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0" yWindow="435" windowWidth="38400" windowHeight="19875" activeTab="4"/>
  </bookViews>
  <sheets>
    <sheet name="shop" sheetId="8" r:id="rId1"/>
    <sheet name="pet" sheetId="7" r:id="rId2"/>
    <sheet name="chests" sheetId="4" r:id="rId3"/>
    <sheet name="disguises" sheetId="5" r:id="rId4"/>
    <sheet name="powerups" sheetId="6" r:id="rId5"/>
    <sheet name="mods" sheetId="9" r:id="rId6"/>
    <sheet name="ads" sheetId="10" r:id="rId7"/>
  </sheets>
  <externalReferences>
    <externalReference r:id="rId8"/>
    <externalReference r:id="rId9"/>
  </externalReference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76" i="7" l="1"/>
  <c r="T75" i="7"/>
  <c r="T74" i="7"/>
  <c r="Q54" i="5" l="1"/>
  <c r="P54" i="5"/>
  <c r="Q53" i="5"/>
  <c r="P53" i="5"/>
  <c r="Q52" i="5"/>
  <c r="P52" i="5"/>
  <c r="Q51" i="5"/>
  <c r="P51" i="5"/>
  <c r="Q50" i="5"/>
  <c r="P50" i="5"/>
  <c r="T73" i="7" l="1"/>
  <c r="T72" i="7"/>
  <c r="T71" i="7"/>
  <c r="T66" i="7"/>
  <c r="T67" i="7"/>
  <c r="T68" i="7"/>
  <c r="J4" i="9" l="1"/>
  <c r="J5" i="9"/>
  <c r="J6" i="9"/>
  <c r="J7" i="9"/>
  <c r="J8" i="9"/>
  <c r="J9" i="9"/>
  <c r="J10" i="9"/>
  <c r="J11" i="9"/>
  <c r="J12" i="9"/>
  <c r="J13" i="9"/>
  <c r="J14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I4" i="9" l="1"/>
  <c r="I5" i="9"/>
  <c r="I6" i="9"/>
  <c r="I7" i="9"/>
  <c r="I8" i="9"/>
  <c r="I9" i="9"/>
  <c r="I10" i="9"/>
  <c r="I11" i="9"/>
  <c r="I12" i="9"/>
  <c r="I13" i="9"/>
  <c r="I14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H4" i="9"/>
  <c r="H5" i="9"/>
  <c r="H6" i="9"/>
  <c r="H7" i="9"/>
  <c r="H8" i="9"/>
  <c r="H9" i="9"/>
  <c r="H10" i="9"/>
  <c r="H11" i="9"/>
  <c r="H12" i="9"/>
  <c r="H13" i="9"/>
  <c r="H14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J25" i="6" l="1"/>
  <c r="M53" i="6" l="1"/>
  <c r="N53" i="6" s="1"/>
  <c r="L53" i="6"/>
  <c r="J53" i="6"/>
  <c r="L25" i="6"/>
  <c r="M25" i="6"/>
  <c r="N25" i="6" s="1"/>
  <c r="L23" i="6"/>
  <c r="M23" i="6"/>
  <c r="N23" i="6" s="1"/>
  <c r="L24" i="6"/>
  <c r="M24" i="6"/>
  <c r="N24" i="6" s="1"/>
  <c r="R68" i="7" l="1"/>
  <c r="R67" i="7"/>
  <c r="R66" i="7"/>
  <c r="J6" i="8" l="1"/>
  <c r="K6" i="8" s="1"/>
  <c r="J7" i="8"/>
  <c r="K7" i="8" s="1"/>
  <c r="J8" i="8"/>
  <c r="K8" i="8" s="1"/>
  <c r="J9" i="8"/>
  <c r="K9" i="8" s="1"/>
  <c r="J10" i="8"/>
  <c r="K10" i="8" s="1"/>
  <c r="J11" i="8"/>
  <c r="K11" i="8" s="1"/>
  <c r="H12" i="8"/>
  <c r="J12" i="8" s="1"/>
  <c r="K12" i="8" s="1"/>
  <c r="H13" i="8"/>
  <c r="J13" i="8" s="1"/>
  <c r="K13" i="8" s="1"/>
  <c r="H14" i="8"/>
  <c r="J14" i="8" s="1"/>
  <c r="K14" i="8" s="1"/>
  <c r="H15" i="8"/>
  <c r="J15" i="8" s="1"/>
  <c r="K15" i="8" s="1"/>
  <c r="H16" i="8"/>
  <c r="J16" i="8" s="1"/>
  <c r="K16" i="8" s="1"/>
  <c r="H17" i="8"/>
  <c r="J17" i="8" s="1"/>
  <c r="K17" i="8" s="1"/>
  <c r="H18" i="8"/>
  <c r="K18" i="8"/>
  <c r="T64" i="7"/>
  <c r="T65" i="7"/>
  <c r="T63" i="7"/>
  <c r="T62" i="7"/>
  <c r="T61" i="7"/>
  <c r="T60" i="7"/>
  <c r="T59" i="7"/>
  <c r="T58" i="7"/>
  <c r="T57" i="7"/>
  <c r="T56" i="7"/>
  <c r="T55" i="7"/>
  <c r="T54" i="7"/>
  <c r="T53" i="7"/>
  <c r="T52" i="7"/>
  <c r="T51" i="7"/>
  <c r="T50" i="7"/>
  <c r="T49" i="7"/>
  <c r="T48" i="7"/>
  <c r="T47" i="7"/>
  <c r="T46" i="7"/>
  <c r="T45" i="7"/>
  <c r="T44" i="7"/>
  <c r="R44" i="7"/>
  <c r="T43" i="7"/>
  <c r="R43" i="7"/>
  <c r="T42" i="7"/>
  <c r="R42" i="7"/>
  <c r="T41" i="7"/>
  <c r="R41" i="7"/>
  <c r="T40" i="7"/>
  <c r="R40" i="7"/>
  <c r="T39" i="7"/>
  <c r="R39" i="7"/>
  <c r="T38" i="7"/>
  <c r="R38" i="7"/>
  <c r="T37" i="7"/>
  <c r="R37" i="7"/>
  <c r="T36" i="7"/>
  <c r="R36" i="7"/>
  <c r="T35" i="7"/>
  <c r="R35" i="7"/>
  <c r="T34" i="7"/>
  <c r="R34" i="7"/>
  <c r="T33" i="7"/>
  <c r="R33" i="7"/>
  <c r="T32" i="7"/>
  <c r="R32" i="7"/>
  <c r="T31" i="7"/>
  <c r="R31" i="7"/>
  <c r="T30" i="7"/>
  <c r="T29" i="7"/>
  <c r="R29" i="7"/>
  <c r="T28" i="7"/>
  <c r="R28" i="7"/>
  <c r="T27" i="7"/>
  <c r="R27" i="7"/>
  <c r="T26" i="7"/>
  <c r="R26" i="7"/>
  <c r="T25" i="7"/>
  <c r="R25" i="7"/>
  <c r="T24" i="7"/>
  <c r="R24" i="7"/>
  <c r="T23" i="7"/>
  <c r="R23" i="7"/>
  <c r="T22" i="7"/>
  <c r="R22" i="7"/>
  <c r="T21" i="7"/>
  <c r="R21" i="7"/>
  <c r="T20" i="7"/>
  <c r="R20" i="7"/>
  <c r="T19" i="7"/>
  <c r="R19" i="7"/>
  <c r="T18" i="7"/>
  <c r="R18" i="7"/>
  <c r="T17" i="7"/>
  <c r="R17" i="7"/>
  <c r="T16" i="7"/>
  <c r="R16" i="7"/>
  <c r="T15" i="7"/>
  <c r="R15" i="7"/>
  <c r="T14" i="7"/>
  <c r="R14" i="7"/>
  <c r="T13" i="7"/>
  <c r="R13" i="7"/>
  <c r="T12" i="7"/>
  <c r="R12" i="7"/>
  <c r="T11" i="7"/>
  <c r="R11" i="7"/>
  <c r="T10" i="7"/>
  <c r="R10" i="7"/>
  <c r="T9" i="7"/>
  <c r="R9" i="7"/>
  <c r="T8" i="7"/>
  <c r="R8" i="7"/>
  <c r="T7" i="7"/>
  <c r="R7" i="7"/>
  <c r="T6" i="7"/>
  <c r="R6" i="7"/>
  <c r="T5" i="7"/>
  <c r="R5" i="7"/>
  <c r="M52" i="6"/>
  <c r="N52" i="6" s="1"/>
  <c r="L52" i="6"/>
  <c r="M51" i="6"/>
  <c r="N51" i="6" s="1"/>
  <c r="L51" i="6"/>
  <c r="M22" i="6"/>
  <c r="N22" i="6" s="1"/>
  <c r="L22" i="6"/>
  <c r="J22" i="6"/>
  <c r="M49" i="6"/>
  <c r="N49" i="6" s="1"/>
  <c r="L49" i="6"/>
  <c r="M48" i="6"/>
  <c r="N48" i="6" s="1"/>
  <c r="L48" i="6"/>
  <c r="M47" i="6"/>
  <c r="N47" i="6" s="1"/>
  <c r="L47" i="6"/>
  <c r="M46" i="6"/>
  <c r="N46" i="6" s="1"/>
  <c r="L46" i="6"/>
  <c r="M21" i="6"/>
  <c r="N21" i="6" s="1"/>
  <c r="L21" i="6"/>
  <c r="M45" i="6"/>
  <c r="N45" i="6" s="1"/>
  <c r="L45" i="6"/>
  <c r="M44" i="6"/>
  <c r="N44" i="6" s="1"/>
  <c r="L44" i="6"/>
  <c r="M43" i="6"/>
  <c r="N43" i="6" s="1"/>
  <c r="L43" i="6"/>
  <c r="M20" i="6"/>
  <c r="N20" i="6" s="1"/>
  <c r="L20" i="6"/>
  <c r="M19" i="6"/>
  <c r="N19" i="6" s="1"/>
  <c r="L19" i="6"/>
  <c r="M18" i="6"/>
  <c r="N18" i="6" s="1"/>
  <c r="L18" i="6"/>
  <c r="M17" i="6"/>
  <c r="N17" i="6" s="1"/>
  <c r="L17" i="6"/>
  <c r="M42" i="6"/>
  <c r="N42" i="6" s="1"/>
  <c r="L42" i="6"/>
  <c r="M41" i="6"/>
  <c r="N41" i="6" s="1"/>
  <c r="L41" i="6"/>
  <c r="M40" i="6"/>
  <c r="N40" i="6" s="1"/>
  <c r="L40" i="6"/>
  <c r="M39" i="6"/>
  <c r="N39" i="6" s="1"/>
  <c r="L39" i="6"/>
  <c r="M16" i="6"/>
  <c r="N16" i="6" s="1"/>
  <c r="L16" i="6"/>
  <c r="J16" i="6"/>
  <c r="M15" i="6"/>
  <c r="N15" i="6" s="1"/>
  <c r="L15" i="6"/>
  <c r="J15" i="6"/>
  <c r="M14" i="6"/>
  <c r="N14" i="6" s="1"/>
  <c r="L14" i="6"/>
  <c r="J14" i="6"/>
  <c r="M38" i="6"/>
  <c r="N38" i="6" s="1"/>
  <c r="L38" i="6"/>
  <c r="J38" i="6"/>
  <c r="M13" i="6"/>
  <c r="N13" i="6" s="1"/>
  <c r="L13" i="6"/>
  <c r="M37" i="6"/>
  <c r="N37" i="6" s="1"/>
  <c r="L37" i="6"/>
  <c r="J37" i="6"/>
  <c r="M12" i="6"/>
  <c r="N12" i="6" s="1"/>
  <c r="L12" i="6"/>
  <c r="J12" i="6"/>
  <c r="M11" i="6"/>
  <c r="N11" i="6" s="1"/>
  <c r="L11" i="6"/>
  <c r="J11" i="6"/>
  <c r="M10" i="6"/>
  <c r="N10" i="6" s="1"/>
  <c r="L10" i="6"/>
  <c r="J10" i="6"/>
  <c r="M9" i="6"/>
  <c r="N9" i="6" s="1"/>
  <c r="L9" i="6"/>
  <c r="J9" i="6"/>
  <c r="M8" i="6"/>
  <c r="N8" i="6" s="1"/>
  <c r="L8" i="6"/>
  <c r="J8" i="6"/>
  <c r="M7" i="6"/>
  <c r="N7" i="6" s="1"/>
  <c r="L7" i="6"/>
  <c r="J7" i="6"/>
  <c r="M36" i="6"/>
  <c r="N36" i="6" s="1"/>
  <c r="L36" i="6"/>
  <c r="M35" i="6"/>
  <c r="N35" i="6" s="1"/>
  <c r="L35" i="6"/>
  <c r="J35" i="6"/>
  <c r="M6" i="6"/>
  <c r="N6" i="6" s="1"/>
  <c r="L6" i="6"/>
  <c r="J6" i="6"/>
  <c r="M34" i="6"/>
  <c r="N34" i="6" s="1"/>
  <c r="L34" i="6"/>
  <c r="J34" i="6"/>
  <c r="M33" i="6"/>
  <c r="N33" i="6" s="1"/>
  <c r="L33" i="6"/>
  <c r="J33" i="6"/>
  <c r="M32" i="6"/>
  <c r="N32" i="6" s="1"/>
  <c r="L32" i="6"/>
  <c r="J32" i="6"/>
  <c r="M31" i="6"/>
  <c r="N31" i="6" s="1"/>
  <c r="L31" i="6"/>
  <c r="J31" i="6"/>
  <c r="M30" i="6"/>
  <c r="N30" i="6" s="1"/>
  <c r="L30" i="6"/>
  <c r="J30" i="6"/>
  <c r="M29" i="6"/>
  <c r="N29" i="6" s="1"/>
  <c r="L29" i="6"/>
  <c r="J29" i="6"/>
  <c r="M28" i="6"/>
  <c r="N28" i="6" s="1"/>
  <c r="L28" i="6"/>
  <c r="J28" i="6"/>
  <c r="M5" i="6"/>
  <c r="N5" i="6" s="1"/>
  <c r="L5" i="6"/>
  <c r="J5" i="6"/>
  <c r="M4" i="6"/>
  <c r="N4" i="6" s="1"/>
  <c r="L4" i="6"/>
  <c r="J4" i="6"/>
  <c r="M27" i="6"/>
  <c r="N27" i="6" s="1"/>
  <c r="L27" i="6"/>
  <c r="J27" i="6"/>
  <c r="M26" i="6"/>
  <c r="N26" i="6" s="1"/>
  <c r="L26" i="6"/>
  <c r="J26" i="6"/>
  <c r="Q49" i="5"/>
  <c r="P49" i="5"/>
  <c r="Q48" i="5"/>
  <c r="P48" i="5"/>
  <c r="Q47" i="5"/>
  <c r="P47" i="5"/>
  <c r="Q46" i="5"/>
  <c r="P46" i="5"/>
  <c r="Q45" i="5"/>
  <c r="P45" i="5"/>
  <c r="Q44" i="5"/>
  <c r="P44" i="5"/>
  <c r="Q43" i="5"/>
  <c r="P43" i="5"/>
  <c r="Q42" i="5"/>
  <c r="P42" i="5"/>
  <c r="Q41" i="5"/>
  <c r="P41" i="5"/>
  <c r="Q40" i="5"/>
  <c r="P40" i="5"/>
  <c r="Q34" i="5"/>
  <c r="P34" i="5"/>
  <c r="Q33" i="5"/>
  <c r="P33" i="5"/>
  <c r="Q32" i="5"/>
  <c r="P32" i="5"/>
  <c r="Q31" i="5"/>
  <c r="P31" i="5"/>
  <c r="Q30" i="5"/>
  <c r="P30" i="5"/>
  <c r="Q29" i="5"/>
  <c r="P29" i="5"/>
  <c r="Q28" i="5"/>
  <c r="P28" i="5"/>
  <c r="Q27" i="5"/>
  <c r="P27" i="5"/>
  <c r="Q26" i="5"/>
  <c r="P26" i="5"/>
  <c r="Q25" i="5"/>
  <c r="P25" i="5"/>
  <c r="Q24" i="5"/>
  <c r="P24" i="5"/>
  <c r="Q23" i="5"/>
  <c r="P23" i="5"/>
  <c r="Q22" i="5"/>
  <c r="P22" i="5"/>
  <c r="Q21" i="5"/>
  <c r="P21" i="5"/>
  <c r="Q20" i="5"/>
  <c r="P20" i="5"/>
  <c r="Q19" i="5"/>
  <c r="P19" i="5"/>
  <c r="Q18" i="5"/>
  <c r="P18" i="5"/>
  <c r="Q17" i="5"/>
  <c r="P17" i="5"/>
  <c r="Q16" i="5"/>
  <c r="P16" i="5"/>
  <c r="Q15" i="5"/>
  <c r="P15" i="5"/>
  <c r="Q14" i="5"/>
  <c r="P14" i="5"/>
  <c r="Q13" i="5"/>
  <c r="P13" i="5"/>
  <c r="Q12" i="5"/>
  <c r="P12" i="5"/>
  <c r="Q11" i="5"/>
  <c r="P11" i="5"/>
  <c r="Q10" i="5"/>
  <c r="P10" i="5"/>
  <c r="Q9" i="5"/>
  <c r="P9" i="5"/>
  <c r="Q8" i="5"/>
  <c r="P8" i="5"/>
  <c r="Q7" i="5"/>
  <c r="P7" i="5"/>
  <c r="Q6" i="5"/>
  <c r="P6" i="5"/>
  <c r="Q5" i="5"/>
  <c r="P5" i="5"/>
</calcChain>
</file>

<file path=xl/sharedStrings.xml><?xml version="1.0" encoding="utf-8"?>
<sst xmlns="http://schemas.openxmlformats.org/spreadsheetml/2006/main" count="2117" uniqueCount="978">
  <si>
    <t>[sku]</t>
  </si>
  <si>
    <t>[type]</t>
  </si>
  <si>
    <t>[icon]</t>
  </si>
  <si>
    <t>[trackingSku]</t>
  </si>
  <si>
    <t>&lt;Definition&gt;</t>
  </si>
  <si>
    <t>id</t>
  </si>
  <si>
    <t>score</t>
  </si>
  <si>
    <t>icon_score</t>
  </si>
  <si>
    <t>coins</t>
  </si>
  <si>
    <t>EnemyTier0;EnemyTier1;EnemyTier2;EnemyTier3;EnemyTier4</t>
  </si>
  <si>
    <t>dive</t>
  </si>
  <si>
    <t>[tidName]</t>
  </si>
  <si>
    <t>dragon_baby</t>
  </si>
  <si>
    <t>dragon_crocodile</t>
  </si>
  <si>
    <t>dragon_reptile</t>
  </si>
  <si>
    <t>dragon_fat</t>
  </si>
  <si>
    <t>dragon_bug</t>
  </si>
  <si>
    <t>dragon_chinese</t>
  </si>
  <si>
    <t>dragon_classic</t>
  </si>
  <si>
    <t>dragon_devil</t>
  </si>
  <si>
    <t>dragon_balrog</t>
  </si>
  <si>
    <t>dragon_titan</t>
  </si>
  <si>
    <t>[order]</t>
  </si>
  <si>
    <t>[rarity]</t>
  </si>
  <si>
    <t>common</t>
  </si>
  <si>
    <t>rare</t>
  </si>
  <si>
    <t>epic</t>
  </si>
  <si>
    <t>special</t>
  </si>
  <si>
    <t>CHEST REWARD DEFINITIONS</t>
  </si>
  <si>
    <t>equivalent enum index (tech stuff)</t>
  </si>
  <si>
    <t>{chestRewardDefinitions}</t>
  </si>
  <si>
    <t>[collectedChests]</t>
  </si>
  <si>
    <t>[amount]</t>
  </si>
  <si>
    <t>reward_0</t>
  </si>
  <si>
    <t>reward_1</t>
  </si>
  <si>
    <t>reward_2</t>
  </si>
  <si>
    <t>pc</t>
  </si>
  <si>
    <t>reward_3</t>
  </si>
  <si>
    <t>reward_4</t>
  </si>
  <si>
    <t>Disguises DEFINITIONS</t>
  </si>
  <si>
    <t>{disguisesDefinitions}</t>
  </si>
  <si>
    <t>[dragonSku]</t>
  </si>
  <si>
    <t>[powerup]</t>
  </si>
  <si>
    <t>[shopOrder]</t>
  </si>
  <si>
    <t>[priceSC]</t>
  </si>
  <si>
    <t>[priceHC]</t>
  </si>
  <si>
    <t>[unlockLevel]</t>
  </si>
  <si>
    <t>[skin]</t>
  </si>
  <si>
    <t>[item1]</t>
  </si>
  <si>
    <t>[item2]</t>
  </si>
  <si>
    <t>[body_parts]</t>
  </si>
  <si>
    <t>[tidDesc]</t>
  </si>
  <si>
    <t>order</t>
  </si>
  <si>
    <t>dragon_baby_0</t>
  </si>
  <si>
    <t>icon_disguise_0</t>
  </si>
  <si>
    <t>baby_default</t>
  </si>
  <si>
    <t>dragon_baby_1</t>
  </si>
  <si>
    <t>food</t>
  </si>
  <si>
    <t>icon_disguise_1</t>
  </si>
  <si>
    <t>PF_Chef_Hat;PF_Chef_Moustache;PF_Chef_Tie</t>
  </si>
  <si>
    <t>baby_chef</t>
  </si>
  <si>
    <t>dragon_crocodile_0</t>
  </si>
  <si>
    <t>crocodile_default</t>
  </si>
  <si>
    <t>dragon_crocodile_1</t>
  </si>
  <si>
    <t>lower_damage_poison</t>
  </si>
  <si>
    <t>PF_Biohazard_Front;PF_Biohazard_Back;PF_Biohazard_Smoke</t>
  </si>
  <si>
    <t>crocodile_toxic</t>
  </si>
  <si>
    <t>dragon_crocodile_2</t>
  </si>
  <si>
    <t>more_xp</t>
  </si>
  <si>
    <t>icon_disguise_2</t>
  </si>
  <si>
    <t>PF_Pirate_Hat;PF_Pirate_Clock;PF_Pirate_Hook</t>
  </si>
  <si>
    <t>crocodile_aztec</t>
  </si>
  <si>
    <t>dragon_reptile_0</t>
  </si>
  <si>
    <t>reptile_default</t>
  </si>
  <si>
    <t>dragon_reptile_1</t>
  </si>
  <si>
    <t>hp</t>
  </si>
  <si>
    <t>PF_Robot_Helmet;PF_Robot_Ring_1;PF_Robot_Ring_2;PF_Robot_Ring_3</t>
  </si>
  <si>
    <t>reptile_robot</t>
  </si>
  <si>
    <t>dragon_reptile_2</t>
  </si>
  <si>
    <t>boost</t>
  </si>
  <si>
    <t>PF_Aztec_Helmet</t>
  </si>
  <si>
    <t>reptile_aztec</t>
  </si>
  <si>
    <t>dragon_fat_0</t>
  </si>
  <si>
    <t>fat_default</t>
  </si>
  <si>
    <t>dragon_fat_1</t>
  </si>
  <si>
    <t>fury_size</t>
  </si>
  <si>
    <t>fat_rapper</t>
  </si>
  <si>
    <t>dragon_fat_2</t>
  </si>
  <si>
    <t>PF_Mobster_Gun;PF_Mobster_Hat;PF_Mobster_Rose;PF_Mobster_Tie</t>
  </si>
  <si>
    <t>fat_mobster</t>
  </si>
  <si>
    <t>dragon_fat_3</t>
  </si>
  <si>
    <t>icon_disguise_3</t>
  </si>
  <si>
    <t>PF_Scientist_Hat;PF_Scientist_Potion;PF_Scientist_Bowtie</t>
  </si>
  <si>
    <t>fat_scientist</t>
  </si>
  <si>
    <t>dragon_bug_0</t>
  </si>
  <si>
    <t>bug_default</t>
  </si>
  <si>
    <t>dragon_bug_1</t>
  </si>
  <si>
    <t>fury_duration</t>
  </si>
  <si>
    <t>dragon_bug_2</t>
  </si>
  <si>
    <t>PF_Executioner_L_Hat;PF_Executioner_R_Hat;PF_Executioner_L_Neck</t>
  </si>
  <si>
    <t>bug_executioner</t>
  </si>
  <si>
    <t>PF_Pirate_L_Hat;PF_Pirate_R_Hat;PF_Pirate_Hook;PF_Pirate_Parrot;PF_Pirate_Pegleg</t>
  </si>
  <si>
    <t>bug_pirate</t>
  </si>
  <si>
    <t>dragon_bug_3</t>
  </si>
  <si>
    <t>PF_Pharaon_Beard;PF_Pharaon_Bracelet;PF_Pharaon_Hand;PF_Pharaon_L_Hat;PF_Pharaon_L_Neck;PF_Pharaon_R_Hat</t>
  </si>
  <si>
    <t>bug_pharaon</t>
  </si>
  <si>
    <t>dragon_chinese_0</t>
  </si>
  <si>
    <t>PF_Horns</t>
  </si>
  <si>
    <t>chinese_default</t>
  </si>
  <si>
    <t>dragon_chinese_1</t>
  </si>
  <si>
    <t>PF_Horns_1</t>
  </si>
  <si>
    <t>chinese_dbz</t>
  </si>
  <si>
    <t>dragon_chinese_2</t>
  </si>
  <si>
    <t>PF_Train_Wagon;PF_Train_Hat</t>
  </si>
  <si>
    <t>chinese_wagon</t>
  </si>
  <si>
    <t>dragon_chinese_3</t>
  </si>
  <si>
    <t>PF_Chinese_Hat;PF_Chinese_Lamp</t>
  </si>
  <si>
    <t>chinese_chinese</t>
  </si>
  <si>
    <t>dragon_classic_0</t>
  </si>
  <si>
    <t>classic_default</t>
  </si>
  <si>
    <t>dragon_classic_1</t>
  </si>
  <si>
    <t>lower_damage_mine</t>
  </si>
  <si>
    <t>PF_Knight_Helmet;PF_Knight_LeftShoulder;PF_Knight_RightShoulder;PF_Knight_Shield</t>
  </si>
  <si>
    <t>classic_knight</t>
  </si>
  <si>
    <t>dragon_classic_2</t>
  </si>
  <si>
    <t>PF_Mexican_Head;PF_Mexican_Dynamite</t>
  </si>
  <si>
    <t>classic_mexican</t>
  </si>
  <si>
    <t>dragon_classic_3</t>
  </si>
  <si>
    <t>PF_RobinHood_Hat;PF_RobinHood_Bow</t>
  </si>
  <si>
    <t>classic_robinHood</t>
  </si>
  <si>
    <t>dragon_classic_4</t>
  </si>
  <si>
    <t>reduce_life_drain</t>
  </si>
  <si>
    <t>icon_disguise_4</t>
  </si>
  <si>
    <t>PF_Dark_Smoke;PF_Dark_Eyes</t>
  </si>
  <si>
    <t>classic_dark</t>
  </si>
  <si>
    <t>dragon_devil_0</t>
  </si>
  <si>
    <t>PF_BaiscBackSparks</t>
  </si>
  <si>
    <t>devil_default</t>
  </si>
  <si>
    <t>dragon_devil_1</t>
  </si>
  <si>
    <t>PF_Sumo_Head;PF_Sumo_Hip</t>
  </si>
  <si>
    <t>devil_sumo</t>
  </si>
  <si>
    <t>dragon_devil_2</t>
  </si>
  <si>
    <t>dragon_devil_3</t>
  </si>
  <si>
    <t>PF_Knight_Head;PF_Knight_Neck;PF_Knight_Shoulder_R;PF_Knight_Waist;PF_Knight_Wrist_L;PF_Knight_Wrist_R</t>
  </si>
  <si>
    <t>devil_knight</t>
  </si>
  <si>
    <t>PF_Heavy_Head;PF_Heavy_R_Shoulder;PF_Heavy_L_Shoulder</t>
  </si>
  <si>
    <t>devil_metal</t>
  </si>
  <si>
    <t>dragon_devil_4</t>
  </si>
  <si>
    <t>PF_Astronaut_Neck;PF_Astronaut_Backpack</t>
  </si>
  <si>
    <t>devil_astronaut</t>
  </si>
  <si>
    <t>dragon_balrog_0</t>
  </si>
  <si>
    <t>balrog_default</t>
  </si>
  <si>
    <t>dragon_balrog_1</t>
  </si>
  <si>
    <t>balrog_mold</t>
  </si>
  <si>
    <t>dragon_balrog_2</t>
  </si>
  <si>
    <t>balrog_green</t>
  </si>
  <si>
    <t>dragon_balrog_3</t>
  </si>
  <si>
    <t>speed</t>
  </si>
  <si>
    <t>balrog_tattoo</t>
  </si>
  <si>
    <t>dragon_balrog_4</t>
  </si>
  <si>
    <t>balrog_red</t>
  </si>
  <si>
    <t>dragon_titan_0</t>
  </si>
  <si>
    <t>titan_default</t>
  </si>
  <si>
    <t>dragon_titan_1</t>
  </si>
  <si>
    <t>dragon_titan_2</t>
  </si>
  <si>
    <t>PF_Vampire_L_Hand;PF_Vampire_R_Hand;PF_Vampire_R_Leg;PF_Vampire_L_Leg;PF_Vampire_L_Shoulder;PF_Vampire_R_Shoulder;PF_Vampire_Neck;PF_Vampire_Tusks</t>
  </si>
  <si>
    <t>titan_vampire</t>
  </si>
  <si>
    <t>PF_Chain_Hip;PF_Chain_Neck;PF_Chain_Tail;PF_Chain_Effect</t>
  </si>
  <si>
    <t>titan_ice</t>
  </si>
  <si>
    <t>dragon_titan_3</t>
  </si>
  <si>
    <t>PF_King_Crown;PF_King_L_Ankle;PF_King_L_Bracelet;PF_King_L_Shoulder;PF_King_Neck;PF_King_R_Ankle;PF_King_R_Bracelet;PF_King_R_Shoulder</t>
  </si>
  <si>
    <t>titan_king</t>
  </si>
  <si>
    <t>dragon_titan_4</t>
  </si>
  <si>
    <t>PF_Mecha_Head;PF_Mecha_L_Leg;PF_Mecha_L_Shoulder;PF_Mecha_Neck;PF_Mecha_R_Leg;PF_Mecha_R_Shoulder</t>
  </si>
  <si>
    <t>titan_mecha</t>
  </si>
  <si>
    <t>Power Ups DEFINITIONS</t>
  </si>
  <si>
    <t>{powerUpsDefinitions}</t>
  </si>
  <si>
    <t>[param1]</t>
  </si>
  <si>
    <t>[param2]</t>
  </si>
  <si>
    <t>[miniIcon]</t>
  </si>
  <si>
    <t>[tidDescShort]</t>
  </si>
  <si>
    <t>avoid_mine</t>
  </si>
  <si>
    <t>avoid</t>
  </si>
  <si>
    <t>mine</t>
  </si>
  <si>
    <t>icon_defense</t>
  </si>
  <si>
    <t>avoid_poison</t>
  </si>
  <si>
    <t>poison</t>
  </si>
  <si>
    <t>boost_increase</t>
  </si>
  <si>
    <t>icon_speed</t>
  </si>
  <si>
    <t>more_coin</t>
  </si>
  <si>
    <t>icon_special</t>
  </si>
  <si>
    <t>dragonram</t>
  </si>
  <si>
    <t>eat_ghost</t>
  </si>
  <si>
    <t>eat</t>
  </si>
  <si>
    <t>icon_eat</t>
  </si>
  <si>
    <t>eat_mine</t>
  </si>
  <si>
    <t>eat_trash</t>
  </si>
  <si>
    <t>explode_mine</t>
  </si>
  <si>
    <t>fireball</t>
  </si>
  <si>
    <t>icon_fire</t>
  </si>
  <si>
    <t>food_increase</t>
  </si>
  <si>
    <t>icon_health</t>
  </si>
  <si>
    <t>free_revive</t>
  </si>
  <si>
    <t>lives</t>
  </si>
  <si>
    <t>freeze_aura</t>
  </si>
  <si>
    <t>icon_freeze</t>
  </si>
  <si>
    <t>fury_size_increase</t>
  </si>
  <si>
    <t>hp_increase</t>
  </si>
  <si>
    <t>lower_damage_arrows</t>
  </si>
  <si>
    <t>lower_damage</t>
  </si>
  <si>
    <t>arrows</t>
  </si>
  <si>
    <t>magnet</t>
  </si>
  <si>
    <t>icon_xp</t>
  </si>
  <si>
    <t>phoenix</t>
  </si>
  <si>
    <t>score_increase</t>
  </si>
  <si>
    <t>speed_increase</t>
  </si>
  <si>
    <t>vacuum</t>
  </si>
  <si>
    <t>icon_vacuum</t>
  </si>
  <si>
    <t>dog</t>
  </si>
  <si>
    <t>icon_surprise</t>
  </si>
  <si>
    <t>bomb</t>
  </si>
  <si>
    <t>icon_explosion</t>
  </si>
  <si>
    <t>immune_trash</t>
  </si>
  <si>
    <t>BadBird</t>
  </si>
  <si>
    <t>prey_hp_boost_humans</t>
  </si>
  <si>
    <t>prey_hp_boost</t>
  </si>
  <si>
    <t>Archer01;Archer02;BakerWoman;Catapulter;DrunkenMan;Merida;RichMan;ShieldMan;Soldier;Villager01;Villager02</t>
  </si>
  <si>
    <t>icon_food</t>
  </si>
  <si>
    <t>prey_hp_boost_dragon</t>
  </si>
  <si>
    <t>prey_hp_boost_spider</t>
  </si>
  <si>
    <t>SpiderGreenTurret;SpiderRed;SpiderSmall</t>
  </si>
  <si>
    <t>prey_hp_boost_goblin</t>
  </si>
  <si>
    <t>Bomber;Spartakus;Worker</t>
  </si>
  <si>
    <t xml:space="preserve">alcohol_resistance </t>
  </si>
  <si>
    <t>alcohol_resistance</t>
  </si>
  <si>
    <t>icon_alcohol_resistance</t>
  </si>
  <si>
    <t>cage_breaker</t>
  </si>
  <si>
    <t>icon_cage_breaker</t>
  </si>
  <si>
    <t>stun</t>
  </si>
  <si>
    <t>faster_boost</t>
  </si>
  <si>
    <t>icon_boost</t>
  </si>
  <si>
    <t>unlimited_boost</t>
  </si>
  <si>
    <t>icon_unlimited_boost</t>
  </si>
  <si>
    <t>findBonusChests</t>
  </si>
  <si>
    <t>findBonus</t>
  </si>
  <si>
    <t>findBonusletters</t>
  </si>
  <si>
    <t>findBonusEggs</t>
  </si>
  <si>
    <t>lower_damage_dragon</t>
  </si>
  <si>
    <t>lower_damage_origin</t>
  </si>
  <si>
    <t>wip</t>
  </si>
  <si>
    <t>icon_WIP</t>
  </si>
  <si>
    <t>TID_POWERUP_WIP</t>
  </si>
  <si>
    <t>trash_eater</t>
  </si>
  <si>
    <t>icon_eat_trash</t>
  </si>
  <si>
    <t>drop_present</t>
  </si>
  <si>
    <t>icon_drop_present</t>
  </si>
  <si>
    <t>FREEZE CONSTANT</t>
  </si>
  <si>
    <t>{freezeConstantDefinitions}</t>
  </si>
  <si>
    <t>[freezingSpeed]</t>
  </si>
  <si>
    <t>[defrostSpeed]</t>
  </si>
  <si>
    <t>[minFreezeSpeedMultiplier]</t>
  </si>
  <si>
    <t>freezeConstant</t>
  </si>
  <si>
    <t>PET DEFINITIONS</t>
  </si>
  <si>
    <t>{petDefinitions}</t>
  </si>
  <si>
    <t>[category]</t>
  </si>
  <si>
    <t>[startingPool]</t>
  </si>
  <si>
    <t>[loadingTeasing]</t>
  </si>
  <si>
    <t>[hidden]</t>
  </si>
  <si>
    <t>[notInGatcha]</t>
  </si>
  <si>
    <t>[associatedSeason]</t>
  </si>
  <si>
    <t>[gamePrefab]</t>
  </si>
  <si>
    <t>[menuPrefab]</t>
  </si>
  <si>
    <t>[trackingName]</t>
  </si>
  <si>
    <t>pet_0</t>
  </si>
  <si>
    <t>PF_PetDactylus_0</t>
  </si>
  <si>
    <t>PF_PetDactylusMenu_0</t>
  </si>
  <si>
    <t>pet_dactylus_0</t>
  </si>
  <si>
    <t>TID_PET_00_NAME</t>
  </si>
  <si>
    <t>pet_1</t>
  </si>
  <si>
    <t>PF_PetMonkeyVampire_1</t>
  </si>
  <si>
    <t>PF_PetMonkeyVampireMenu_1</t>
  </si>
  <si>
    <t>pet_monkey_vampire_1</t>
  </si>
  <si>
    <t>TID_PET_01_NAME</t>
  </si>
  <si>
    <t>pet_2</t>
  </si>
  <si>
    <t>health</t>
  </si>
  <si>
    <t>PF_PetChamRed_2</t>
  </si>
  <si>
    <t>PF_PetChamRedMenu_2</t>
  </si>
  <si>
    <t>pet_cham_red_2</t>
  </si>
  <si>
    <t>TID_PET_02_NAME</t>
  </si>
  <si>
    <t>pet_3</t>
  </si>
  <si>
    <t>PF_PetFreddy_3</t>
  </si>
  <si>
    <t>PF_PetFreddyMenu</t>
  </si>
  <si>
    <t>pet_freddy_3</t>
  </si>
  <si>
    <t>TID_PET_03_NAME</t>
  </si>
  <si>
    <t>pet_4</t>
  </si>
  <si>
    <t>PF_PetFroggy_v1_4</t>
  </si>
  <si>
    <t>PF_PetFroggyMenu_v1</t>
  </si>
  <si>
    <t>pet_froggy_v1_4</t>
  </si>
  <si>
    <t>TID_PET_04_NAME</t>
  </si>
  <si>
    <t>pet_5</t>
  </si>
  <si>
    <t>PF_PetChamRichelier_5</t>
  </si>
  <si>
    <t>PF_PetChamRichelierMenu_5</t>
  </si>
  <si>
    <t>pet_cham_richelier_5</t>
  </si>
  <si>
    <t>TID_PET_05_NAME</t>
  </si>
  <si>
    <t>pet_6</t>
  </si>
  <si>
    <t>PF_PetDactylusChicken_6</t>
  </si>
  <si>
    <t>PF_PetDactylusChickenMenu_6</t>
  </si>
  <si>
    <t>pet_dactylus_chicken_6</t>
  </si>
  <si>
    <t>TID_PET_06_NAME</t>
  </si>
  <si>
    <t>pet_7</t>
  </si>
  <si>
    <t>PF_PetBallPaint_7</t>
  </si>
  <si>
    <t>PF_PetBallPaintMenu_7</t>
  </si>
  <si>
    <t>pet_ball_paint_7</t>
  </si>
  <si>
    <t>TID_PET_07_NAME</t>
  </si>
  <si>
    <t>pet_8</t>
  </si>
  <si>
    <t>defense</t>
  </si>
  <si>
    <t>PF_PetChamPipistrello_8</t>
  </si>
  <si>
    <t>PF_PetChamPipistrelloMenu_8</t>
  </si>
  <si>
    <t>pet_cham_pipistrello_8</t>
  </si>
  <si>
    <t>TID_PET_08_NAME</t>
  </si>
  <si>
    <t>pet_9</t>
  </si>
  <si>
    <t>PF_PetMonkeyRocket_9</t>
  </si>
  <si>
    <t>PF_PetMonkeyRocketMenu_9</t>
  </si>
  <si>
    <t>pet_monkey_rocket_9</t>
  </si>
  <si>
    <t>TID_PET_09_NAME</t>
  </si>
  <si>
    <t>pet_10</t>
  </si>
  <si>
    <t>PF_PetFreddyMetallicArmor_10</t>
  </si>
  <si>
    <t>PF_PetFreddyMetallicArmorMenu</t>
  </si>
  <si>
    <t>pet_metallic_armor_10</t>
  </si>
  <si>
    <t>TID_PET_10_NAME</t>
  </si>
  <si>
    <t>pet_11</t>
  </si>
  <si>
    <t>fire</t>
  </si>
  <si>
    <t>PF_PetChamBurnout_11</t>
  </si>
  <si>
    <t>PF_PetChamBurnoutMenu_11</t>
  </si>
  <si>
    <t>pet_cham_burnout_11</t>
  </si>
  <si>
    <t>TID_PET_11_NAME</t>
  </si>
  <si>
    <t>pet_12</t>
  </si>
  <si>
    <t>PF_PetMonkeyImp_12</t>
  </si>
  <si>
    <t>PF_PetMonkeyImpMenu_12</t>
  </si>
  <si>
    <t>pet_monkey_imp_12</t>
  </si>
  <si>
    <t>TID_PET_12_NAME</t>
  </si>
  <si>
    <t>pet_13</t>
  </si>
  <si>
    <t>PF_PetFroggy_v5_13</t>
  </si>
  <si>
    <t>PF_PetFroggyMenu_v5</t>
  </si>
  <si>
    <t>pet_froggy_v5_13</t>
  </si>
  <si>
    <t>TID_PET_13_NAME</t>
  </si>
  <si>
    <t>pet_14</t>
  </si>
  <si>
    <t>PF_PetFroggy_v2_14</t>
  </si>
  <si>
    <t>PF_PetFroggyMenu_v2</t>
  </si>
  <si>
    <t>pet_froggy_v2_14</t>
  </si>
  <si>
    <t>TID_PET_14_NAME</t>
  </si>
  <si>
    <t>pet_15</t>
  </si>
  <si>
    <t>PF_PetDactylusTupac_15</t>
  </si>
  <si>
    <t>PF_PetDactylusTupacMenu_15</t>
  </si>
  <si>
    <t>pet_dactylus_tupac_15</t>
  </si>
  <si>
    <t>TID_PET_15_NAME</t>
  </si>
  <si>
    <t>pet_16</t>
  </si>
  <si>
    <t>PF_PetFreddySportTapes_16</t>
  </si>
  <si>
    <t>PF_PetFreddySportTapesMenu</t>
  </si>
  <si>
    <t>pet_sport_tapes_16</t>
  </si>
  <si>
    <t>TID_PET_16_NAME</t>
  </si>
  <si>
    <t>pet_17</t>
  </si>
  <si>
    <t>PF_PetMonkeyKing_17</t>
  </si>
  <si>
    <t>PF_PetMonkeyKingMenu_17</t>
  </si>
  <si>
    <t>pet_monkey_king_17</t>
  </si>
  <si>
    <t>TID_PET_17_NAME</t>
  </si>
  <si>
    <t>pet_18</t>
  </si>
  <si>
    <t>PF_PetBallGrenade_18</t>
  </si>
  <si>
    <t>PF_PetBallGrenadeMenu_18</t>
  </si>
  <si>
    <t>pet_ball_grenade_18</t>
  </si>
  <si>
    <t>TID_PET_18_NAME</t>
  </si>
  <si>
    <t>pet_19</t>
  </si>
  <si>
    <t>PF_PetFroggy_v3_19</t>
  </si>
  <si>
    <t>PF_PetFroggyMenu_v3</t>
  </si>
  <si>
    <t>pet_froggy_v3_19</t>
  </si>
  <si>
    <t>TID_PET_19_NAME</t>
  </si>
  <si>
    <t>pet_20</t>
  </si>
  <si>
    <t>PF_PetDactylusCrazy_20</t>
  </si>
  <si>
    <t>PF_PetDactylusCrazyMenu_20</t>
  </si>
  <si>
    <t>pet_dactylus_crazy_20</t>
  </si>
  <si>
    <t>TID_PET_20_NAME</t>
  </si>
  <si>
    <t>pet_21</t>
  </si>
  <si>
    <t>PF_PetDactylusArrow_21</t>
  </si>
  <si>
    <t>PF_PetDactylusArrowMenu_21</t>
  </si>
  <si>
    <t>pet_dactylus_arrow_21</t>
  </si>
  <si>
    <t>TID_PET_21_NAME</t>
  </si>
  <si>
    <t>pet_22</t>
  </si>
  <si>
    <t>PF_PetMonkeyPoisonIvy_22</t>
  </si>
  <si>
    <t>PF_PetMonkeyPoisonIvyMenu_22</t>
  </si>
  <si>
    <t>pet_monkey_poison_ivy_22</t>
  </si>
  <si>
    <t>TID_PET_22_NAME</t>
  </si>
  <si>
    <t>pet_23</t>
  </si>
  <si>
    <t>PF_PetFroggy_v4_23</t>
  </si>
  <si>
    <t>PF_PetFroggyMenu_v4</t>
  </si>
  <si>
    <t>pet_froggy_v4_23</t>
  </si>
  <si>
    <t>TID_PET_23_NAME</t>
  </si>
  <si>
    <t>pet_24</t>
  </si>
  <si>
    <t>PF_PetGodzillaBasic_24</t>
  </si>
  <si>
    <t>PF_PetGodzillaBasicMenu_24</t>
  </si>
  <si>
    <t>pet_godzilla_basic_24</t>
  </si>
  <si>
    <t>TID_PET_24_NAME</t>
  </si>
  <si>
    <t>pet_25</t>
  </si>
  <si>
    <t>PF_PetFreddyDivingGoggles_25</t>
  </si>
  <si>
    <t>PF_PetFreddyDivingGogglesMenu</t>
  </si>
  <si>
    <t>WIP</t>
  </si>
  <si>
    <t>pet_26</t>
  </si>
  <si>
    <t>PF_PetChamMorylin_26</t>
  </si>
  <si>
    <t>PF_PetChamMorylinMenu_26</t>
  </si>
  <si>
    <t>pet_cham_morylin_26</t>
  </si>
  <si>
    <t>TID_PET_26_NAME</t>
  </si>
  <si>
    <t>pet_27</t>
  </si>
  <si>
    <t>PF_PetFreddyHiperToad_27</t>
  </si>
  <si>
    <t>PF_PetFreddyHiperToadMenu</t>
  </si>
  <si>
    <t>pet_hiper_toad_27</t>
  </si>
  <si>
    <t>TID_PET_27_NAME</t>
  </si>
  <si>
    <t>pet_28</t>
  </si>
  <si>
    <t>PF_PetGhostEater_28</t>
  </si>
  <si>
    <t>PF_PetGhostEaterMenu_28</t>
  </si>
  <si>
    <t>pet_ghost_eater_28</t>
  </si>
  <si>
    <t>TID_PET_28_NAME</t>
  </si>
  <si>
    <t>pet_29</t>
  </si>
  <si>
    <t>PF_PetMineEater_29</t>
  </si>
  <si>
    <t>PF_PetMineEaterMenu_29</t>
  </si>
  <si>
    <t>pet_mine_eater_29</t>
  </si>
  <si>
    <t>TID_PET_29_NAME</t>
  </si>
  <si>
    <t>pet_30</t>
  </si>
  <si>
    <t>PF_PetMorly_30</t>
  </si>
  <si>
    <t>PF_PetMorlyMenu_30</t>
  </si>
  <si>
    <t>pet_morli_30</t>
  </si>
  <si>
    <t>TID_PET_30_NAME</t>
  </si>
  <si>
    <t>pet_31</t>
  </si>
  <si>
    <t>PF_PetCthulu_31</t>
  </si>
  <si>
    <t>PF_PetCthuluMenu_31</t>
  </si>
  <si>
    <t>pet_chtulhu_31</t>
  </si>
  <si>
    <t>TID_PET_31_NAME</t>
  </si>
  <si>
    <t>pet_32</t>
  </si>
  <si>
    <t>PF_PetGodzillaHelmet_32</t>
  </si>
  <si>
    <t>PF_PetGodzillaHelmetMenu_32</t>
  </si>
  <si>
    <t>pet_godzilla_helmet_32</t>
  </si>
  <si>
    <t>TID_PET_32_NAME</t>
  </si>
  <si>
    <t>pet_33</t>
  </si>
  <si>
    <t>PF_PetPhoenix_33</t>
  </si>
  <si>
    <t>PF_PetPhoenixMenu_33</t>
  </si>
  <si>
    <t>pet_phoenix_33</t>
  </si>
  <si>
    <t>TID_PET_33_NAME</t>
  </si>
  <si>
    <t>pet_34</t>
  </si>
  <si>
    <t>PF_PetFreeze_34</t>
  </si>
  <si>
    <t>PF_PetFreezeMenu_34</t>
  </si>
  <si>
    <t>pet_freeze_34</t>
  </si>
  <si>
    <t>TID_PET_34_NAME</t>
  </si>
  <si>
    <t>pet_35</t>
  </si>
  <si>
    <t>PF_PetAngelico_35</t>
  </si>
  <si>
    <t>PF_PetAngelicoMenu_35</t>
  </si>
  <si>
    <t>pet_angelico_35</t>
  </si>
  <si>
    <t>TID_PET_35_NAME</t>
  </si>
  <si>
    <t>pet_36</t>
  </si>
  <si>
    <t>PF_PetFireball_36</t>
  </si>
  <si>
    <t>PF_PetFireballMenu_36</t>
  </si>
  <si>
    <t>pet_fireball_36</t>
  </si>
  <si>
    <t>TID_PET_36_NAME</t>
  </si>
  <si>
    <t>pet_37</t>
  </si>
  <si>
    <t>PF_PetBomb_37</t>
  </si>
  <si>
    <t>PF_PetBombMenu_37</t>
  </si>
  <si>
    <t>pet_bomb_37</t>
  </si>
  <si>
    <t>TID_PET_37_NAME</t>
  </si>
  <si>
    <t>pet_38</t>
  </si>
  <si>
    <t>PF_PetNeutrin_38</t>
  </si>
  <si>
    <t>PF_PetNeutrinMenu_38</t>
  </si>
  <si>
    <t>pet_neutrin_38</t>
  </si>
  <si>
    <t>TID_PET_38_NAME</t>
  </si>
  <si>
    <t>pet_39</t>
  </si>
  <si>
    <t>PF_PetDog_39</t>
  </si>
  <si>
    <t>PF_PetDogMenu_39</t>
  </si>
  <si>
    <t>pet_dog_39</t>
  </si>
  <si>
    <t>TID_PET_39_NAME</t>
  </si>
  <si>
    <t>pet_40</t>
  </si>
  <si>
    <t>PF_PetBallWaitress_40</t>
  </si>
  <si>
    <t>PF_PetBallWaitressMenu_40</t>
  </si>
  <si>
    <t>pet_ball_waitress_40</t>
  </si>
  <si>
    <t>TID_PET_40_NAME</t>
  </si>
  <si>
    <t>TID_PET_40_DESC</t>
  </si>
  <si>
    <t>pet_41</t>
  </si>
  <si>
    <t>PF_PetBallFootball_41</t>
  </si>
  <si>
    <t>PF_PetBallFootballMenu_41</t>
  </si>
  <si>
    <t>pet_ball_football_41</t>
  </si>
  <si>
    <t>TID_PET_41_NAME</t>
  </si>
  <si>
    <t>TID_PET_41_DESC</t>
  </si>
  <si>
    <t>pet_42</t>
  </si>
  <si>
    <t>PF_PetBallMedic_42</t>
  </si>
  <si>
    <t>PF_PetBallMedicMenu_42</t>
  </si>
  <si>
    <t>pet_ball_medic_42</t>
  </si>
  <si>
    <t>TID_PET_42_NAME</t>
  </si>
  <si>
    <t>TID_PET_42_DESC</t>
  </si>
  <si>
    <t>pet_43</t>
  </si>
  <si>
    <t>PF_PetFroggy</t>
  </si>
  <si>
    <t>PF_PetFroggyMenu</t>
  </si>
  <si>
    <t>icon_special_pet_01</t>
  </si>
  <si>
    <t>TID_PET_43_NAME</t>
  </si>
  <si>
    <t>TID_PET_43_DESC</t>
  </si>
  <si>
    <t>pet_44</t>
  </si>
  <si>
    <t>pet_45</t>
  </si>
  <si>
    <t>TID_PET_45_NAME</t>
  </si>
  <si>
    <t>TID_PET_45_DESC</t>
  </si>
  <si>
    <t>pet_46</t>
  </si>
  <si>
    <t>pet_47</t>
  </si>
  <si>
    <t>TID_PET_47_NAME</t>
  </si>
  <si>
    <t>TID_PET_47_DESC</t>
  </si>
  <si>
    <t>pet_48</t>
  </si>
  <si>
    <t>PF_PetBruceGerman_48</t>
  </si>
  <si>
    <t>PF_PetBruceGermanMenu_48</t>
  </si>
  <si>
    <t>pet_bruce_german_48</t>
  </si>
  <si>
    <t>TID_PET_48_NAME</t>
  </si>
  <si>
    <t>TID_PET_48_DESC</t>
  </si>
  <si>
    <t>pet_49</t>
  </si>
  <si>
    <t>PF_PetBruceBaby_49</t>
  </si>
  <si>
    <t>PF_PetBruceBabyMenu_49</t>
  </si>
  <si>
    <t>pet_bruce_baby_49</t>
  </si>
  <si>
    <t>TID_PET_49_NAME</t>
  </si>
  <si>
    <t>TID_PET_49_DESC</t>
  </si>
  <si>
    <t>pet_50</t>
  </si>
  <si>
    <t>PF_PetBruce_50</t>
  </si>
  <si>
    <t>PF_PetBruceMenu_50</t>
  </si>
  <si>
    <t>pet_bruce_50</t>
  </si>
  <si>
    <t>TID_PET_50_NAME</t>
  </si>
  <si>
    <t>TID_PET_51_DESC</t>
  </si>
  <si>
    <t>pet_51</t>
  </si>
  <si>
    <t>PF_PetBruceBanana_51</t>
  </si>
  <si>
    <t>PF_PetBruceBananaMenu_51</t>
  </si>
  <si>
    <t>pet_bruce_banana_51</t>
  </si>
  <si>
    <t>TID_PET_51_NAME</t>
  </si>
  <si>
    <t>pet_52</t>
  </si>
  <si>
    <t>PF_PetBruceSpider_52</t>
  </si>
  <si>
    <t>PF_PetBruceSpiderMenu_52</t>
  </si>
  <si>
    <t>pet_bruce_spider_52</t>
  </si>
  <si>
    <t>TID_PET_52_NAME</t>
  </si>
  <si>
    <t>TID_PET_52_DESC</t>
  </si>
  <si>
    <t>pet_53</t>
  </si>
  <si>
    <t>TID_PET_53_NAME</t>
  </si>
  <si>
    <t>TID_PET_53_DESC</t>
  </si>
  <si>
    <t>pet_54</t>
  </si>
  <si>
    <t>TID_PET_54_NAME</t>
  </si>
  <si>
    <t>TID_PET_54_DESC</t>
  </si>
  <si>
    <t>pet_55</t>
  </si>
  <si>
    <t>TID_PET_55_NAME</t>
  </si>
  <si>
    <t>TID_PET_55_DESC</t>
  </si>
  <si>
    <t>pet_56</t>
  </si>
  <si>
    <t>TID_PET_56_NAME</t>
  </si>
  <si>
    <t>TID_PET_56_DESC</t>
  </si>
  <si>
    <t>pet_57</t>
  </si>
  <si>
    <t>TID_PET_57_NAME</t>
  </si>
  <si>
    <t>TID_PET_57_DESC</t>
  </si>
  <si>
    <t>pet_58</t>
  </si>
  <si>
    <t>xmas</t>
  </si>
  <si>
    <t>PF_PetSanta_58</t>
  </si>
  <si>
    <t>PF_PetSantaMenu_58</t>
  </si>
  <si>
    <t>pet_santa_58</t>
  </si>
  <si>
    <t>TID_PET_58_NAME</t>
  </si>
  <si>
    <t>TID_PET_58_DESC</t>
  </si>
  <si>
    <t>pet_60</t>
  </si>
  <si>
    <t>PF_PetXmasElf_60</t>
  </si>
  <si>
    <t>PF_PetXmasElfMenu_60</t>
  </si>
  <si>
    <t>pet_xmas_elf_60</t>
  </si>
  <si>
    <t>TID_PET_60_NAME</t>
  </si>
  <si>
    <t>TID_PET_60_DESC</t>
  </si>
  <si>
    <t>pet_59</t>
  </si>
  <si>
    <t>TID_PET_59_NAME</t>
  </si>
  <si>
    <t>TID_PET_59_DESC</t>
  </si>
  <si>
    <t>Pet Movement Definition</t>
  </si>
  <si>
    <t>{petMovementDefinitions}</t>
  </si>
  <si>
    <t>[wanderSpeedMultiplier]</t>
  </si>
  <si>
    <t>[wanderDistanceMultiplier]</t>
  </si>
  <si>
    <t>[chaseSpeedMultiplier]</t>
  </si>
  <si>
    <t>[chaseTimeout]</t>
  </si>
  <si>
    <r>
      <t>[</t>
    </r>
    <r>
      <rPr>
        <sz val="14"/>
        <rFont val="Calibri"/>
        <family val="2"/>
        <scheme val="minor"/>
      </rPr>
      <t>chaseCooldownMin</t>
    </r>
    <r>
      <rPr>
        <b/>
        <sz val="14"/>
        <rFont val="Calibri"/>
        <family val="2"/>
        <scheme val="minor"/>
      </rPr>
      <t>]</t>
    </r>
  </si>
  <si>
    <t>[chaseCooldownMax]</t>
  </si>
  <si>
    <t>[preferedEntitiesList]</t>
  </si>
  <si>
    <t>[searchButNoEatEntityList]</t>
  </si>
  <si>
    <t>[ignoreNotListedUnits]</t>
  </si>
  <si>
    <t>[searchDistanceMultiplier]</t>
  </si>
  <si>
    <t>[preferedRangeMultiplier]</t>
  </si>
  <si>
    <t>ghost_buster</t>
  </si>
  <si>
    <t>Ghost01;Ghost02;Ghost03</t>
  </si>
  <si>
    <t>mine_eater</t>
  </si>
  <si>
    <t>MineSmall;MineMedium;MineBig</t>
  </si>
  <si>
    <t>morly</t>
  </si>
  <si>
    <t>badJunk</t>
  </si>
  <si>
    <t>PET CATEGORY DEFINITIONS</t>
  </si>
  <si>
    <t>{petCategoryDefinitions}</t>
  </si>
  <si>
    <t>TID_PET_CATEGORY_EAT</t>
  </si>
  <si>
    <t>TID_PET_CATEGORY_HEALTH</t>
  </si>
  <si>
    <t>TID_PET_CATEGORY_SPEED</t>
  </si>
  <si>
    <t>TID_PET_CATEGORY_SCORE</t>
  </si>
  <si>
    <t>TID_PET_CATEGORY_FIRE</t>
  </si>
  <si>
    <t>TID_PET_CATEGORY_DEFENSE</t>
  </si>
  <si>
    <t>TID_PET_CATEGORY_SPECIAL</t>
  </si>
  <si>
    <t>formulaCalculation</t>
  </si>
  <si>
    <t>[scHCBaseValue]</t>
  </si>
  <si>
    <t>[coefficientB</t>
  </si>
  <si>
    <t>[coefficientA]</t>
  </si>
  <si>
    <t>{missingRessourcesVariablesDefinitions}</t>
  </si>
  <si>
    <t>MISSING RESSOURCES VARIABLES DEFINITIONS</t>
  </si>
  <si>
    <t>tier4</t>
  </si>
  <si>
    <t>tier3</t>
  </si>
  <si>
    <t>tier2</t>
  </si>
  <si>
    <t>tier1</t>
  </si>
  <si>
    <t>[minimumSC]</t>
  </si>
  <si>
    <t>[tier]</t>
  </si>
  <si>
    <t>{missingRessourcesTiersDefinitions}</t>
  </si>
  <si>
    <t>MISSING RESSOURCES TIERS DEFINITIONS</t>
  </si>
  <si>
    <t>hc</t>
  </si>
  <si>
    <t>keys</t>
  </si>
  <si>
    <t>shop_pack_keys_0</t>
  </si>
  <si>
    <t>PF_IconShopKeys_0</t>
  </si>
  <si>
    <t>shop_pack_sc_5</t>
  </si>
  <si>
    <t>PF_IconShopCoins_5</t>
  </si>
  <si>
    <t>sc</t>
  </si>
  <si>
    <t>shop_pack_sc_4</t>
  </si>
  <si>
    <t>PF_IconShopCoins_4</t>
  </si>
  <si>
    <t>shop_pack_sc_3</t>
  </si>
  <si>
    <t>PF_IconShopCoins_3</t>
  </si>
  <si>
    <t>shop_pack_sc_2</t>
  </si>
  <si>
    <t>PF_IconShopCoins_2</t>
  </si>
  <si>
    <t>shop_pack_sc_1</t>
  </si>
  <si>
    <t>PF_IconShopCoins_1</t>
  </si>
  <si>
    <t>shop_pack_sc_0</t>
  </si>
  <si>
    <t>PF_IconShopCoins_0</t>
  </si>
  <si>
    <t>com.ubisoft.hungrydragon.shop_pack_hc_5</t>
  </si>
  <si>
    <t>PF_IconShopGems_5</t>
  </si>
  <si>
    <t>money</t>
  </si>
  <si>
    <t>com.ubisoft.hungrydragon.shop_pack_hc_4</t>
  </si>
  <si>
    <t>PF_IconShopGems_4</t>
  </si>
  <si>
    <t>com.ubisoft.hungrydragon.shop_pack_hc_3</t>
  </si>
  <si>
    <t>PF_IconShopGems_3</t>
  </si>
  <si>
    <t>com.ubisoft.hungrydragon.shop_pack_hc_2</t>
  </si>
  <si>
    <t>PF_IconShopGems_2</t>
  </si>
  <si>
    <t>com.ubisoft.hungrydragon.shop_pack_hc_1</t>
  </si>
  <si>
    <t>PF_IconShopGems_1</t>
  </si>
  <si>
    <t>com.ubisoft.hungrydragon.shop_pack_hc_0</t>
  </si>
  <si>
    <t>PF_IconShopGems_0</t>
  </si>
  <si>
    <t>[amazon]</t>
  </si>
  <si>
    <t>tidName</t>
  </si>
  <si>
    <t>[bestValue]</t>
  </si>
  <si>
    <t>Actual Value
(only for the maths)</t>
  </si>
  <si>
    <t>[bonusAmount]</t>
  </si>
  <si>
    <t>Base Amount
(only for the maths)</t>
  </si>
  <si>
    <t>[priceType]</t>
  </si>
  <si>
    <t>[price]</t>
  </si>
  <si>
    <t>{shopPacksDefinitions}</t>
  </si>
  <si>
    <t>BASE VALUE SC:
(SC per 1HC)</t>
  </si>
  <si>
    <t>BASE VALUE HC:
(HC per 1$)</t>
  </si>
  <si>
    <t>SHOP PACKS DEFINITIONS</t>
  </si>
  <si>
    <t>pet_alien_59</t>
  </si>
  <si>
    <t>PF_PetAlien_59</t>
  </si>
  <si>
    <t>PF_PetAlienMenu_59</t>
  </si>
  <si>
    <t>icon_stun_enemies</t>
  </si>
  <si>
    <t>[tidUnlockCondition]</t>
  </si>
  <si>
    <t>dragon_jawfrey_0</t>
  </si>
  <si>
    <t>dragon_jawfrey_1</t>
  </si>
  <si>
    <t>dragon_jawfrey_2</t>
  </si>
  <si>
    <t>dragon_jawfrey_3</t>
  </si>
  <si>
    <t>dragon_jawfrey_4</t>
  </si>
  <si>
    <t>dragon_jawfrey</t>
  </si>
  <si>
    <t>TID_SKIN_JAWFREY_0_NAME</t>
  </si>
  <si>
    <t>TID_DRAGON_JAWFREY_0_DESC</t>
  </si>
  <si>
    <t>TID_SKIN_JAWFREY_1_NAME</t>
  </si>
  <si>
    <t>TID_DRAGON_JAWFREY_1_DESC</t>
  </si>
  <si>
    <t>TID_SKIN_JAWFREY_2_NAME</t>
  </si>
  <si>
    <t>TID_DRAGON_JAWFREY_2_DESC</t>
  </si>
  <si>
    <t>TID_SKIN_JAWFREY_3_NAME</t>
  </si>
  <si>
    <t>TID_DRAGON_JAWFREY_3_DESC</t>
  </si>
  <si>
    <t>TID_SKIN_JAWFREY_4_NAME</t>
  </si>
  <si>
    <t>TID_DRAGON_JAWFREY_4_DESC</t>
  </si>
  <si>
    <t>jawfrey_default</t>
  </si>
  <si>
    <t>jawfrey_jail</t>
  </si>
  <si>
    <t>jawfrey_sheep</t>
  </si>
  <si>
    <t>jawfrey_orc</t>
  </si>
  <si>
    <t>jawfrey_samurai</t>
  </si>
  <si>
    <t>PF_Convict_Hat;PF_Convict_Fetter_Back;PF_Convict_Fetter_Front</t>
  </si>
  <si>
    <t>PF_Sheep_Head</t>
  </si>
  <si>
    <t>PF_Orc_Axe;PF_Orc_Bracelet_l;PF_Orc_Bracelet_r;PF_Orc_Fangs;PF_Orc_Shoulder_r;PF_Orc_Tail</t>
  </si>
  <si>
    <t>PF_Samurai_Hat;PF_Samurai_Hip;PF_Samurai_Shoulder_l;PF_Samurai_Shoulder_r;PF_Samurai_Sword;PF_Samurai_Waist_l;PF_Samurai_Waist_r</t>
  </si>
  <si>
    <t>TID_UNLOCK_PET_EVENT</t>
  </si>
  <si>
    <t>pet_61</t>
  </si>
  <si>
    <t>pet_62</t>
  </si>
  <si>
    <t>pet_63</t>
  </si>
  <si>
    <t>PF_petTreeGirl_61</t>
  </si>
  <si>
    <t>PF_petMexican_62</t>
  </si>
  <si>
    <t>PF_petFaune_63</t>
  </si>
  <si>
    <t>PF_petTreeGirlMenu_61</t>
  </si>
  <si>
    <t>PF_petMexicanMenu_62</t>
  </si>
  <si>
    <t>PF_petFauneMenu_63</t>
  </si>
  <si>
    <t>pet_mexican_62</t>
  </si>
  <si>
    <t>pet_faune_63</t>
  </si>
  <si>
    <t>TID_PET_62_NAME</t>
  </si>
  <si>
    <t>TID_PET_63_NAME</t>
  </si>
  <si>
    <t>TID_PET_61_NAME</t>
  </si>
  <si>
    <t>double_drainDown</t>
  </si>
  <si>
    <t>double_HPDown</t>
  </si>
  <si>
    <t>combined</t>
  </si>
  <si>
    <t>transform_gold</t>
  </si>
  <si>
    <t>tranformGold</t>
  </si>
  <si>
    <t>spring</t>
  </si>
  <si>
    <t>pet_tree_girl_61</t>
  </si>
  <si>
    <t>hp_down_drain_down</t>
  </si>
  <si>
    <t>tier5</t>
  </si>
  <si>
    <t>com.ubisoft.hungrydragon.starterpack</t>
  </si>
  <si>
    <t>offer</t>
  </si>
  <si>
    <t>com.ubisoft.hungrydragon.intermediatepack</t>
  </si>
  <si>
    <t>com.ubisoft.hungrydragon.advancedpack</t>
  </si>
  <si>
    <t>com.ubisoft.hungrydragon.progressionpack1</t>
  </si>
  <si>
    <t>com.ubisoft.hungrydragon.progressionpack2</t>
  </si>
  <si>
    <t>com.ubisoft.hungrydragon.progressionpack3</t>
  </si>
  <si>
    <t>com.ubisoft.hungrydragon.seasonalpack1</t>
  </si>
  <si>
    <t>com.ubisoft.hungrydragon.seasonalpack2</t>
  </si>
  <si>
    <t>com.ubisoft.hungrydragon.seasonalpack3</t>
  </si>
  <si>
    <t>com.ubisoft.hungrydragon.campaign1promo2</t>
  </si>
  <si>
    <t>com.ubisoft.hungrydragon.campaign1promo5</t>
  </si>
  <si>
    <t>com.ubisoft.hungrydragon.campaign1promo10</t>
  </si>
  <si>
    <t>com.ubisoft.hungrydragon.campaign1promo20</t>
  </si>
  <si>
    <t>com.ubisoft.hungrydragon.campaign1promo40</t>
  </si>
  <si>
    <t>com.ubisoft.hungrydragon.campaign1promo60</t>
  </si>
  <si>
    <t>com.ubisoft.hungrydragon.campaign2promo2</t>
  </si>
  <si>
    <t>com.ubisoft.hungrydragon.campaign2promo5</t>
  </si>
  <si>
    <t>com.ubisoft.hungrydragon.campaign2promo10</t>
  </si>
  <si>
    <t>com.ubisoft.hungrydragon.campaign2promo20</t>
  </si>
  <si>
    <t>com.ubisoft.hungrydragon.campaign2promo40</t>
  </si>
  <si>
    <t>com.ubisoft.hungrydragon.campaign2promo60</t>
  </si>
  <si>
    <t>PF_GreenHelmet</t>
  </si>
  <si>
    <t>PF_GemChest;PF_GemNeck</t>
  </si>
  <si>
    <t>PF_UnicornHelmet</t>
  </si>
  <si>
    <t>[trails]</t>
  </si>
  <si>
    <t>PS_RanbowTrail</t>
  </si>
  <si>
    <t>com.ubisoft.hungrydragon.currencycatchuppack1</t>
  </si>
  <si>
    <t>com.ubisoft.hungrydragon.currencycatchuppack2</t>
  </si>
  <si>
    <t>com.ubisoft.hungrydragon.intermediatepackpet</t>
  </si>
  <si>
    <t>com.ubisoft.hungrydragon.megagatchapack</t>
  </si>
  <si>
    <t>com.ubisoft.hungrydragon.megahcpackclassic</t>
  </si>
  <si>
    <t>com.ubisoft.hungrydragon.smallcurrencypack</t>
  </si>
  <si>
    <t>com.ubisoft.hungrydragon.smallgatchapack</t>
  </si>
  <si>
    <t>com.ubisoft.hungrydragon.valuecurrencypack</t>
  </si>
  <si>
    <t>com.ubisoft.hungrydragon.valuegatchapack</t>
  </si>
  <si>
    <t>PF_Rapper_Hat;PF_Rapper_Clock</t>
  </si>
  <si>
    <t>stats</t>
  </si>
  <si>
    <t>other</t>
  </si>
  <si>
    <t>speedy</t>
  </si>
  <si>
    <t>double_coins</t>
  </si>
  <si>
    <t>armored</t>
  </si>
  <si>
    <t>fragile</t>
  </si>
  <si>
    <t>bbq</t>
  </si>
  <si>
    <t>midas</t>
  </si>
  <si>
    <t>struck_lightning</t>
  </si>
  <si>
    <t>chain_kill</t>
  </si>
  <si>
    <t>double_mission</t>
  </si>
  <si>
    <t>double_pet_effect</t>
  </si>
  <si>
    <t>longer_fire_rush</t>
  </si>
  <si>
    <t>invasion_dragon</t>
  </si>
  <si>
    <t>windy</t>
  </si>
  <si>
    <t>dragon</t>
  </si>
  <si>
    <t>gameplay</t>
  </si>
  <si>
    <t>entity</t>
  </si>
  <si>
    <t>gatcha</t>
  </si>
  <si>
    <t>[target]</t>
  </si>
  <si>
    <t>armor</t>
  </si>
  <si>
    <t>fury_unlimited</t>
  </si>
  <si>
    <t>golden</t>
  </si>
  <si>
    <t>boost_unlimited</t>
  </si>
  <si>
    <t>kill_chain_fast</t>
  </si>
  <si>
    <t>mission_reward</t>
  </si>
  <si>
    <t>pet_power_up</t>
  </si>
  <si>
    <t>spawn_frequency</t>
  </si>
  <si>
    <t>air_current</t>
  </si>
  <si>
    <t>rarity_chance</t>
  </si>
  <si>
    <t>MODS DEFINITIONS</t>
  </si>
  <si>
    <t>{modsDefinitions}</t>
  </si>
  <si>
    <t>gatcha_rarity_epic</t>
  </si>
  <si>
    <t>huge</t>
  </si>
  <si>
    <t>snail</t>
  </si>
  <si>
    <t>bleeding</t>
  </si>
  <si>
    <t>well_fed</t>
  </si>
  <si>
    <t>double_xp</t>
  </si>
  <si>
    <t>mini</t>
  </si>
  <si>
    <t>gatcha_rarity_rare</t>
  </si>
  <si>
    <t>frenetic</t>
  </si>
  <si>
    <t>x2_forever</t>
  </si>
  <si>
    <t>boost_regen_down</t>
  </si>
  <si>
    <t>hungry</t>
  </si>
  <si>
    <t>starving</t>
  </si>
  <si>
    <t>invasion_giant</t>
  </si>
  <si>
    <t>size</t>
  </si>
  <si>
    <t>life_drain</t>
  </si>
  <si>
    <t>xp</t>
  </si>
  <si>
    <t>boost_regen</t>
  </si>
  <si>
    <t>kill_chain_longer</t>
  </si>
  <si>
    <t>life_gain</t>
  </si>
  <si>
    <t>Troll</t>
  </si>
  <si>
    <t xml:space="preserve"> </t>
  </si>
  <si>
    <t>gatcha_pet_33</t>
  </si>
  <si>
    <t>gatcha_pet_35</t>
  </si>
  <si>
    <t>gatcha_pet_36</t>
  </si>
  <si>
    <t>gatcha_pet_59</t>
  </si>
  <si>
    <t>icon_boost_regen_down</t>
  </si>
  <si>
    <t>icon_fragile</t>
  </si>
  <si>
    <t>icon_huge</t>
  </si>
  <si>
    <t>icon_mini</t>
  </si>
  <si>
    <t>icon_snail</t>
  </si>
  <si>
    <t>icon_life_drain_increased</t>
  </si>
  <si>
    <t>icon_coins</t>
  </si>
  <si>
    <t>icon_armour</t>
  </si>
  <si>
    <t>icon_fury_duration</t>
  </si>
  <si>
    <t>icon_eat_gold_gen</t>
  </si>
  <si>
    <t>icon_gatcha_rare</t>
  </si>
  <si>
    <t>icon_gatcha_epic</t>
  </si>
  <si>
    <t>icon_easy_multiplier</t>
  </si>
  <si>
    <t>icon_mission_reward</t>
  </si>
  <si>
    <t>icon_boost_regenerate</t>
  </si>
  <si>
    <t>icon_pet_chance_chicken</t>
  </si>
  <si>
    <t>icon_pet_chance_angelico</t>
  </si>
  <si>
    <t>icon_pet_chance_fireball</t>
  </si>
  <si>
    <t>icon_gatcha_pet_chance</t>
  </si>
  <si>
    <t>icon_life_gain</t>
  </si>
  <si>
    <t>icon_eat_dragons</t>
  </si>
  <si>
    <t>icon_giants_increased</t>
  </si>
  <si>
    <t>icon_life_reduce</t>
  </si>
  <si>
    <t>icon_air_current</t>
  </si>
  <si>
    <t>icon_x2</t>
  </si>
  <si>
    <t>1;1.4;3</t>
  </si>
  <si>
    <t>1;2;2.2</t>
  </si>
  <si>
    <t>icon_life_drain</t>
  </si>
  <si>
    <t>[uiCategory]</t>
  </si>
  <si>
    <t>metagame</t>
  </si>
  <si>
    <t>levelUp</t>
  </si>
  <si>
    <t>icon_pet_power_up-</t>
  </si>
  <si>
    <t>pet_chance</t>
  </si>
  <si>
    <t>TID_MOD_IMPROVE_RATE_PET_NAME</t>
  </si>
  <si>
    <t>TID_MOD_IMPROVE_RATE_PET_DESCRIPTION</t>
  </si>
  <si>
    <t>TID_MOD_IMPROVE_RATE_PET_DESC_SHORT</t>
  </si>
  <si>
    <t>pet_64</t>
  </si>
  <si>
    <t>summer</t>
  </si>
  <si>
    <t>PF_petSun_64</t>
  </si>
  <si>
    <t>PF_petSunMenu_64</t>
  </si>
  <si>
    <t>pet_sun_64</t>
  </si>
  <si>
    <t>sun</t>
  </si>
  <si>
    <t>TID_PET_64_NAME</t>
  </si>
  <si>
    <t>TID_PET_64_DESC</t>
  </si>
  <si>
    <t>Sun_64_sun</t>
  </si>
  <si>
    <t>pet_65</t>
  </si>
  <si>
    <t>PF_petBubble_65</t>
  </si>
  <si>
    <t>PF_petBubbleMenu_65</t>
  </si>
  <si>
    <t>pet_bubble_65</t>
  </si>
  <si>
    <t>shoot_bubble</t>
  </si>
  <si>
    <t>TID_PET_65_NAME</t>
  </si>
  <si>
    <t>TID_PET_65_DESC</t>
  </si>
  <si>
    <t>Bubble_65_shoot_bubble</t>
  </si>
  <si>
    <t>pet_66</t>
  </si>
  <si>
    <t>PF_petGelato_66</t>
  </si>
  <si>
    <t>PF_petGelatoMenu_66</t>
  </si>
  <si>
    <t>pet_gelato_66</t>
  </si>
  <si>
    <t>transform_ice_cream</t>
  </si>
  <si>
    <t>TID_PET_66_NAME</t>
  </si>
  <si>
    <t>TID_PET_66_DESC</t>
  </si>
  <si>
    <t>icon_sun</t>
  </si>
  <si>
    <t>TID_POWERUP_SUN_NAME</t>
  </si>
  <si>
    <t>TID_POWERUP_SUN_DESC</t>
  </si>
  <si>
    <t>TID_POWERUP_SUN_DESC_SHORT</t>
  </si>
  <si>
    <t>icon_shoot_bubble</t>
  </si>
  <si>
    <t>TID_POWERUP_SHOOT_BUBBLE_NAME</t>
  </si>
  <si>
    <t>TID_POWERUP_SHOOT_BUBBLE_DESC</t>
  </si>
  <si>
    <t>TID_POWERUP_SHOOT_BUBBLE_DESC_SHORT</t>
  </si>
  <si>
    <t>icon_transform_ice_cream</t>
  </si>
  <si>
    <t>TID_POWERUP_TRANSFORM_ICE_CREAM_NAME</t>
  </si>
  <si>
    <t>TID_POWERUP_TRANSFORM_ICE_CREAM_DESC</t>
  </si>
  <si>
    <t>TID_POWERUP_TRANSFORM_ICE_CREAM_DESC_SHORT</t>
  </si>
  <si>
    <t>pet_67</t>
  </si>
  <si>
    <t>pet_68</t>
  </si>
  <si>
    <t>PF_petUnicorn_67</t>
  </si>
  <si>
    <t>PF_petUnicornMenu_67</t>
  </si>
  <si>
    <t>pet_unicorn_67</t>
  </si>
  <si>
    <t>PF_petShark_68</t>
  </si>
  <si>
    <t>PF_petSharkMenu_68</t>
  </si>
  <si>
    <t>pet_shark_68</t>
  </si>
  <si>
    <t>TID_PET_68_NAME</t>
  </si>
  <si>
    <t>TID_PET_67_DESC</t>
  </si>
  <si>
    <t>TID_PET_68_DESC</t>
  </si>
  <si>
    <t>TID_PET_67_NAME</t>
  </si>
  <si>
    <t>shoot_horns</t>
  </si>
  <si>
    <t>icon_shoot_horns</t>
  </si>
  <si>
    <t>TID_POWERUP_SHOOT_HORN_NAME</t>
  </si>
  <si>
    <t>TID_POWERUP_SHOOT_HORN_DESC</t>
  </si>
  <si>
    <t>TID_POWERUP_SHOOT_HORN_SHORT</t>
  </si>
  <si>
    <t>[param]</t>
  </si>
  <si>
    <t>[active]</t>
  </si>
  <si>
    <t>hacker</t>
  </si>
  <si>
    <t>unofficial</t>
  </si>
  <si>
    <t>longTermNonPayer</t>
  </si>
  <si>
    <t>nonAdUser</t>
  </si>
  <si>
    <t>INTERSTITIAL ADS PROFILES DEFINITIONS</t>
  </si>
  <si>
    <t>{interstitialAdsProfilesDefinitions}</t>
  </si>
  <si>
    <t>INTERSTITIAL ADS SETTINGS DEFINITIONS</t>
  </si>
  <si>
    <t>{interstitialAdsSettingsDefinitions}</t>
  </si>
  <si>
    <t>adFrequency</t>
  </si>
  <si>
    <t>[minRuns]</t>
  </si>
  <si>
    <t>[maxRuns]</t>
  </si>
  <si>
    <t>[runsToStart]</t>
  </si>
  <si>
    <t>com.ubisoft.hungrydragon.promoted1</t>
  </si>
  <si>
    <t>com.ubisoft.hungrydragon.promoted2</t>
  </si>
  <si>
    <t>com.ubisoft.hungrydragon.promoted3</t>
  </si>
  <si>
    <t>com.ubisoft.hungrydragon.promoted4</t>
  </si>
  <si>
    <t>com.ubisoft.hungrydragon.promoted5</t>
  </si>
  <si>
    <t>com.ubisoft.hungrydragon.promoted6</t>
  </si>
  <si>
    <t>Exclusive offer!</t>
  </si>
  <si>
    <t>Exclusive pack!</t>
  </si>
  <si>
    <t>Exclusive package!</t>
  </si>
  <si>
    <t>Exclusive deal!</t>
  </si>
  <si>
    <t>Flame pack!</t>
  </si>
  <si>
    <t>Burning pack!</t>
  </si>
  <si>
    <t>TID_UNLOCK_PET_PLAY_HSE</t>
  </si>
  <si>
    <t>PF_PetSherlock_56</t>
  </si>
  <si>
    <t>PF_PetSherlockMenu_56</t>
  </si>
  <si>
    <t>pet_sherlock_56</t>
  </si>
  <si>
    <t>PF_PetColumbo_57</t>
  </si>
  <si>
    <t>PF_PetPoirot_55</t>
  </si>
  <si>
    <t>PF_PetPoirotMenu_55</t>
  </si>
  <si>
    <t>PF_PetColumboMenu_57</t>
  </si>
  <si>
    <t>pet_poirot_55</t>
  </si>
  <si>
    <t>pet_columbo_57</t>
  </si>
  <si>
    <t>icon_show_chests</t>
  </si>
  <si>
    <t>icon_show_eggs</t>
  </si>
  <si>
    <t>icon_show_letters</t>
  </si>
  <si>
    <t>dragon_goldheist</t>
  </si>
  <si>
    <t>dragon_goldheist_0</t>
  </si>
  <si>
    <t>dragon_goldheist_1</t>
  </si>
  <si>
    <t>dragon_goldheist_2</t>
  </si>
  <si>
    <t>dragon_goldheist_3</t>
  </si>
  <si>
    <t>dragon_goldheist_4</t>
  </si>
  <si>
    <t>PF_2_Helmet</t>
  </si>
  <si>
    <t>PF_3_Hair;PF_3_Neck</t>
  </si>
  <si>
    <t>PF_4_Bands;PF_4_Panel;PF_4_Helmet</t>
  </si>
  <si>
    <t>goldheist_default</t>
  </si>
  <si>
    <t>goldheist_spectre</t>
  </si>
  <si>
    <t>goldheist_electron</t>
  </si>
  <si>
    <t>goldheist_maunaloa</t>
  </si>
  <si>
    <t>goldheist_apophis</t>
  </si>
  <si>
    <t>pet_69</t>
  </si>
  <si>
    <t>halloween</t>
  </si>
  <si>
    <t>PF_PetParcae_69</t>
  </si>
  <si>
    <t>PF_PetParcaeMenu_69</t>
  </si>
  <si>
    <t>pet_parcae_69</t>
  </si>
  <si>
    <t>kill_ghost</t>
  </si>
  <si>
    <t>TID_PET_69_NAME</t>
  </si>
  <si>
    <t>TID_PET_69_DESC</t>
  </si>
  <si>
    <t>pet_70</t>
  </si>
  <si>
    <t>PF_PetHorseman_70</t>
  </si>
  <si>
    <t>PF_PetHorsemanMenu_70</t>
  </si>
  <si>
    <t>pet_horseman_70</t>
  </si>
  <si>
    <t>kill_humanoid</t>
  </si>
  <si>
    <t>TID_PET_70_NAME</t>
  </si>
  <si>
    <t>TID_PET_70_DESC</t>
  </si>
  <si>
    <t>pet_71</t>
  </si>
  <si>
    <t>PF_PetMummy_71</t>
  </si>
  <si>
    <t>PF_PetMummyMenu_71</t>
  </si>
  <si>
    <t>pet_mummy_71</t>
  </si>
  <si>
    <t>mummy</t>
  </si>
  <si>
    <t>TID_PET_71_NAME</t>
  </si>
  <si>
    <t>TID_PET_71_DESC</t>
  </si>
  <si>
    <t>kill</t>
  </si>
  <si>
    <t>icon_kill_ghost</t>
  </si>
  <si>
    <t>TID_POWERUP_HALLOWEEN_PARCAE_NAME</t>
  </si>
  <si>
    <t>TID_POWERUP_HALLOWEEN_PARCAE_DESC</t>
  </si>
  <si>
    <t>TID_POWERUP_HALLOWEEN_PARCAE_DESC_SHORT</t>
  </si>
  <si>
    <t>icon_slash</t>
  </si>
  <si>
    <t>TID_POWERUP_HALLOWEEN_HORSEMAN_NAME</t>
  </si>
  <si>
    <t>TID_POWERUP_HALLOWEEN_HORSEMAN_DESC</t>
  </si>
  <si>
    <t>TID_POWERUP_HALLOWEEN_HORSEMAN_DESC_SHORT</t>
  </si>
  <si>
    <t>icon_temporary_revive</t>
  </si>
  <si>
    <t>TID_POWERUP_HALLOWEEN_MUMMY_NAME</t>
  </si>
  <si>
    <t>TID_POWERUP_HALLOWEEN_MUMMY_DESC</t>
  </si>
  <si>
    <t>TID_POWERUP_HALLOWEEN_MUMMY_DESC_SHORT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</si>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</sst>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scheme val="minor"/>
    </font>
    <font>
      <i/>
      <sz val="11"/>
      <color theme="8"/>
      <name val="Calibri"/>
      <family val="2"/>
      <scheme val="minor"/>
    </font>
    <font>
      <i/>
      <sz val="11"/>
      <color theme="8"/>
      <name val="Calibri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CE6F1"/>
        <bgColor rgb="FF000000"/>
      </patternFill>
    </fill>
    <fill>
      <patternFill patternType="solid">
        <fgColor rgb="FF95B3D7"/>
        <bgColor rgb="FF000000"/>
      </patternFill>
    </fill>
  </fills>
  <borders count="31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auto="1"/>
      </top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85">
    <xf numFmtId="0" fontId="0" fillId="0" borderId="0" xfId="0"/>
    <xf numFmtId="0" fontId="4" fillId="2" borderId="1" xfId="0" applyFont="1" applyFill="1" applyBorder="1" applyAlignment="1"/>
    <xf numFmtId="0" fontId="6" fillId="0" borderId="0" xfId="0" applyFont="1" applyAlignment="1">
      <alignment wrapText="1"/>
    </xf>
    <xf numFmtId="0" fontId="7" fillId="4" borderId="5" xfId="0" applyFont="1" applyFill="1" applyBorder="1" applyAlignment="1">
      <alignment textRotation="45"/>
    </xf>
    <xf numFmtId="0" fontId="7" fillId="4" borderId="3" xfId="0" applyFont="1" applyFill="1" applyBorder="1" applyAlignment="1">
      <alignment textRotation="45"/>
    </xf>
    <xf numFmtId="0" fontId="7" fillId="5" borderId="3" xfId="0" applyFont="1" applyFill="1" applyBorder="1" applyAlignment="1">
      <alignment textRotation="45"/>
    </xf>
    <xf numFmtId="0" fontId="7" fillId="6" borderId="3" xfId="0" applyFont="1" applyFill="1" applyBorder="1" applyAlignment="1">
      <alignment textRotation="45"/>
    </xf>
    <xf numFmtId="0" fontId="0" fillId="8" borderId="5" xfId="0" applyFill="1" applyBorder="1"/>
    <xf numFmtId="0" fontId="7" fillId="4" borderId="2" xfId="0" applyFont="1" applyFill="1" applyBorder="1" applyAlignment="1">
      <alignment textRotation="45"/>
    </xf>
    <xf numFmtId="49" fontId="7" fillId="6" borderId="3" xfId="0" applyNumberFormat="1" applyFont="1" applyFill="1" applyBorder="1" applyAlignment="1">
      <alignment textRotation="45"/>
    </xf>
    <xf numFmtId="0" fontId="7" fillId="12" borderId="3" xfId="0" applyFont="1" applyFill="1" applyBorder="1" applyAlignment="1">
      <alignment textRotation="45"/>
    </xf>
    <xf numFmtId="0" fontId="0" fillId="9" borderId="5" xfId="0" applyNumberFormat="1" applyFill="1" applyBorder="1"/>
    <xf numFmtId="0" fontId="3" fillId="7" borderId="7" xfId="0" applyFont="1" applyFill="1" applyBorder="1"/>
    <xf numFmtId="0" fontId="0" fillId="9" borderId="6" xfId="0" applyNumberFormat="1" applyFill="1" applyBorder="1"/>
    <xf numFmtId="0" fontId="0" fillId="7" borderId="5" xfId="0" applyFill="1" applyBorder="1"/>
    <xf numFmtId="0" fontId="0" fillId="9" borderId="16" xfId="0" applyFont="1" applyFill="1" applyBorder="1"/>
    <xf numFmtId="0" fontId="0" fillId="0" borderId="0" xfId="0" applyFont="1" applyAlignment="1">
      <alignment wrapText="1"/>
    </xf>
    <xf numFmtId="0" fontId="6" fillId="0" borderId="0" xfId="0" applyFont="1" applyAlignment="1"/>
    <xf numFmtId="0" fontId="0" fillId="0" borderId="0" xfId="0" applyAlignment="1">
      <alignment wrapText="1"/>
    </xf>
    <xf numFmtId="0" fontId="0" fillId="7" borderId="6" xfId="0" applyFill="1" applyBorder="1"/>
    <xf numFmtId="0" fontId="0" fillId="8" borderId="6" xfId="0" applyFill="1" applyBorder="1"/>
    <xf numFmtId="0" fontId="0" fillId="7" borderId="16" xfId="0" applyFont="1" applyFill="1" applyBorder="1"/>
    <xf numFmtId="0" fontId="0" fillId="8" borderId="16" xfId="0" applyFont="1" applyFill="1" applyBorder="1"/>
    <xf numFmtId="0" fontId="4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7" fillId="4" borderId="14" xfId="0" applyFont="1" applyFill="1" applyBorder="1" applyAlignment="1">
      <alignment horizontal="left" textRotation="45"/>
    </xf>
    <xf numFmtId="0" fontId="7" fillId="4" borderId="8" xfId="0" applyFont="1" applyFill="1" applyBorder="1" applyAlignment="1">
      <alignment horizontal="left" textRotation="45"/>
    </xf>
    <xf numFmtId="0" fontId="7" fillId="6" borderId="8" xfId="0" applyFont="1" applyFill="1" applyBorder="1" applyAlignment="1">
      <alignment horizontal="left" textRotation="45"/>
    </xf>
    <xf numFmtId="0" fontId="7" fillId="2" borderId="8" xfId="0" applyFont="1" applyFill="1" applyBorder="1" applyAlignment="1">
      <alignment horizontal="right" textRotation="45"/>
    </xf>
    <xf numFmtId="0" fontId="7" fillId="5" borderId="8" xfId="0" applyFont="1" applyFill="1" applyBorder="1" applyAlignment="1">
      <alignment horizontal="right" textRotation="45"/>
    </xf>
    <xf numFmtId="0" fontId="7" fillId="12" borderId="8" xfId="0" applyFont="1" applyFill="1" applyBorder="1" applyAlignment="1">
      <alignment horizontal="left" textRotation="45"/>
    </xf>
    <xf numFmtId="0" fontId="7" fillId="3" borderId="8" xfId="0" applyFont="1" applyFill="1" applyBorder="1" applyAlignment="1">
      <alignment horizontal="left" textRotation="45"/>
    </xf>
    <xf numFmtId="0" fontId="7" fillId="3" borderId="13" xfId="0" applyFont="1" applyFill="1" applyBorder="1" applyAlignment="1">
      <alignment horizontal="left" textRotation="45"/>
    </xf>
    <xf numFmtId="0" fontId="3" fillId="7" borderId="17" xfId="0" applyFont="1" applyFill="1" applyBorder="1" applyAlignment="1">
      <alignment horizontal="center" vertical="center"/>
    </xf>
    <xf numFmtId="0" fontId="0" fillId="7" borderId="18" xfId="0" applyFont="1" applyFill="1" applyBorder="1" applyAlignment="1">
      <alignment horizontal="center" vertical="center"/>
    </xf>
    <xf numFmtId="0" fontId="0" fillId="9" borderId="18" xfId="0" applyNumberFormat="1" applyFont="1" applyFill="1" applyBorder="1" applyAlignment="1">
      <alignment horizontal="center" vertical="center"/>
    </xf>
    <xf numFmtId="0" fontId="0" fillId="11" borderId="18" xfId="0" applyFont="1" applyFill="1" applyBorder="1" applyAlignment="1">
      <alignment horizontal="center" vertical="center"/>
    </xf>
    <xf numFmtId="0" fontId="0" fillId="8" borderId="18" xfId="0" applyFont="1" applyFill="1" applyBorder="1" applyAlignment="1">
      <alignment horizontal="center" vertical="center"/>
    </xf>
    <xf numFmtId="0" fontId="0" fillId="13" borderId="18" xfId="0" applyFont="1" applyFill="1" applyBorder="1" applyAlignment="1">
      <alignment horizontal="center" vertical="center"/>
    </xf>
    <xf numFmtId="0" fontId="0" fillId="13" borderId="19" xfId="0" applyFont="1" applyFill="1" applyBorder="1" applyAlignment="1">
      <alignment horizontal="center" vertical="center"/>
    </xf>
    <xf numFmtId="0" fontId="0" fillId="10" borderId="20" xfId="0" applyFont="1" applyFill="1" applyBorder="1" applyAlignment="1">
      <alignment horizontal="center" vertical="center"/>
    </xf>
    <xf numFmtId="0" fontId="0" fillId="10" borderId="21" xfId="0" applyFont="1" applyFill="1" applyBorder="1" applyAlignment="1">
      <alignment horizontal="center" vertical="center"/>
    </xf>
    <xf numFmtId="0" fontId="0" fillId="7" borderId="8" xfId="0" applyFont="1" applyFill="1" applyBorder="1" applyAlignment="1">
      <alignment horizontal="center" vertical="center"/>
    </xf>
    <xf numFmtId="0" fontId="3" fillId="7" borderId="14" xfId="0" applyFont="1" applyFill="1" applyBorder="1" applyAlignment="1">
      <alignment horizontal="center" vertical="center"/>
    </xf>
    <xf numFmtId="0" fontId="0" fillId="9" borderId="8" xfId="0" applyNumberFormat="1" applyFont="1" applyFill="1" applyBorder="1" applyAlignment="1">
      <alignment horizontal="center" vertical="center"/>
    </xf>
    <xf numFmtId="0" fontId="0" fillId="11" borderId="8" xfId="0" applyFont="1" applyFill="1" applyBorder="1" applyAlignment="1">
      <alignment horizontal="center" vertical="center"/>
    </xf>
    <xf numFmtId="0" fontId="0" fillId="8" borderId="8" xfId="0" applyFont="1" applyFill="1" applyBorder="1" applyAlignment="1">
      <alignment horizontal="center" vertical="center"/>
    </xf>
    <xf numFmtId="0" fontId="0" fillId="13" borderId="8" xfId="0" applyFont="1" applyFill="1" applyBorder="1" applyAlignment="1">
      <alignment horizontal="center" vertical="center"/>
    </xf>
    <xf numFmtId="0" fontId="0" fillId="10" borderId="8" xfId="0" applyFont="1" applyFill="1" applyBorder="1" applyAlignment="1">
      <alignment horizontal="center" vertical="center"/>
    </xf>
    <xf numFmtId="0" fontId="0" fillId="10" borderId="13" xfId="0" applyFont="1" applyFill="1" applyBorder="1" applyAlignment="1">
      <alignment horizontal="center" vertical="center"/>
    </xf>
    <xf numFmtId="0" fontId="3" fillId="7" borderId="22" xfId="0" applyFont="1" applyFill="1" applyBorder="1" applyAlignment="1">
      <alignment horizontal="center" vertical="center"/>
    </xf>
    <xf numFmtId="0" fontId="0" fillId="7" borderId="23" xfId="0" applyFont="1" applyFill="1" applyBorder="1" applyAlignment="1">
      <alignment horizontal="center" vertical="center"/>
    </xf>
    <xf numFmtId="0" fontId="0" fillId="9" borderId="23" xfId="0" applyNumberFormat="1" applyFont="1" applyFill="1" applyBorder="1" applyAlignment="1">
      <alignment horizontal="center" vertical="center"/>
    </xf>
    <xf numFmtId="0" fontId="0" fillId="11" borderId="23" xfId="0" applyFont="1" applyFill="1" applyBorder="1" applyAlignment="1">
      <alignment horizontal="center" vertical="center"/>
    </xf>
    <xf numFmtId="0" fontId="0" fillId="8" borderId="23" xfId="0" applyFont="1" applyFill="1" applyBorder="1" applyAlignment="1">
      <alignment horizontal="center" vertical="center"/>
    </xf>
    <xf numFmtId="0" fontId="0" fillId="13" borderId="23" xfId="0" applyFont="1" applyFill="1" applyBorder="1" applyAlignment="1">
      <alignment horizontal="center" vertical="center"/>
    </xf>
    <xf numFmtId="0" fontId="0" fillId="10" borderId="3" xfId="0" applyFont="1" applyFill="1" applyBorder="1" applyAlignment="1">
      <alignment horizontal="center" vertical="center"/>
    </xf>
    <xf numFmtId="0" fontId="0" fillId="10" borderId="9" xfId="0" applyFont="1" applyFill="1" applyBorder="1" applyAlignment="1">
      <alignment horizontal="center" vertical="center"/>
    </xf>
    <xf numFmtId="0" fontId="0" fillId="13" borderId="24" xfId="0" applyFont="1" applyFill="1" applyBorder="1" applyAlignment="1">
      <alignment horizontal="center" vertical="center"/>
    </xf>
    <xf numFmtId="0" fontId="0" fillId="9" borderId="16" xfId="0" applyFont="1" applyFill="1" applyBorder="1" applyAlignment="1">
      <alignment horizontal="center"/>
    </xf>
    <xf numFmtId="0" fontId="3" fillId="7" borderId="25" xfId="0" applyFont="1" applyFill="1" applyBorder="1" applyAlignment="1">
      <alignment horizontal="center" vertical="center"/>
    </xf>
    <xf numFmtId="0" fontId="0" fillId="7" borderId="26" xfId="0" applyFont="1" applyFill="1" applyBorder="1" applyAlignment="1">
      <alignment horizontal="center" vertical="center"/>
    </xf>
    <xf numFmtId="0" fontId="0" fillId="9" borderId="26" xfId="0" applyNumberFormat="1" applyFont="1" applyFill="1" applyBorder="1" applyAlignment="1">
      <alignment horizontal="center" vertical="center"/>
    </xf>
    <xf numFmtId="0" fontId="0" fillId="11" borderId="26" xfId="0" applyFont="1" applyFill="1" applyBorder="1" applyAlignment="1">
      <alignment horizontal="center" vertical="center"/>
    </xf>
    <xf numFmtId="0" fontId="0" fillId="8" borderId="26" xfId="0" applyFont="1" applyFill="1" applyBorder="1" applyAlignment="1">
      <alignment horizontal="center" vertical="center"/>
    </xf>
    <xf numFmtId="0" fontId="0" fillId="13" borderId="26" xfId="0" applyFont="1" applyFill="1" applyBorder="1" applyAlignment="1">
      <alignment horizontal="center" vertical="center"/>
    </xf>
    <xf numFmtId="0" fontId="0" fillId="10" borderId="26" xfId="0" applyFont="1" applyFill="1" applyBorder="1" applyAlignment="1">
      <alignment horizontal="center" vertical="center"/>
    </xf>
    <xf numFmtId="0" fontId="0" fillId="10" borderId="27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textRotation="45"/>
    </xf>
    <xf numFmtId="0" fontId="7" fillId="4" borderId="3" xfId="0" applyFont="1" applyFill="1" applyBorder="1" applyAlignment="1">
      <alignment horizontal="center" textRotation="45"/>
    </xf>
    <xf numFmtId="0" fontId="7" fillId="6" borderId="3" xfId="0" applyFont="1" applyFill="1" applyBorder="1" applyAlignment="1">
      <alignment horizontal="center" textRotation="45"/>
    </xf>
    <xf numFmtId="0" fontId="7" fillId="5" borderId="3" xfId="0" applyFont="1" applyFill="1" applyBorder="1" applyAlignment="1">
      <alignment horizontal="center" textRotation="45"/>
    </xf>
    <xf numFmtId="0" fontId="7" fillId="12" borderId="3" xfId="0" applyFont="1" applyFill="1" applyBorder="1" applyAlignment="1">
      <alignment horizontal="center" textRotation="45"/>
    </xf>
    <xf numFmtId="0" fontId="7" fillId="3" borderId="3" xfId="0" applyFont="1" applyFill="1" applyBorder="1" applyAlignment="1">
      <alignment horizontal="center" textRotation="45"/>
    </xf>
    <xf numFmtId="0" fontId="7" fillId="3" borderId="9" xfId="0" applyFont="1" applyFill="1" applyBorder="1" applyAlignment="1">
      <alignment horizontal="center" textRotation="45"/>
    </xf>
    <xf numFmtId="0" fontId="7" fillId="3" borderId="12" xfId="0" applyFont="1" applyFill="1" applyBorder="1" applyAlignment="1">
      <alignment horizontal="center" textRotation="45"/>
    </xf>
    <xf numFmtId="0" fontId="3" fillId="7" borderId="15" xfId="0" applyFont="1" applyFill="1" applyBorder="1" applyAlignment="1">
      <alignment horizontal="center"/>
    </xf>
    <xf numFmtId="0" fontId="0" fillId="7" borderId="16" xfId="0" applyFont="1" applyFill="1" applyBorder="1" applyAlignment="1">
      <alignment horizontal="center"/>
    </xf>
    <xf numFmtId="0" fontId="0" fillId="8" borderId="16" xfId="0" applyFont="1" applyFill="1" applyBorder="1" applyAlignment="1">
      <alignment horizontal="center"/>
    </xf>
    <xf numFmtId="0" fontId="0" fillId="13" borderId="5" xfId="0" applyFont="1" applyFill="1" applyBorder="1" applyAlignment="1">
      <alignment horizontal="center"/>
    </xf>
    <xf numFmtId="0" fontId="0" fillId="10" borderId="5" xfId="0" applyFont="1" applyFill="1" applyBorder="1" applyAlignment="1">
      <alignment horizontal="center"/>
    </xf>
    <xf numFmtId="0" fontId="0" fillId="10" borderId="10" xfId="0" applyFont="1" applyFill="1" applyBorder="1" applyAlignment="1">
      <alignment horizontal="center"/>
    </xf>
    <xf numFmtId="0" fontId="0" fillId="7" borderId="6" xfId="0" applyFont="1" applyFill="1" applyBorder="1" applyAlignment="1">
      <alignment horizontal="center"/>
    </xf>
    <xf numFmtId="0" fontId="0" fillId="9" borderId="6" xfId="0" applyFont="1" applyFill="1" applyBorder="1" applyAlignment="1">
      <alignment horizontal="center"/>
    </xf>
    <xf numFmtId="0" fontId="0" fillId="8" borderId="6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0" fillId="7" borderId="5" xfId="0" applyFont="1" applyFill="1" applyBorder="1" applyAlignment="1">
      <alignment horizontal="center"/>
    </xf>
    <xf numFmtId="0" fontId="0" fillId="9" borderId="5" xfId="0" applyFont="1" applyFill="1" applyBorder="1" applyAlignment="1">
      <alignment horizontal="center"/>
    </xf>
    <xf numFmtId="0" fontId="0" fillId="8" borderId="5" xfId="0" applyFont="1" applyFill="1" applyBorder="1" applyAlignment="1">
      <alignment horizontal="center"/>
    </xf>
    <xf numFmtId="0" fontId="0" fillId="13" borderId="5" xfId="0" applyNumberFormat="1" applyFont="1" applyFill="1" applyBorder="1" applyAlignment="1">
      <alignment horizontal="center"/>
    </xf>
    <xf numFmtId="0" fontId="0" fillId="10" borderId="10" xfId="0" applyNumberFormat="1" applyFont="1" applyFill="1" applyBorder="1" applyAlignment="1">
      <alignment horizontal="center"/>
    </xf>
    <xf numFmtId="0" fontId="1" fillId="8" borderId="16" xfId="0" applyFont="1" applyFill="1" applyBorder="1" applyAlignment="1">
      <alignment horizontal="center"/>
    </xf>
    <xf numFmtId="0" fontId="1" fillId="10" borderId="5" xfId="0" applyFont="1" applyFill="1" applyBorder="1" applyAlignment="1">
      <alignment horizontal="center"/>
    </xf>
    <xf numFmtId="0" fontId="1" fillId="10" borderId="10" xfId="0" applyFont="1" applyFill="1" applyBorder="1" applyAlignment="1">
      <alignment horizontal="center"/>
    </xf>
    <xf numFmtId="0" fontId="1" fillId="10" borderId="10" xfId="0" applyNumberFormat="1" applyFont="1" applyFill="1" applyBorder="1" applyAlignment="1">
      <alignment horizontal="center"/>
    </xf>
    <xf numFmtId="0" fontId="1" fillId="7" borderId="16" xfId="0" applyFont="1" applyFill="1" applyBorder="1" applyAlignment="1">
      <alignment horizontal="center"/>
    </xf>
    <xf numFmtId="0" fontId="1" fillId="9" borderId="16" xfId="0" applyFont="1" applyFill="1" applyBorder="1" applyAlignment="1">
      <alignment horizontal="center"/>
    </xf>
    <xf numFmtId="0" fontId="3" fillId="7" borderId="15" xfId="0" applyFont="1" applyFill="1" applyBorder="1" applyAlignment="1">
      <alignment horizontal="center" vertical="center" wrapText="1"/>
    </xf>
    <xf numFmtId="0" fontId="0" fillId="7" borderId="16" xfId="0" applyFont="1" applyFill="1" applyBorder="1" applyAlignment="1">
      <alignment horizontal="center" vertical="center" wrapText="1"/>
    </xf>
    <xf numFmtId="0" fontId="0" fillId="9" borderId="16" xfId="0" applyFont="1" applyFill="1" applyBorder="1" applyAlignment="1">
      <alignment horizontal="center" vertical="center" wrapText="1"/>
    </xf>
    <xf numFmtId="0" fontId="0" fillId="8" borderId="16" xfId="0" applyFont="1" applyFill="1" applyBorder="1" applyAlignment="1">
      <alignment horizontal="center" vertical="center" wrapText="1"/>
    </xf>
    <xf numFmtId="0" fontId="0" fillId="13" borderId="5" xfId="0" applyNumberFormat="1" applyFont="1" applyFill="1" applyBorder="1" applyAlignment="1">
      <alignment horizontal="center" vertical="center" wrapText="1"/>
    </xf>
    <xf numFmtId="0" fontId="0" fillId="13" borderId="5" xfId="0" applyFont="1" applyFill="1" applyBorder="1" applyAlignment="1">
      <alignment horizontal="center" vertical="center" wrapText="1"/>
    </xf>
    <xf numFmtId="0" fontId="0" fillId="10" borderId="5" xfId="0" applyFont="1" applyFill="1" applyBorder="1" applyAlignment="1">
      <alignment horizontal="center" vertical="center" wrapText="1"/>
    </xf>
    <xf numFmtId="0" fontId="0" fillId="10" borderId="10" xfId="0" applyFont="1" applyFill="1" applyBorder="1" applyAlignment="1">
      <alignment horizontal="center" vertical="center" wrapText="1"/>
    </xf>
    <xf numFmtId="0" fontId="0" fillId="10" borderId="10" xfId="0" applyNumberFormat="1" applyFont="1" applyFill="1" applyBorder="1" applyAlignment="1">
      <alignment horizontal="center" vertical="center" wrapText="1"/>
    </xf>
    <xf numFmtId="0" fontId="3" fillId="7" borderId="7" xfId="0" applyFont="1" applyFill="1" applyBorder="1" applyAlignment="1">
      <alignment horizontal="center"/>
    </xf>
    <xf numFmtId="0" fontId="0" fillId="13" borderId="6" xfId="0" applyNumberFormat="1" applyFont="1" applyFill="1" applyBorder="1" applyAlignment="1">
      <alignment horizontal="center"/>
    </xf>
    <xf numFmtId="0" fontId="0" fillId="10" borderId="6" xfId="0" applyFont="1" applyFill="1" applyBorder="1" applyAlignment="1">
      <alignment horizontal="center"/>
    </xf>
    <xf numFmtId="0" fontId="0" fillId="10" borderId="11" xfId="0" applyFont="1" applyFill="1" applyBorder="1" applyAlignment="1">
      <alignment horizontal="center"/>
    </xf>
    <xf numFmtId="0" fontId="0" fillId="10" borderId="11" xfId="0" applyNumberFormat="1" applyFont="1" applyFill="1" applyBorder="1" applyAlignment="1">
      <alignment horizontal="center"/>
    </xf>
    <xf numFmtId="0" fontId="7" fillId="6" borderId="5" xfId="0" applyFont="1" applyFill="1" applyBorder="1" applyAlignment="1">
      <alignment textRotation="45"/>
    </xf>
    <xf numFmtId="0" fontId="7" fillId="5" borderId="5" xfId="0" applyFont="1" applyFill="1" applyBorder="1" applyAlignment="1">
      <alignment textRotation="45"/>
    </xf>
    <xf numFmtId="0" fontId="3" fillId="7" borderId="16" xfId="0" applyFont="1" applyFill="1" applyBorder="1"/>
    <xf numFmtId="0" fontId="7" fillId="2" borderId="3" xfId="0" applyFont="1" applyFill="1" applyBorder="1" applyAlignment="1">
      <alignment horizontal="center" textRotation="45"/>
    </xf>
    <xf numFmtId="0" fontId="7" fillId="6" borderId="5" xfId="0" applyFont="1" applyFill="1" applyBorder="1" applyAlignment="1">
      <alignment horizontal="center" textRotation="45"/>
    </xf>
    <xf numFmtId="0" fontId="0" fillId="10" borderId="10" xfId="0" applyFont="1" applyFill="1" applyBorder="1" applyAlignment="1">
      <alignment horizontal="center" vertical="center"/>
    </xf>
    <xf numFmtId="0" fontId="8" fillId="14" borderId="4" xfId="0" applyFont="1" applyFill="1" applyBorder="1" applyAlignment="1">
      <alignment horizontal="center"/>
    </xf>
    <xf numFmtId="0" fontId="0" fillId="14" borderId="5" xfId="0" applyFill="1" applyBorder="1" applyAlignment="1">
      <alignment horizontal="center"/>
    </xf>
    <xf numFmtId="0" fontId="0" fillId="11" borderId="5" xfId="0" applyFill="1" applyBorder="1" applyAlignment="1">
      <alignment horizontal="center"/>
    </xf>
    <xf numFmtId="0" fontId="0" fillId="13" borderId="5" xfId="0" applyFill="1" applyBorder="1" applyAlignment="1">
      <alignment horizontal="center"/>
    </xf>
    <xf numFmtId="0" fontId="0" fillId="9" borderId="5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10" borderId="11" xfId="0" applyFont="1" applyFill="1" applyBorder="1" applyAlignment="1">
      <alignment horizontal="center" vertical="center"/>
    </xf>
    <xf numFmtId="0" fontId="8" fillId="14" borderId="7" xfId="0" applyFont="1" applyFill="1" applyBorder="1" applyAlignment="1">
      <alignment horizontal="center"/>
    </xf>
    <xf numFmtId="0" fontId="0" fillId="14" borderId="6" xfId="0" applyFill="1" applyBorder="1" applyAlignment="1">
      <alignment horizontal="center"/>
    </xf>
    <xf numFmtId="0" fontId="0" fillId="11" borderId="6" xfId="0" applyFill="1" applyBorder="1" applyAlignment="1">
      <alignment horizontal="center"/>
    </xf>
    <xf numFmtId="0" fontId="0" fillId="13" borderId="6" xfId="0" applyFill="1" applyBorder="1" applyAlignment="1">
      <alignment horizontal="center"/>
    </xf>
    <xf numFmtId="0" fontId="0" fillId="9" borderId="6" xfId="0" applyNumberFormat="1" applyFont="1" applyFill="1" applyBorder="1" applyAlignment="1">
      <alignment horizontal="center" vertical="center"/>
    </xf>
    <xf numFmtId="0" fontId="0" fillId="10" borderId="10" xfId="0" applyNumberFormat="1" applyFont="1" applyFill="1" applyBorder="1" applyAlignment="1">
      <alignment horizontal="center" vertical="center"/>
    </xf>
    <xf numFmtId="0" fontId="0" fillId="0" borderId="0" xfId="0" applyNumberFormat="1" applyBorder="1" applyAlignment="1">
      <alignment horizontal="center"/>
    </xf>
    <xf numFmtId="0" fontId="7" fillId="4" borderId="5" xfId="0" applyFont="1" applyFill="1" applyBorder="1" applyAlignment="1">
      <alignment horizontal="center" textRotation="45"/>
    </xf>
    <xf numFmtId="0" fontId="7" fillId="2" borderId="5" xfId="0" applyFont="1" applyFill="1" applyBorder="1" applyAlignment="1">
      <alignment horizontal="center" textRotation="45"/>
    </xf>
    <xf numFmtId="0" fontId="7" fillId="12" borderId="5" xfId="0" applyFont="1" applyFill="1" applyBorder="1" applyAlignment="1">
      <alignment horizontal="center" textRotation="45"/>
    </xf>
    <xf numFmtId="0" fontId="8" fillId="14" borderId="5" xfId="0" applyFont="1" applyFill="1" applyBorder="1" applyAlignment="1">
      <alignment horizontal="center"/>
    </xf>
    <xf numFmtId="0" fontId="0" fillId="14" borderId="5" xfId="0" applyFont="1" applyFill="1" applyBorder="1" applyAlignment="1">
      <alignment horizontal="center"/>
    </xf>
    <xf numFmtId="0" fontId="0" fillId="11" borderId="5" xfId="0" applyFont="1" applyFill="1" applyBorder="1" applyAlignment="1">
      <alignment horizontal="center"/>
    </xf>
    <xf numFmtId="0" fontId="8" fillId="14" borderId="16" xfId="0" applyFont="1" applyFill="1" applyBorder="1" applyAlignment="1">
      <alignment horizontal="center"/>
    </xf>
    <xf numFmtId="0" fontId="0" fillId="14" borderId="16" xfId="0" applyFont="1" applyFill="1" applyBorder="1" applyAlignment="1">
      <alignment horizontal="center"/>
    </xf>
    <xf numFmtId="0" fontId="0" fillId="10" borderId="5" xfId="0" applyFont="1" applyFill="1" applyBorder="1" applyAlignment="1">
      <alignment horizontal="left" vertical="center"/>
    </xf>
    <xf numFmtId="0" fontId="0" fillId="14" borderId="6" xfId="0" applyFont="1" applyFill="1" applyBorder="1" applyAlignment="1">
      <alignment horizontal="center"/>
    </xf>
    <xf numFmtId="0" fontId="0" fillId="7" borderId="4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textRotation="45"/>
    </xf>
    <xf numFmtId="0" fontId="8" fillId="10" borderId="20" xfId="0" applyNumberFormat="1" applyFont="1" applyFill="1" applyBorder="1" applyAlignment="1">
      <alignment horizontal="center" vertical="center"/>
    </xf>
    <xf numFmtId="0" fontId="2" fillId="10" borderId="20" xfId="0" applyNumberFormat="1" applyFont="1" applyFill="1" applyBorder="1" applyAlignment="1">
      <alignment horizontal="center" vertical="center"/>
    </xf>
    <xf numFmtId="0" fontId="0" fillId="13" borderId="20" xfId="0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10" fillId="8" borderId="21" xfId="0" applyFont="1" applyFill="1" applyBorder="1" applyAlignment="1">
      <alignment horizontal="center" vertical="center"/>
    </xf>
    <xf numFmtId="0" fontId="0" fillId="8" borderId="21" xfId="0" applyFill="1" applyBorder="1" applyAlignment="1">
      <alignment horizontal="center" vertical="center"/>
    </xf>
    <xf numFmtId="0" fontId="0" fillId="9" borderId="20" xfId="0" applyNumberFormat="1" applyFill="1" applyBorder="1" applyAlignment="1">
      <alignment horizontal="center" vertical="center"/>
    </xf>
    <xf numFmtId="0" fontId="0" fillId="9" borderId="20" xfId="0" applyFill="1" applyBorder="1" applyAlignment="1">
      <alignment horizontal="center" vertical="center"/>
    </xf>
    <xf numFmtId="0" fontId="11" fillId="15" borderId="3" xfId="0" applyFont="1" applyFill="1" applyBorder="1" applyAlignment="1">
      <alignment horizontal="center" vertical="center"/>
    </xf>
    <xf numFmtId="0" fontId="0" fillId="7" borderId="28" xfId="0" applyNumberFormat="1" applyFont="1" applyFill="1" applyBorder="1" applyAlignment="1">
      <alignment horizontal="center" vertical="center"/>
    </xf>
    <xf numFmtId="0" fontId="0" fillId="7" borderId="28" xfId="0" applyFont="1" applyFill="1" applyBorder="1" applyAlignment="1">
      <alignment horizontal="center" vertical="center"/>
    </xf>
    <xf numFmtId="0" fontId="3" fillId="7" borderId="28" xfId="0" applyFont="1" applyFill="1" applyBorder="1" applyAlignment="1">
      <alignment horizontal="center" vertical="center"/>
    </xf>
    <xf numFmtId="0" fontId="8" fillId="10" borderId="3" xfId="0" applyNumberFormat="1" applyFont="1" applyFill="1" applyBorder="1" applyAlignment="1">
      <alignment horizontal="center" vertical="center"/>
    </xf>
    <xf numFmtId="0" fontId="2" fillId="10" borderId="5" xfId="0" applyNumberFormat="1" applyFont="1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10" fillId="8" borderId="10" xfId="0" applyFont="1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11" fillId="15" borderId="24" xfId="0" applyFont="1" applyFill="1" applyBorder="1" applyAlignment="1">
      <alignment horizontal="center" vertical="center"/>
    </xf>
    <xf numFmtId="0" fontId="0" fillId="7" borderId="7" xfId="0" applyNumberFormat="1" applyFont="1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11" fillId="15" borderId="5" xfId="0" applyFont="1" applyFill="1" applyBorder="1" applyAlignment="1">
      <alignment horizontal="center" vertical="center"/>
    </xf>
    <xf numFmtId="0" fontId="0" fillId="10" borderId="6" xfId="0" applyNumberFormat="1" applyFont="1" applyFill="1" applyBorder="1" applyAlignment="1">
      <alignment horizontal="center" vertical="center"/>
    </xf>
    <xf numFmtId="0" fontId="2" fillId="10" borderId="6" xfId="0" applyNumberFormat="1" applyFont="1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7" borderId="7" xfId="0" applyFont="1" applyFill="1" applyBorder="1" applyAlignment="1">
      <alignment horizontal="center" vertical="center"/>
    </xf>
    <xf numFmtId="0" fontId="3" fillId="7" borderId="7" xfId="0" applyFont="1" applyFill="1" applyBorder="1" applyAlignment="1">
      <alignment horizontal="center" vertical="center"/>
    </xf>
    <xf numFmtId="0" fontId="2" fillId="10" borderId="5" xfId="0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textRotation="45"/>
    </xf>
    <xf numFmtId="0" fontId="7" fillId="5" borderId="9" xfId="0" applyFont="1" applyFill="1" applyBorder="1" applyAlignment="1">
      <alignment textRotation="45"/>
    </xf>
    <xf numFmtId="0" fontId="13" fillId="5" borderId="9" xfId="0" applyFont="1" applyFill="1" applyBorder="1" applyAlignment="1">
      <alignment textRotation="45" wrapText="1"/>
    </xf>
    <xf numFmtId="0" fontId="7" fillId="16" borderId="5" xfId="0" applyFont="1" applyFill="1" applyBorder="1" applyAlignment="1">
      <alignment textRotation="45"/>
    </xf>
    <xf numFmtId="0" fontId="5" fillId="0" borderId="0" xfId="0" applyFont="1"/>
    <xf numFmtId="0" fontId="6" fillId="0" borderId="0" xfId="0" applyFont="1" applyAlignment="1">
      <alignment horizontal="right" wrapText="1"/>
    </xf>
    <xf numFmtId="0" fontId="0" fillId="10" borderId="11" xfId="0" applyNumberFormat="1" applyFont="1" applyFill="1" applyBorder="1" applyAlignment="1">
      <alignment horizontal="center" vertical="center"/>
    </xf>
    <xf numFmtId="2" fontId="0" fillId="10" borderId="11" xfId="0" applyNumberFormat="1" applyFont="1" applyFill="1" applyBorder="1" applyAlignment="1">
      <alignment horizontal="center" vertical="center"/>
    </xf>
    <xf numFmtId="0" fontId="15" fillId="7" borderId="15" xfId="0" applyFont="1" applyFill="1" applyBorder="1" applyAlignment="1">
      <alignment horizontal="center"/>
    </xf>
    <xf numFmtId="0" fontId="14" fillId="7" borderId="16" xfId="0" applyFont="1" applyFill="1" applyBorder="1" applyAlignment="1">
      <alignment horizontal="center"/>
    </xf>
    <xf numFmtId="0" fontId="14" fillId="9" borderId="16" xfId="0" applyFont="1" applyFill="1" applyBorder="1" applyAlignment="1">
      <alignment horizontal="center"/>
    </xf>
    <xf numFmtId="0" fontId="14" fillId="8" borderId="16" xfId="0" applyFont="1" applyFill="1" applyBorder="1" applyAlignment="1">
      <alignment horizontal="center"/>
    </xf>
    <xf numFmtId="0" fontId="14" fillId="13" borderId="5" xfId="0" applyNumberFormat="1" applyFont="1" applyFill="1" applyBorder="1" applyAlignment="1">
      <alignment horizontal="center"/>
    </xf>
    <xf numFmtId="0" fontId="14" fillId="10" borderId="5" xfId="0" applyFont="1" applyFill="1" applyBorder="1" applyAlignment="1">
      <alignment horizontal="center"/>
    </xf>
    <xf numFmtId="0" fontId="14" fillId="10" borderId="10" xfId="0" applyFont="1" applyFill="1" applyBorder="1" applyAlignment="1">
      <alignment horizontal="center"/>
    </xf>
    <xf numFmtId="0" fontId="14" fillId="10" borderId="10" xfId="0" applyNumberFormat="1" applyFont="1" applyFill="1" applyBorder="1" applyAlignment="1">
      <alignment horizontal="center"/>
    </xf>
    <xf numFmtId="0" fontId="8" fillId="13" borderId="5" xfId="0" applyNumberFormat="1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 vertical="center" textRotation="45"/>
    </xf>
    <xf numFmtId="0" fontId="7" fillId="6" borderId="5" xfId="0" applyFont="1" applyFill="1" applyBorder="1" applyAlignment="1">
      <alignment horizontal="center" vertical="center" textRotation="45"/>
    </xf>
    <xf numFmtId="0" fontId="7" fillId="5" borderId="5" xfId="0" applyFont="1" applyFill="1" applyBorder="1" applyAlignment="1">
      <alignment horizontal="center" vertical="center" textRotation="45"/>
    </xf>
    <xf numFmtId="0" fontId="0" fillId="7" borderId="16" xfId="0" applyFont="1" applyFill="1" applyBorder="1" applyAlignment="1">
      <alignment horizontal="center" vertical="center"/>
    </xf>
    <xf numFmtId="0" fontId="0" fillId="9" borderId="16" xfId="0" applyFont="1" applyFill="1" applyBorder="1" applyAlignment="1">
      <alignment horizontal="center" vertical="center"/>
    </xf>
    <xf numFmtId="0" fontId="0" fillId="8" borderId="16" xfId="0" applyFont="1" applyFill="1" applyBorder="1" applyAlignment="1">
      <alignment horizontal="center" vertical="center"/>
    </xf>
    <xf numFmtId="0" fontId="7" fillId="5" borderId="8" xfId="0" applyFont="1" applyFill="1" applyBorder="1" applyAlignment="1">
      <alignment horizontal="center" vertical="center" textRotation="45"/>
    </xf>
    <xf numFmtId="0" fontId="7" fillId="4" borderId="4" xfId="0" applyFont="1" applyFill="1" applyBorder="1" applyAlignment="1">
      <alignment horizontal="center" vertical="center" textRotation="45"/>
    </xf>
    <xf numFmtId="0" fontId="3" fillId="7" borderId="15" xfId="0" applyFont="1" applyFill="1" applyBorder="1" applyAlignment="1">
      <alignment horizontal="center" vertical="center"/>
    </xf>
    <xf numFmtId="0" fontId="7" fillId="5" borderId="13" xfId="0" applyFont="1" applyFill="1" applyBorder="1" applyAlignment="1">
      <alignment horizontal="center" vertical="center" textRotation="45"/>
    </xf>
    <xf numFmtId="0" fontId="0" fillId="8" borderId="29" xfId="0" applyFont="1" applyFill="1" applyBorder="1" applyAlignment="1">
      <alignment horizontal="center" vertical="center"/>
    </xf>
    <xf numFmtId="0" fontId="0" fillId="7" borderId="6" xfId="0" applyFont="1" applyFill="1" applyBorder="1" applyAlignment="1">
      <alignment horizontal="center" vertical="center"/>
    </xf>
    <xf numFmtId="0" fontId="0" fillId="9" borderId="6" xfId="0" applyFont="1" applyFill="1" applyBorder="1" applyAlignment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0" fillId="8" borderId="11" xfId="0" applyFont="1" applyFill="1" applyBorder="1" applyAlignment="1">
      <alignment horizontal="center" vertical="center"/>
    </xf>
    <xf numFmtId="0" fontId="16" fillId="7" borderId="15" xfId="0" applyFont="1" applyFill="1" applyBorder="1" applyAlignment="1">
      <alignment horizontal="center" vertical="center"/>
    </xf>
    <xf numFmtId="0" fontId="17" fillId="7" borderId="16" xfId="0" applyFont="1" applyFill="1" applyBorder="1" applyAlignment="1">
      <alignment horizontal="center" vertical="center"/>
    </xf>
    <xf numFmtId="0" fontId="17" fillId="9" borderId="16" xfId="0" applyFont="1" applyFill="1" applyBorder="1" applyAlignment="1">
      <alignment horizontal="center" vertical="center"/>
    </xf>
    <xf numFmtId="0" fontId="0" fillId="9" borderId="8" xfId="0" applyFont="1" applyFill="1" applyBorder="1" applyAlignment="1">
      <alignment horizontal="center" vertical="center"/>
    </xf>
    <xf numFmtId="0" fontId="17" fillId="8" borderId="16" xfId="0" applyFont="1" applyFill="1" applyBorder="1" applyAlignment="1">
      <alignment horizontal="center" vertical="center"/>
    </xf>
    <xf numFmtId="0" fontId="0" fillId="11" borderId="8" xfId="0" applyFill="1" applyBorder="1" applyAlignment="1">
      <alignment horizontal="center"/>
    </xf>
    <xf numFmtId="0" fontId="19" fillId="9" borderId="5" xfId="0" applyNumberFormat="1" applyFont="1" applyFill="1" applyBorder="1" applyAlignment="1">
      <alignment horizontal="center" vertical="center"/>
    </xf>
    <xf numFmtId="2" fontId="0" fillId="10" borderId="10" xfId="0" applyNumberFormat="1" applyFont="1" applyFill="1" applyBorder="1" applyAlignment="1">
      <alignment horizontal="center" vertical="center"/>
    </xf>
    <xf numFmtId="0" fontId="18" fillId="14" borderId="7" xfId="0" applyFont="1" applyFill="1" applyBorder="1" applyAlignment="1">
      <alignment horizontal="center"/>
    </xf>
    <xf numFmtId="0" fontId="19" fillId="9" borderId="6" xfId="0" applyNumberFormat="1" applyFont="1" applyFill="1" applyBorder="1" applyAlignment="1">
      <alignment horizontal="center" vertical="center"/>
    </xf>
    <xf numFmtId="0" fontId="19" fillId="10" borderId="11" xfId="0" applyFont="1" applyFill="1" applyBorder="1" applyAlignment="1">
      <alignment horizontal="center" vertical="center"/>
    </xf>
    <xf numFmtId="0" fontId="20" fillId="7" borderId="15" xfId="0" applyFont="1" applyFill="1" applyBorder="1" applyAlignment="1">
      <alignment horizontal="center"/>
    </xf>
    <xf numFmtId="0" fontId="19" fillId="7" borderId="16" xfId="0" applyFont="1" applyFill="1" applyBorder="1" applyAlignment="1">
      <alignment horizontal="center"/>
    </xf>
    <xf numFmtId="0" fontId="19" fillId="9" borderId="16" xfId="0" applyFont="1" applyFill="1" applyBorder="1" applyAlignment="1">
      <alignment horizontal="center"/>
    </xf>
    <xf numFmtId="0" fontId="19" fillId="9" borderId="6" xfId="0" applyFont="1" applyFill="1" applyBorder="1" applyAlignment="1">
      <alignment horizontal="center"/>
    </xf>
    <xf numFmtId="0" fontId="19" fillId="9" borderId="8" xfId="0" applyFont="1" applyFill="1" applyBorder="1" applyAlignment="1">
      <alignment horizontal="center"/>
    </xf>
    <xf numFmtId="0" fontId="19" fillId="8" borderId="16" xfId="0" applyFont="1" applyFill="1" applyBorder="1" applyAlignment="1">
      <alignment horizontal="center"/>
    </xf>
    <xf numFmtId="0" fontId="19" fillId="13" borderId="5" xfId="0" applyNumberFormat="1" applyFont="1" applyFill="1" applyBorder="1" applyAlignment="1">
      <alignment horizontal="center"/>
    </xf>
    <xf numFmtId="0" fontId="19" fillId="10" borderId="5" xfId="0" applyFont="1" applyFill="1" applyBorder="1" applyAlignment="1">
      <alignment horizontal="center"/>
    </xf>
    <xf numFmtId="0" fontId="19" fillId="10" borderId="10" xfId="0" applyFont="1" applyFill="1" applyBorder="1" applyAlignment="1">
      <alignment horizontal="center"/>
    </xf>
    <xf numFmtId="0" fontId="19" fillId="10" borderId="10" xfId="0" applyNumberFormat="1" applyFont="1" applyFill="1" applyBorder="1" applyAlignment="1">
      <alignment horizontal="center"/>
    </xf>
    <xf numFmtId="0" fontId="20" fillId="7" borderId="7" xfId="0" applyFont="1" applyFill="1" applyBorder="1" applyAlignment="1">
      <alignment horizontal="center"/>
    </xf>
    <xf numFmtId="0" fontId="19" fillId="7" borderId="6" xfId="0" applyFont="1" applyFill="1" applyBorder="1" applyAlignment="1">
      <alignment horizontal="center"/>
    </xf>
    <xf numFmtId="0" fontId="19" fillId="8" borderId="6" xfId="0" applyFont="1" applyFill="1" applyBorder="1" applyAlignment="1">
      <alignment horizontal="center"/>
    </xf>
    <xf numFmtId="0" fontId="19" fillId="13" borderId="6" xfId="0" applyNumberFormat="1" applyFont="1" applyFill="1" applyBorder="1" applyAlignment="1">
      <alignment horizontal="center"/>
    </xf>
    <xf numFmtId="0" fontId="19" fillId="10" borderId="6" xfId="0" applyFont="1" applyFill="1" applyBorder="1" applyAlignment="1">
      <alignment horizontal="center"/>
    </xf>
    <xf numFmtId="0" fontId="19" fillId="10" borderId="11" xfId="0" applyFont="1" applyFill="1" applyBorder="1" applyAlignment="1">
      <alignment horizontal="center"/>
    </xf>
    <xf numFmtId="0" fontId="19" fillId="10" borderId="11" xfId="0" applyNumberFormat="1" applyFont="1" applyFill="1" applyBorder="1" applyAlignment="1">
      <alignment horizontal="center"/>
    </xf>
    <xf numFmtId="0" fontId="0" fillId="0" borderId="0" xfId="0" applyFont="1"/>
    <xf numFmtId="0" fontId="0" fillId="11" borderId="6" xfId="0" applyFont="1" applyFill="1" applyBorder="1" applyAlignment="1">
      <alignment horizontal="center"/>
    </xf>
    <xf numFmtId="0" fontId="0" fillId="13" borderId="6" xfId="0" applyFont="1" applyFill="1" applyBorder="1" applyAlignment="1">
      <alignment horizontal="center"/>
    </xf>
    <xf numFmtId="0" fontId="18" fillId="14" borderId="4" xfId="0" applyFont="1" applyFill="1" applyBorder="1" applyAlignment="1">
      <alignment horizontal="center"/>
    </xf>
    <xf numFmtId="0" fontId="14" fillId="9" borderId="6" xfId="0" applyNumberFormat="1" applyFont="1" applyFill="1" applyBorder="1" applyAlignment="1">
      <alignment horizontal="center" vertical="center"/>
    </xf>
    <xf numFmtId="0" fontId="3" fillId="7" borderId="16" xfId="0" applyFont="1" applyFill="1" applyBorder="1" applyAlignment="1">
      <alignment horizontal="center" vertical="center"/>
    </xf>
    <xf numFmtId="0" fontId="0" fillId="7" borderId="0" xfId="0" applyNumberFormat="1" applyFont="1" applyFill="1" applyBorder="1" applyAlignment="1">
      <alignment horizontal="center" vertical="center"/>
    </xf>
    <xf numFmtId="0" fontId="21" fillId="7" borderId="4" xfId="0" applyFont="1" applyFill="1" applyBorder="1" applyAlignment="1">
      <alignment horizontal="center" vertical="center"/>
    </xf>
    <xf numFmtId="0" fontId="22" fillId="8" borderId="10" xfId="0" applyNumberFormat="1" applyFont="1" applyFill="1" applyBorder="1" applyAlignment="1">
      <alignment horizontal="center" vertical="center"/>
    </xf>
    <xf numFmtId="0" fontId="0" fillId="8" borderId="30" xfId="0" applyFill="1" applyBorder="1" applyAlignment="1">
      <alignment horizontal="center" vertical="center"/>
    </xf>
    <xf numFmtId="0" fontId="0" fillId="8" borderId="5" xfId="0" applyNumberFormat="1" applyFill="1" applyBorder="1" applyAlignment="1">
      <alignment horizontal="center" vertical="center"/>
    </xf>
    <xf numFmtId="0" fontId="23" fillId="10" borderId="5" xfId="0" applyNumberFormat="1" applyFont="1" applyFill="1" applyBorder="1" applyAlignment="1">
      <alignment horizontal="center" vertical="center"/>
    </xf>
    <xf numFmtId="0" fontId="24" fillId="10" borderId="5" xfId="0" applyNumberFormat="1" applyFont="1" applyFill="1" applyBorder="1" applyAlignment="1">
      <alignment horizontal="center" vertical="center"/>
    </xf>
    <xf numFmtId="0" fontId="19" fillId="10" borderId="10" xfId="0" applyFont="1" applyFill="1" applyBorder="1" applyAlignment="1">
      <alignment horizontal="center" vertical="center"/>
    </xf>
    <xf numFmtId="0" fontId="26" fillId="14" borderId="4" xfId="0" applyFont="1" applyFill="1" applyBorder="1" applyAlignment="1">
      <alignment horizontal="center"/>
    </xf>
    <xf numFmtId="0" fontId="26" fillId="14" borderId="5" xfId="0" applyFont="1" applyFill="1" applyBorder="1" applyAlignment="1">
      <alignment horizontal="center"/>
    </xf>
    <xf numFmtId="0" fontId="26" fillId="14" borderId="6" xfId="0" applyFont="1" applyFill="1" applyBorder="1" applyAlignment="1">
      <alignment horizontal="center"/>
    </xf>
    <xf numFmtId="0" fontId="26" fillId="11" borderId="6" xfId="0" applyFont="1" applyFill="1" applyBorder="1" applyAlignment="1">
      <alignment horizontal="center"/>
    </xf>
    <xf numFmtId="0" fontId="26" fillId="11" borderId="5" xfId="0" applyFont="1" applyFill="1" applyBorder="1" applyAlignment="1">
      <alignment horizontal="center"/>
    </xf>
    <xf numFmtId="0" fontId="26" fillId="13" borderId="5" xfId="0" applyFont="1" applyFill="1" applyBorder="1" applyAlignment="1">
      <alignment horizontal="center"/>
    </xf>
    <xf numFmtId="0" fontId="26" fillId="13" borderId="6" xfId="0" applyFont="1" applyFill="1" applyBorder="1" applyAlignment="1">
      <alignment horizontal="center" wrapText="1"/>
    </xf>
    <xf numFmtId="0" fontId="26" fillId="9" borderId="5" xfId="0" applyNumberFormat="1" applyFont="1" applyFill="1" applyBorder="1" applyAlignment="1">
      <alignment horizontal="center" vertical="center"/>
    </xf>
    <xf numFmtId="0" fontId="26" fillId="10" borderId="10" xfId="0" applyFont="1" applyFill="1" applyBorder="1" applyAlignment="1">
      <alignment horizontal="center" vertical="center"/>
    </xf>
    <xf numFmtId="0" fontId="26" fillId="10" borderId="10" xfId="0" applyNumberFormat="1" applyFont="1" applyFill="1" applyBorder="1" applyAlignment="1">
      <alignment horizontal="center" vertical="center"/>
    </xf>
    <xf numFmtId="2" fontId="26" fillId="10" borderId="10" xfId="0" applyNumberFormat="1" applyFont="1" applyFill="1" applyBorder="1" applyAlignment="1">
      <alignment horizontal="center" vertical="center"/>
    </xf>
    <xf numFmtId="0" fontId="26" fillId="0" borderId="0" xfId="0" applyNumberFormat="1" applyFont="1" applyAlignment="1">
      <alignment horizontal="center"/>
    </xf>
    <xf numFmtId="0" fontId="26" fillId="14" borderId="7" xfId="0" applyFont="1" applyFill="1" applyBorder="1" applyAlignment="1">
      <alignment horizontal="center"/>
    </xf>
    <xf numFmtId="0" fontId="26" fillId="11" borderId="8" xfId="0" applyFont="1" applyFill="1" applyBorder="1" applyAlignment="1">
      <alignment horizontal="center"/>
    </xf>
    <xf numFmtId="0" fontId="26" fillId="9" borderId="6" xfId="0" applyNumberFormat="1" applyFont="1" applyFill="1" applyBorder="1" applyAlignment="1">
      <alignment horizontal="center" vertical="center"/>
    </xf>
    <xf numFmtId="0" fontId="25" fillId="7" borderId="7" xfId="0" applyFont="1" applyFill="1" applyBorder="1" applyAlignment="1">
      <alignment horizontal="center"/>
    </xf>
    <xf numFmtId="0" fontId="25" fillId="7" borderId="6" xfId="0" applyFont="1" applyFill="1" applyBorder="1" applyAlignment="1">
      <alignment horizontal="center"/>
    </xf>
    <xf numFmtId="0" fontId="25" fillId="9" borderId="6" xfId="0" applyFont="1" applyFill="1" applyBorder="1" applyAlignment="1">
      <alignment horizontal="center"/>
    </xf>
    <xf numFmtId="0" fontId="25" fillId="8" borderId="6" xfId="0" applyFont="1" applyFill="1" applyBorder="1" applyAlignment="1">
      <alignment horizontal="center"/>
    </xf>
    <xf numFmtId="0" fontId="25" fillId="13" borderId="6" xfId="0" applyNumberFormat="1" applyFont="1" applyFill="1" applyBorder="1" applyAlignment="1">
      <alignment horizontal="center"/>
    </xf>
    <xf numFmtId="0" fontId="25" fillId="10" borderId="6" xfId="0" applyFont="1" applyFill="1" applyBorder="1" applyAlignment="1">
      <alignment horizontal="center"/>
    </xf>
    <xf numFmtId="0" fontId="25" fillId="10" borderId="10" xfId="0" applyFont="1" applyFill="1" applyBorder="1" applyAlignment="1">
      <alignment horizontal="center"/>
    </xf>
    <xf numFmtId="0" fontId="26" fillId="7" borderId="5" xfId="0" applyFont="1" applyFill="1" applyBorder="1" applyAlignment="1">
      <alignment horizontal="center"/>
    </xf>
    <xf numFmtId="0" fontId="26" fillId="9" borderId="5" xfId="0" applyFont="1" applyFill="1" applyBorder="1" applyAlignment="1">
      <alignment horizontal="center"/>
    </xf>
    <xf numFmtId="0" fontId="26" fillId="8" borderId="5" xfId="0" applyFont="1" applyFill="1" applyBorder="1" applyAlignment="1">
      <alignment horizontal="center"/>
    </xf>
    <xf numFmtId="0" fontId="26" fillId="13" borderId="5" xfId="0" applyNumberFormat="1" applyFont="1" applyFill="1" applyBorder="1" applyAlignment="1">
      <alignment horizontal="center"/>
    </xf>
    <xf numFmtId="0" fontId="26" fillId="10" borderId="5" xfId="0" applyFont="1" applyFill="1" applyBorder="1" applyAlignment="1">
      <alignment horizontal="center"/>
    </xf>
    <xf numFmtId="0" fontId="27" fillId="7" borderId="5" xfId="0" applyFont="1" applyFill="1" applyBorder="1" applyAlignment="1">
      <alignment horizontal="center"/>
    </xf>
    <xf numFmtId="0" fontId="27" fillId="9" borderId="5" xfId="0" applyFont="1" applyFill="1" applyBorder="1" applyAlignment="1">
      <alignment horizontal="center"/>
    </xf>
    <xf numFmtId="0" fontId="27" fillId="8" borderId="5" xfId="0" applyFont="1" applyFill="1" applyBorder="1" applyAlignment="1">
      <alignment horizontal="center"/>
    </xf>
    <xf numFmtId="0" fontId="27" fillId="13" borderId="5" xfId="0" applyNumberFormat="1" applyFont="1" applyFill="1" applyBorder="1" applyAlignment="1">
      <alignment horizontal="center"/>
    </xf>
    <xf numFmtId="0" fontId="27" fillId="10" borderId="5" xfId="0" applyFont="1" applyFill="1" applyBorder="1" applyAlignment="1">
      <alignment horizontal="center"/>
    </xf>
    <xf numFmtId="0" fontId="6" fillId="0" borderId="0" xfId="0" applyFont="1" applyAlignment="1">
      <alignment wrapText="1"/>
    </xf>
  </cellXfs>
  <cellStyles count="1">
    <cellStyle name="Normal" xfId="0" builtinId="0"/>
  </cellStyles>
  <dxfs count="124"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8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8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8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8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8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8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8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8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8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8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8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font>
        <b val="0"/>
      </font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alignment horizontal="center" indent="0" justifyLastLine="0" shrinkToFit="0" readingOrder="0"/>
    </dxf>
    <dxf>
      <border outline="0">
        <bottom style="thin">
          <color auto="1"/>
        </bottom>
      </border>
    </dxf>
    <dxf>
      <alignment horizontal="center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numFmt numFmtId="0" formatCode="General"/>
      <alignment horizontal="center" wrapText="0" indent="0" justifyLastLine="0" shrinkToFit="0" readingOrder="0"/>
    </dxf>
    <dxf>
      <numFmt numFmtId="2" formatCode="0.00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ortin/Library/Containers/com.microsoft.Excel/Data/Documents/C:/Users/hsemroud/Documents/ContentSplit/HungryDragonConten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camacho\Desktop\HungryDragonContent_MetagameGOO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werup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op"/>
      <sheetName val="pet"/>
      <sheetName val="chests"/>
      <sheetName val="disguises"/>
      <sheetName val="powerups"/>
      <sheetName val="mods"/>
      <sheetName val="ads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tables/table1.xml><?xml version="1.0" encoding="utf-8"?>
<table xmlns="http://schemas.openxmlformats.org/spreadsheetml/2006/main" id="16" name="shopPacksDefinitions" displayName="shopPacksDefinitions" ref="B5:P54" totalsRowShown="0" headerRowDxfId="123" dataDxfId="121" headerRowBorderDxfId="122" tableBorderDxfId="120" totalsRowBorderDxfId="119">
  <autoFilter ref="B5:P54"/>
  <tableColumns count="15">
    <tableColumn id="1" name="{shopPacksDefinitions}" dataDxfId="118"/>
    <tableColumn id="6" name="[sku]" dataDxfId="117"/>
    <tableColumn id="3" name="[type]" dataDxfId="116"/>
    <tableColumn id="11" name="[order]" dataDxfId="115"/>
    <tableColumn id="4" name="[price]" dataDxfId="114"/>
    <tableColumn id="5" name="[priceType]" dataDxfId="113"/>
    <tableColumn id="12" name="Base Amount_x000a_(only for the maths)" dataDxfId="112">
      <calculatedColumnFormula>shopPacksDefinitions[[#This Row],['[amount']]]-(shopPacksDefinitions[[#This Row],['[amount']]]*shopPacksDefinitions[[#This Row],['[bonusAmount']]])</calculatedColumnFormula>
    </tableColumn>
    <tableColumn id="9" name="[bonusAmount]" dataDxfId="111"/>
    <tableColumn id="8" name="[amount]" dataDxfId="110">
      <calculatedColumnFormula>ROUND(shopPacksDefinitions[[#This Row],[Base Amount
(only for the maths)]]+shopPacksDefinitions[[#This Row],[Base Amount
(only for the maths)]]*shopPacksDefinitions[[#This Row],['[bonusAmount']]],0)</calculatedColumnFormula>
    </tableColumn>
    <tableColumn id="13" name="Actual Value_x000a_(only for the maths)" dataDxfId="109">
      <calculatedColumnFormula>shopPacksDefinitions[[#This Row],['[amount']]]/shopPacksDefinitions[[#This Row],['[price']]]</calculatedColumnFormula>
    </tableColumn>
    <tableColumn id="2" name="[bestValue]" dataDxfId="108"/>
    <tableColumn id="10" name="[icon]" dataDxfId="107"/>
    <tableColumn id="7" name="tidName" dataDxfId="106"/>
    <tableColumn id="15" name="[amazon]" dataDxfId="105"/>
    <tableColumn id="17" name="[trackingSku]" dataDxfId="104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id="14" name="petDefinitions" displayName="petDefinitions" ref="B4:T76" totalsRowShown="0" headerRowDxfId="103" dataDxfId="101" headerRowBorderDxfId="102" tableBorderDxfId="100" totalsRowBorderDxfId="99">
  <autoFilter ref="B4:T76"/>
  <sortState ref="B5:T73">
    <sortCondition ref="S4:S73"/>
  </sortState>
  <tableColumns count="19">
    <tableColumn id="1" name="{petDefinitions}" dataDxfId="98"/>
    <tableColumn id="2" name="[sku]" dataDxfId="97"/>
    <tableColumn id="3" name="[rarity]" dataDxfId="96"/>
    <tableColumn id="6" name="[category]" dataDxfId="95"/>
    <tableColumn id="7" name="[order]" dataDxfId="94"/>
    <tableColumn id="13" name="[startingPool]" dataDxfId="93"/>
    <tableColumn id="14" name="[loadingTeasing]" dataDxfId="92"/>
    <tableColumn id="16" name="[hidden]" dataDxfId="91"/>
    <tableColumn id="15" name="[notInGatcha]" dataDxfId="90"/>
    <tableColumn id="18" name="[associatedSeason]" dataDxfId="89"/>
    <tableColumn id="19" name="[tidUnlockCondition]" dataDxfId="88"/>
    <tableColumn id="8" name="[gamePrefab]" dataDxfId="87"/>
    <tableColumn id="9" name="[menuPrefab]" dataDxfId="86"/>
    <tableColumn id="11" name="[icon]" dataDxfId="85"/>
    <tableColumn id="4" name="[powerup]" dataDxfId="84"/>
    <tableColumn id="5" name="[tidName]" dataDxfId="83"/>
    <tableColumn id="10" name="[tidDesc]" dataDxfId="82">
      <calculatedColumnFormula>CONCATENATE(LEFT(petDefinitions[[#This Row],['[tidName']]],10),"_DESC")</calculatedColumnFormula>
    </tableColumn>
    <tableColumn id="12" name="id" dataDxfId="81"/>
    <tableColumn id="17" name="[trackingName]" dataDxfId="80">
      <calculatedColumnFormula>CONCATENATE(RIGHT(petDefinitions[[#This Row],['[gamePrefab']]],LEN(petDefinitions[[#This Row],['[gamePrefab']]])-6),"_",petDefinitions[[#This Row],['[powerup']]])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5" name="petCategoryDefinitions" displayName="petCategoryDefinitions" ref="B90:F97" totalsRowShown="0" headerRowBorderDxfId="79" tableBorderDxfId="78" totalsRowBorderDxfId="77">
  <autoFilter ref="B90:F97"/>
  <sortState ref="B80:F86">
    <sortCondition ref="D77:D84"/>
  </sortState>
  <tableColumns count="5">
    <tableColumn id="1" name="{petCategoryDefinitions}" dataDxfId="76"/>
    <tableColumn id="2" name="[sku]" dataDxfId="75"/>
    <tableColumn id="3" name="[order]" dataDxfId="74"/>
    <tableColumn id="4" name="[icon]" dataDxfId="73"/>
    <tableColumn id="5" name="[tidName]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1" name="chestSettings" displayName="chestSettings" ref="B4:F9" totalsRowShown="0" headerRowDxfId="72" headerRowBorderDxfId="71" tableBorderDxfId="70" totalsRowBorderDxfId="69">
  <autoFilter ref="B4:F9"/>
  <tableColumns count="5">
    <tableColumn id="1" name="{chestRewardDefinitions}" dataDxfId="68"/>
    <tableColumn id="2" name="[sku]" dataDxfId="67"/>
    <tableColumn id="6" name="[collectedChests]" dataDxfId="66"/>
    <tableColumn id="3" name="[type]" dataDxfId="65"/>
    <tableColumn id="4" name="[amount]" dataDxfId="6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2" name="disguisesDefinitions6" displayName="disguisesDefinitions6" ref="B4:S54" totalsRowShown="0" headerRowDxfId="63" dataDxfId="61" headerRowBorderDxfId="62" tableBorderDxfId="60">
  <autoFilter ref="B4:S54"/>
  <sortState ref="B5:S44">
    <sortCondition ref="S4:S44"/>
  </sortState>
  <tableColumns count="18">
    <tableColumn id="1" name="{disguisesDefinitions}" dataDxfId="59"/>
    <tableColumn id="2" name="[sku]" dataDxfId="58"/>
    <tableColumn id="3" name="[dragonSku]" dataDxfId="57"/>
    <tableColumn id="5" name="[powerup]" dataDxfId="56"/>
    <tableColumn id="6" name="[shopOrder]" dataDxfId="55"/>
    <tableColumn id="8" name="[priceSC]" dataDxfId="54"/>
    <tableColumn id="17" name="[priceHC]" dataDxfId="53"/>
    <tableColumn id="18" name="[unlockLevel]" dataDxfId="52"/>
    <tableColumn id="10" name="[icon]" dataDxfId="51"/>
    <tableColumn id="9" name="[skin]" dataDxfId="50"/>
    <tableColumn id="13" name="[item1]" dataDxfId="49"/>
    <tableColumn id="4" name="[item2]" dataDxfId="48"/>
    <tableColumn id="7" name="[body_parts]" dataDxfId="47"/>
    <tableColumn id="16" name="[trails]" dataDxfId="46"/>
    <tableColumn id="11" name="[tidName]" dataDxfId="45">
      <calculatedColumnFormula>UPPER(CONCATENATE("TID_","SKIN",SUBSTITUTE(C5,"dragon",""),"_NAME"))</calculatedColumnFormula>
    </tableColumn>
    <tableColumn id="12" name="[tidDesc]" dataDxfId="44">
      <calculatedColumnFormula>UPPER(CONCATENATE("TID_",C5,"_DESC"))</calculatedColumnFormula>
    </tableColumn>
    <tableColumn id="15" name="[trackingSku]" dataDxfId="43"/>
    <tableColumn id="14" name="order" dataDxfId="4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3" name="powerUpsDefinitions" displayName="powerUpsDefinitions" ref="D3:N60" totalsRowCount="1" headerRowDxfId="41" dataDxfId="39" totalsRowDxfId="37" headerRowBorderDxfId="40" tableBorderDxfId="38" totalsRowBorderDxfId="36">
  <autoFilter ref="D3:N59"/>
  <sortState ref="D4:N53">
    <sortCondition ref="G3:G53"/>
  </sortState>
  <tableColumns count="11">
    <tableColumn id="1" name="{powerUpsDefinitions}" totalsRowLabel="&lt;Definition&gt;" dataDxfId="35" totalsRowDxfId="10"/>
    <tableColumn id="2" name="[sku]" totalsRowLabel="mummy" dataDxfId="34" totalsRowDxfId="9"/>
    <tableColumn id="3" name="[type]" totalsRowLabel="mummy" dataDxfId="33" totalsRowDxfId="8"/>
    <tableColumn id="11" name="[category]" totalsRowLabel="other" dataDxfId="32" totalsRowDxfId="7"/>
    <tableColumn id="4" name="[param1]" totalsRowLabel="1" dataDxfId="31" totalsRowDxfId="6"/>
    <tableColumn id="5" name="[param2]" dataDxfId="30" totalsRowDxfId="5"/>
    <tableColumn id="6" name="[icon]" totalsRowLabel="icon_temporary_revive" dataDxfId="29" totalsRowDxfId="4">
      <calculatedColumnFormula>CONCATENATE("icon_",powerUpsDefinitions[[#This Row],['[sku']]])</calculatedColumnFormula>
    </tableColumn>
    <tableColumn id="10" name="[miniIcon]" totalsRowLabel="icon_special" dataDxfId="28" totalsRowDxfId="3"/>
    <tableColumn id="7" name="[tidName]" totalsRowLabel="TID_POWERUP_HALLOWEEN_MUMMY_NAME" dataDxfId="27" totalsRowDxfId="2">
      <calculatedColumnFormula>CONCATENATE("TID_POWERUP_",UPPER(powerUpsDefinitions[[#This Row],['[sku']]]),"_NAME")</calculatedColumnFormula>
    </tableColumn>
    <tableColumn id="8" name="[tidDesc]" totalsRowLabel="TID_POWERUP_HALLOWEEN_MUMMY_DESC" dataDxfId="26" totalsRowDxfId="1">
      <calculatedColumnFormula>CONCATENATE("TID_POWERUP_",UPPER(powerUpsDefinitions[[#This Row],['[sku']]]),"_DESC")</calculatedColumnFormula>
    </tableColumn>
    <tableColumn id="9" name="[tidDescShort]" totalsRowLabel="TID_POWERUP_HALLOWEEN_MUMMY_DESC_SHORT" dataDxfId="25" totalsRowDxfId="0">
      <calculatedColumnFormula>CONCATENATE(powerUpsDefinitions[[#This Row],['[tidDesc']]],"_SHORT")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1" name="Table1" displayName="Table1" ref="A3:K34" totalsRowShown="0" headerRowDxfId="24" dataDxfId="23" tableBorderDxfId="22">
  <autoFilter ref="A3:K34"/>
  <sortState ref="A4:J34">
    <sortCondition ref="B3:B34"/>
  </sortState>
  <tableColumns count="11">
    <tableColumn id="1" name="{modsDefinitions}" dataDxfId="21"/>
    <tableColumn id="2" name="[sku]" dataDxfId="20"/>
    <tableColumn id="3" name="[type]" dataDxfId="19"/>
    <tableColumn id="11" name="[uiCategory]" dataDxfId="18"/>
    <tableColumn id="4" name="[target]" dataDxfId="17"/>
    <tableColumn id="5" name="[param1]" dataDxfId="16"/>
    <tableColumn id="6" name="[param2]" dataDxfId="15"/>
    <tableColumn id="7" name="[tidName]" dataDxfId="14">
      <calculatedColumnFormula>CONCATENATE("TID_MOD_",UPPER(Table1[[#This Row],['[sku']]]),"_NAME")</calculatedColumnFormula>
    </tableColumn>
    <tableColumn id="8" name="[tidDesc]" dataDxfId="13">
      <calculatedColumnFormula>CONCATENATE("TID_MOD_",UPPER(Table1[[#This Row],['[sku']]]),"_DESCRIPTION")</calculatedColumnFormula>
    </tableColumn>
    <tableColumn id="10" name="[tidDescShort]" dataDxfId="12">
      <calculatedColumnFormula>CONCATENATE("TID_MOD_",UPPER(Table1[[#This Row],['[sku']]]),"_DESC_SHORT")</calculatedColumnFormula>
    </tableColumn>
    <tableColumn id="9" name="[icon]" dataDxfId="1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W68"/>
  <sheetViews>
    <sheetView topLeftCell="A22" workbookViewId="0">
      <selection activeCell="S42" sqref="S42"/>
    </sheetView>
  </sheetViews>
  <sheetFormatPr defaultColWidth="11.42578125" defaultRowHeight="15" x14ac:dyDescent="0.25"/>
  <cols>
    <col min="1" max="1" width="3.140625" customWidth="1"/>
    <col min="2" max="2" width="14" customWidth="1"/>
    <col min="3" max="3" width="55.5703125" customWidth="1"/>
    <col min="4" max="11" width="23.7109375" customWidth="1"/>
    <col min="12" max="12" width="23.28515625" customWidth="1"/>
    <col min="13" max="13" width="19" customWidth="1"/>
    <col min="16" max="16" width="45.5703125" bestFit="1" customWidth="1"/>
  </cols>
  <sheetData>
    <row r="1" spans="2:23" ht="15.75" thickBot="1" x14ac:dyDescent="0.3"/>
    <row r="2" spans="2:23" ht="23.25" x14ac:dyDescent="0.35">
      <c r="B2" s="1" t="s">
        <v>650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2:23" ht="30" customHeight="1" x14ac:dyDescent="0.25">
      <c r="B3" s="2"/>
      <c r="C3" s="2"/>
      <c r="D3" s="2"/>
      <c r="E3" s="2"/>
      <c r="F3" s="2"/>
      <c r="G3" s="183" t="s">
        <v>649</v>
      </c>
      <c r="H3" s="182">
        <v>10</v>
      </c>
    </row>
    <row r="4" spans="2:23" ht="30" customHeight="1" x14ac:dyDescent="0.25">
      <c r="B4" s="2"/>
      <c r="C4" s="2"/>
      <c r="D4" s="2"/>
      <c r="E4" s="2"/>
      <c r="F4" s="2"/>
      <c r="G4" s="183" t="s">
        <v>648</v>
      </c>
      <c r="H4" s="182">
        <v>600</v>
      </c>
    </row>
    <row r="5" spans="2:23" ht="114.75" x14ac:dyDescent="0.25">
      <c r="B5" s="8" t="s">
        <v>647</v>
      </c>
      <c r="C5" s="8" t="s">
        <v>0</v>
      </c>
      <c r="D5" s="8" t="s">
        <v>1</v>
      </c>
      <c r="E5" s="181" t="s">
        <v>22</v>
      </c>
      <c r="F5" s="6" t="s">
        <v>646</v>
      </c>
      <c r="G5" s="9" t="s">
        <v>645</v>
      </c>
      <c r="H5" s="180" t="s">
        <v>644</v>
      </c>
      <c r="I5" s="179" t="s">
        <v>643</v>
      </c>
      <c r="J5" s="179" t="s">
        <v>32</v>
      </c>
      <c r="K5" s="180" t="s">
        <v>642</v>
      </c>
      <c r="L5" s="179" t="s">
        <v>641</v>
      </c>
      <c r="M5" s="10" t="s">
        <v>2</v>
      </c>
      <c r="N5" s="178" t="s">
        <v>640</v>
      </c>
      <c r="O5" s="178" t="s">
        <v>639</v>
      </c>
      <c r="P5" s="178" t="s">
        <v>3</v>
      </c>
    </row>
    <row r="6" spans="2:23" x14ac:dyDescent="0.25">
      <c r="B6" s="144" t="s">
        <v>4</v>
      </c>
      <c r="C6" s="143" t="s">
        <v>637</v>
      </c>
      <c r="D6" s="143" t="s">
        <v>609</v>
      </c>
      <c r="E6" s="170">
        <v>0</v>
      </c>
      <c r="F6" s="166">
        <v>0.99</v>
      </c>
      <c r="G6" s="165" t="s">
        <v>628</v>
      </c>
      <c r="H6" s="163">
        <v>10</v>
      </c>
      <c r="I6" s="169">
        <v>0</v>
      </c>
      <c r="J6" s="169">
        <f>ROUND(shopPacksDefinitions[[#This Row],[Base Amount
(only for the maths)]]+shopPacksDefinitions[[#This Row],[Base Amount
(only for the maths)]]*shopPacksDefinitions[[#This Row],['[bonusAmount']]],0)</f>
        <v>10</v>
      </c>
      <c r="K6" s="163">
        <f>shopPacksDefinitions[[#This Row],['[amount']]]/shopPacksDefinitions[[#This Row],['[price']]]</f>
        <v>10.1010101010101</v>
      </c>
      <c r="L6" s="162" t="b">
        <v>0</v>
      </c>
      <c r="M6" s="161" t="s">
        <v>638</v>
      </c>
      <c r="N6" s="177"/>
      <c r="O6" s="177"/>
      <c r="P6" s="159" t="s">
        <v>637</v>
      </c>
    </row>
    <row r="7" spans="2:23" x14ac:dyDescent="0.25">
      <c r="B7" s="144" t="s">
        <v>4</v>
      </c>
      <c r="C7" s="143" t="s">
        <v>635</v>
      </c>
      <c r="D7" s="168" t="s">
        <v>609</v>
      </c>
      <c r="E7" s="170">
        <v>1</v>
      </c>
      <c r="F7" s="166">
        <v>4.99</v>
      </c>
      <c r="G7" s="165" t="s">
        <v>628</v>
      </c>
      <c r="H7" s="163">
        <v>50</v>
      </c>
      <c r="I7" s="169">
        <v>0.05</v>
      </c>
      <c r="J7" s="169">
        <f>ROUND(shopPacksDefinitions[[#This Row],[Base Amount
(only for the maths)]]+shopPacksDefinitions[[#This Row],[Base Amount
(only for the maths)]]*shopPacksDefinitions[[#This Row],['[bonusAmount']]],0)</f>
        <v>53</v>
      </c>
      <c r="K7" s="163">
        <f>shopPacksDefinitions[[#This Row],['[amount']]]/shopPacksDefinitions[[#This Row],['[price']]]</f>
        <v>10.62124248496994</v>
      </c>
      <c r="L7" s="162" t="b">
        <v>0</v>
      </c>
      <c r="M7" s="161" t="s">
        <v>636</v>
      </c>
      <c r="N7" s="177"/>
      <c r="O7" s="177"/>
      <c r="P7" s="159" t="s">
        <v>635</v>
      </c>
    </row>
    <row r="8" spans="2:23" x14ac:dyDescent="0.25">
      <c r="B8" s="144" t="s">
        <v>4</v>
      </c>
      <c r="C8" s="143" t="s">
        <v>633</v>
      </c>
      <c r="D8" s="168" t="s">
        <v>609</v>
      </c>
      <c r="E8" s="170">
        <v>2</v>
      </c>
      <c r="F8" s="166">
        <v>9.99</v>
      </c>
      <c r="G8" s="165" t="s">
        <v>628</v>
      </c>
      <c r="H8" s="163">
        <v>100</v>
      </c>
      <c r="I8" s="169">
        <v>0.1</v>
      </c>
      <c r="J8" s="169">
        <f>ROUND(shopPacksDefinitions[[#This Row],[Base Amount
(only for the maths)]]+shopPacksDefinitions[[#This Row],[Base Amount
(only for the maths)]]*shopPacksDefinitions[[#This Row],['[bonusAmount']]],0)</f>
        <v>110</v>
      </c>
      <c r="K8" s="163">
        <f>shopPacksDefinitions[[#This Row],['[amount']]]/shopPacksDefinitions[[#This Row],['[price']]]</f>
        <v>11.011011011011011</v>
      </c>
      <c r="L8" s="162" t="b">
        <v>0</v>
      </c>
      <c r="M8" s="161" t="s">
        <v>634</v>
      </c>
      <c r="N8" s="160"/>
      <c r="O8" s="160"/>
      <c r="P8" s="159" t="s">
        <v>633</v>
      </c>
    </row>
    <row r="9" spans="2:23" x14ac:dyDescent="0.25">
      <c r="B9" s="176" t="s">
        <v>4</v>
      </c>
      <c r="C9" s="175" t="s">
        <v>631</v>
      </c>
      <c r="D9" s="168" t="s">
        <v>609</v>
      </c>
      <c r="E9" s="170">
        <v>3</v>
      </c>
      <c r="F9" s="166">
        <v>19.989999999999998</v>
      </c>
      <c r="G9" s="165" t="s">
        <v>628</v>
      </c>
      <c r="H9" s="163">
        <v>200</v>
      </c>
      <c r="I9" s="164">
        <v>0.25</v>
      </c>
      <c r="J9" s="164">
        <f>ROUND(shopPacksDefinitions[[#This Row],[Base Amount
(only for the maths)]]+shopPacksDefinitions[[#This Row],[Base Amount
(only for the maths)]]*shopPacksDefinitions[[#This Row],['[bonusAmount']]],0)</f>
        <v>250</v>
      </c>
      <c r="K9" s="163">
        <f>shopPacksDefinitions[[#This Row],['[amount']]]/shopPacksDefinitions[[#This Row],['[price']]]</f>
        <v>12.506253126563283</v>
      </c>
      <c r="L9" s="173" t="b">
        <v>0</v>
      </c>
      <c r="M9" s="161" t="s">
        <v>632</v>
      </c>
      <c r="N9" s="172"/>
      <c r="O9" s="172"/>
      <c r="P9" s="159" t="s">
        <v>631</v>
      </c>
    </row>
    <row r="10" spans="2:23" x14ac:dyDescent="0.25">
      <c r="B10" s="176" t="s">
        <v>4</v>
      </c>
      <c r="C10" s="175" t="s">
        <v>629</v>
      </c>
      <c r="D10" s="168" t="s">
        <v>609</v>
      </c>
      <c r="E10" s="170">
        <v>4</v>
      </c>
      <c r="F10" s="174">
        <v>39.99</v>
      </c>
      <c r="G10" s="165" t="s">
        <v>628</v>
      </c>
      <c r="H10" s="163">
        <v>400</v>
      </c>
      <c r="I10" s="164">
        <v>0.4</v>
      </c>
      <c r="J10" s="164">
        <f>ROUND(shopPacksDefinitions[[#This Row],[Base Amount
(only for the maths)]]+shopPacksDefinitions[[#This Row],[Base Amount
(only for the maths)]]*shopPacksDefinitions[[#This Row],['[bonusAmount']]],0)</f>
        <v>560</v>
      </c>
      <c r="K10" s="163">
        <f>shopPacksDefinitions[[#This Row],['[amount']]]/shopPacksDefinitions[[#This Row],['[price']]]</f>
        <v>14.003500875218805</v>
      </c>
      <c r="L10" s="173" t="b">
        <v>0</v>
      </c>
      <c r="M10" s="161" t="s">
        <v>630</v>
      </c>
      <c r="N10" s="172"/>
      <c r="O10" s="172"/>
      <c r="P10" s="159" t="s">
        <v>629</v>
      </c>
    </row>
    <row r="11" spans="2:23" ht="15.75" thickBot="1" x14ac:dyDescent="0.3">
      <c r="B11" s="176" t="s">
        <v>4</v>
      </c>
      <c r="C11" s="175" t="s">
        <v>626</v>
      </c>
      <c r="D11" s="168" t="s">
        <v>609</v>
      </c>
      <c r="E11" s="167">
        <v>5</v>
      </c>
      <c r="F11" s="174">
        <v>79.989999999999995</v>
      </c>
      <c r="G11" s="165" t="s">
        <v>628</v>
      </c>
      <c r="H11" s="163">
        <v>800</v>
      </c>
      <c r="I11" s="164">
        <v>0.5</v>
      </c>
      <c r="J11" s="164">
        <f>ROUND(shopPacksDefinitions[[#This Row],[Base Amount
(only for the maths)]]+shopPacksDefinitions[[#This Row],[Base Amount
(only for the maths)]]*shopPacksDefinitions[[#This Row],['[bonusAmount']]],0)</f>
        <v>1200</v>
      </c>
      <c r="K11" s="163">
        <f>shopPacksDefinitions[[#This Row],['[amount']]]/shopPacksDefinitions[[#This Row],['[price']]]</f>
        <v>15.001875234404302</v>
      </c>
      <c r="L11" s="173" t="b">
        <v>1</v>
      </c>
      <c r="M11" s="161" t="s">
        <v>627</v>
      </c>
      <c r="N11" s="172"/>
      <c r="O11" s="172"/>
      <c r="P11" s="171" t="s">
        <v>626</v>
      </c>
    </row>
    <row r="12" spans="2:23" x14ac:dyDescent="0.25">
      <c r="B12" s="158" t="s">
        <v>4</v>
      </c>
      <c r="C12" s="157" t="s">
        <v>624</v>
      </c>
      <c r="D12" s="156" t="s">
        <v>615</v>
      </c>
      <c r="E12" s="155">
        <v>0</v>
      </c>
      <c r="F12" s="154">
        <v>5</v>
      </c>
      <c r="G12" s="153" t="s">
        <v>609</v>
      </c>
      <c r="H12" s="151">
        <f>ROUND(shopPacksDefinitions[[#This Row],['[price']]],0)*$H$4</f>
        <v>3000</v>
      </c>
      <c r="I12" s="152">
        <v>0</v>
      </c>
      <c r="J12" s="152">
        <f>ROUND(shopPacksDefinitions[[#This Row],[Base Amount
(only for the maths)]]+shopPacksDefinitions[[#This Row],[Base Amount
(only for the maths)]]*shopPacksDefinitions[[#This Row],['[bonusAmount']]],0)</f>
        <v>3000</v>
      </c>
      <c r="K12" s="151">
        <f>shopPacksDefinitions[[#This Row],['[amount']]]/shopPacksDefinitions[[#This Row],['[price']]]</f>
        <v>600</v>
      </c>
      <c r="L12" s="150" t="b">
        <v>0</v>
      </c>
      <c r="M12" s="149" t="s">
        <v>625</v>
      </c>
      <c r="N12" s="148"/>
      <c r="O12" s="148"/>
      <c r="P12" s="147" t="s">
        <v>624</v>
      </c>
    </row>
    <row r="13" spans="2:23" x14ac:dyDescent="0.25">
      <c r="B13" s="144" t="s">
        <v>4</v>
      </c>
      <c r="C13" s="143" t="s">
        <v>622</v>
      </c>
      <c r="D13" s="168" t="s">
        <v>615</v>
      </c>
      <c r="E13" s="170">
        <v>1</v>
      </c>
      <c r="F13" s="166">
        <v>20</v>
      </c>
      <c r="G13" s="165" t="s">
        <v>609</v>
      </c>
      <c r="H13" s="163">
        <f>ROUND(shopPacksDefinitions[[#This Row],['[price']]],0)*$H$4</f>
        <v>12000</v>
      </c>
      <c r="I13" s="169">
        <v>0.1</v>
      </c>
      <c r="J13" s="169">
        <f>ROUND(shopPacksDefinitions[[#This Row],[Base Amount
(only for the maths)]]+shopPacksDefinitions[[#This Row],[Base Amount
(only for the maths)]]*shopPacksDefinitions[[#This Row],['[bonusAmount']]],0)</f>
        <v>13200</v>
      </c>
      <c r="K13" s="163">
        <f>shopPacksDefinitions[[#This Row],['[amount']]]/shopPacksDefinitions[[#This Row],['[price']]]</f>
        <v>660</v>
      </c>
      <c r="L13" s="162" t="b">
        <v>0</v>
      </c>
      <c r="M13" s="161" t="s">
        <v>623</v>
      </c>
      <c r="N13" s="160"/>
      <c r="O13" s="160"/>
      <c r="P13" s="159" t="s">
        <v>622</v>
      </c>
    </row>
    <row r="14" spans="2:23" x14ac:dyDescent="0.25">
      <c r="B14" s="144" t="s">
        <v>4</v>
      </c>
      <c r="C14" s="143" t="s">
        <v>620</v>
      </c>
      <c r="D14" s="168" t="s">
        <v>615</v>
      </c>
      <c r="E14" s="170">
        <v>2</v>
      </c>
      <c r="F14" s="166">
        <v>50</v>
      </c>
      <c r="G14" s="165" t="s">
        <v>609</v>
      </c>
      <c r="H14" s="163">
        <f>ROUND(shopPacksDefinitions[[#This Row],['[price']]],0)*$H$4</f>
        <v>30000</v>
      </c>
      <c r="I14" s="169">
        <v>0.2</v>
      </c>
      <c r="J14" s="169">
        <f>ROUND(shopPacksDefinitions[[#This Row],[Base Amount
(only for the maths)]]+shopPacksDefinitions[[#This Row],[Base Amount
(only for the maths)]]*shopPacksDefinitions[[#This Row],['[bonusAmount']]],0)</f>
        <v>36000</v>
      </c>
      <c r="K14" s="163">
        <f>shopPacksDefinitions[[#This Row],['[amount']]]/shopPacksDefinitions[[#This Row],['[price']]]</f>
        <v>720</v>
      </c>
      <c r="L14" s="162" t="b">
        <v>0</v>
      </c>
      <c r="M14" s="161" t="s">
        <v>621</v>
      </c>
      <c r="N14" s="160"/>
      <c r="O14" s="160"/>
      <c r="P14" s="159" t="s">
        <v>620</v>
      </c>
    </row>
    <row r="15" spans="2:23" x14ac:dyDescent="0.25">
      <c r="B15" s="144" t="s">
        <v>4</v>
      </c>
      <c r="C15" s="143" t="s">
        <v>618</v>
      </c>
      <c r="D15" s="168" t="s">
        <v>615</v>
      </c>
      <c r="E15" s="170">
        <v>3</v>
      </c>
      <c r="F15" s="166">
        <v>250</v>
      </c>
      <c r="G15" s="165" t="s">
        <v>609</v>
      </c>
      <c r="H15" s="163">
        <f>ROUND(shopPacksDefinitions[[#This Row],['[price']]],0)*$H$4</f>
        <v>150000</v>
      </c>
      <c r="I15" s="169">
        <v>0.4</v>
      </c>
      <c r="J15" s="169">
        <f>ROUND(shopPacksDefinitions[[#This Row],[Base Amount
(only for the maths)]]+shopPacksDefinitions[[#This Row],[Base Amount
(only for the maths)]]*shopPacksDefinitions[[#This Row],['[bonusAmount']]],0)</f>
        <v>210000</v>
      </c>
      <c r="K15" s="163">
        <f>shopPacksDefinitions[[#This Row],['[amount']]]/shopPacksDefinitions[[#This Row],['[price']]]</f>
        <v>840</v>
      </c>
      <c r="L15" s="162" t="b">
        <v>0</v>
      </c>
      <c r="M15" s="161" t="s">
        <v>619</v>
      </c>
      <c r="N15" s="160"/>
      <c r="O15" s="160"/>
      <c r="P15" s="159" t="s">
        <v>618</v>
      </c>
    </row>
    <row r="16" spans="2:23" x14ac:dyDescent="0.25">
      <c r="B16" s="144" t="s">
        <v>4</v>
      </c>
      <c r="C16" s="143" t="s">
        <v>616</v>
      </c>
      <c r="D16" s="168" t="s">
        <v>615</v>
      </c>
      <c r="E16" s="170">
        <v>4</v>
      </c>
      <c r="F16" s="166">
        <v>400</v>
      </c>
      <c r="G16" s="165" t="s">
        <v>609</v>
      </c>
      <c r="H16" s="163">
        <f>ROUND(shopPacksDefinitions[[#This Row],['[price']]],0)*$H$4</f>
        <v>240000</v>
      </c>
      <c r="I16" s="169">
        <v>0.5</v>
      </c>
      <c r="J16" s="169">
        <f>ROUND(shopPacksDefinitions[[#This Row],[Base Amount
(only for the maths)]]+shopPacksDefinitions[[#This Row],[Base Amount
(only for the maths)]]*shopPacksDefinitions[[#This Row],['[bonusAmount']]],0)</f>
        <v>360000</v>
      </c>
      <c r="K16" s="163">
        <f>shopPacksDefinitions[[#This Row],['[amount']]]/shopPacksDefinitions[[#This Row],['[price']]]</f>
        <v>900</v>
      </c>
      <c r="L16" s="162" t="b">
        <v>0</v>
      </c>
      <c r="M16" s="161" t="s">
        <v>617</v>
      </c>
      <c r="N16" s="160"/>
      <c r="O16" s="160"/>
      <c r="P16" s="159" t="s">
        <v>616</v>
      </c>
    </row>
    <row r="17" spans="2:16" ht="15.75" thickBot="1" x14ac:dyDescent="0.3">
      <c r="B17" s="144" t="s">
        <v>4</v>
      </c>
      <c r="C17" s="143" t="s">
        <v>613</v>
      </c>
      <c r="D17" s="168" t="s">
        <v>615</v>
      </c>
      <c r="E17" s="167">
        <v>5</v>
      </c>
      <c r="F17" s="166">
        <v>1000</v>
      </c>
      <c r="G17" s="165" t="s">
        <v>609</v>
      </c>
      <c r="H17" s="163">
        <f>ROUND(shopPacksDefinitions[[#This Row],['[price']]],0)*$H$4</f>
        <v>600000</v>
      </c>
      <c r="I17" s="164">
        <v>0.7</v>
      </c>
      <c r="J17" s="164">
        <f>ROUND(shopPacksDefinitions[[#This Row],[Base Amount
(only for the maths)]]+shopPacksDefinitions[[#This Row],[Base Amount
(only for the maths)]]*shopPacksDefinitions[[#This Row],['[bonusAmount']]],0)</f>
        <v>1020000</v>
      </c>
      <c r="K17" s="163">
        <f>shopPacksDefinitions[[#This Row],['[amount']]]/shopPacksDefinitions[[#This Row],['[price']]]</f>
        <v>1020</v>
      </c>
      <c r="L17" s="162" t="b">
        <v>1</v>
      </c>
      <c r="M17" s="161" t="s">
        <v>614</v>
      </c>
      <c r="N17" s="160"/>
      <c r="O17" s="160"/>
      <c r="P17" s="159" t="s">
        <v>613</v>
      </c>
    </row>
    <row r="18" spans="2:16" ht="15.75" thickBot="1" x14ac:dyDescent="0.3">
      <c r="B18" s="158" t="s">
        <v>4</v>
      </c>
      <c r="C18" s="157" t="s">
        <v>611</v>
      </c>
      <c r="D18" s="156" t="s">
        <v>610</v>
      </c>
      <c r="E18" s="167">
        <v>0</v>
      </c>
      <c r="F18" s="154">
        <v>5</v>
      </c>
      <c r="G18" s="153" t="s">
        <v>609</v>
      </c>
      <c r="H18" s="151">
        <f>shopPacksDefinitions[[#This Row],['[amount']]]-(shopPacksDefinitions[[#This Row],['[amount']]]*shopPacksDefinitions[[#This Row],['[bonusAmount']]])</f>
        <v>1</v>
      </c>
      <c r="I18" s="152">
        <v>0</v>
      </c>
      <c r="J18" s="152">
        <v>1</v>
      </c>
      <c r="K18" s="151">
        <f>shopPacksDefinitions[[#This Row],['[amount']]]/shopPacksDefinitions[[#This Row],['[price']]]</f>
        <v>0.2</v>
      </c>
      <c r="L18" s="150" t="b">
        <v>0</v>
      </c>
      <c r="M18" s="149" t="s">
        <v>612</v>
      </c>
      <c r="N18" s="148"/>
      <c r="O18" s="148"/>
      <c r="P18" s="147" t="s">
        <v>611</v>
      </c>
    </row>
    <row r="19" spans="2:16" x14ac:dyDescent="0.25">
      <c r="B19" s="158" t="s">
        <v>4</v>
      </c>
      <c r="C19" s="157" t="s">
        <v>705</v>
      </c>
      <c r="D19" s="156" t="s">
        <v>706</v>
      </c>
      <c r="E19" s="155">
        <v>0</v>
      </c>
      <c r="F19" s="154">
        <v>1.99</v>
      </c>
      <c r="G19" s="153" t="s">
        <v>628</v>
      </c>
      <c r="H19" s="151"/>
      <c r="I19" s="152"/>
      <c r="J19" s="152"/>
      <c r="K19" s="151"/>
      <c r="L19" s="150" t="b">
        <v>0</v>
      </c>
      <c r="M19" s="149"/>
      <c r="N19" s="148"/>
      <c r="O19" s="148"/>
      <c r="P19" s="147" t="s">
        <v>705</v>
      </c>
    </row>
    <row r="20" spans="2:16" x14ac:dyDescent="0.25">
      <c r="B20" s="176" t="s">
        <v>4</v>
      </c>
      <c r="C20" s="175" t="s">
        <v>707</v>
      </c>
      <c r="D20" s="168" t="s">
        <v>706</v>
      </c>
      <c r="E20" s="170">
        <v>0</v>
      </c>
      <c r="F20" s="166">
        <v>4.99</v>
      </c>
      <c r="G20" s="165" t="s">
        <v>628</v>
      </c>
      <c r="H20" s="163"/>
      <c r="I20" s="164"/>
      <c r="J20" s="164"/>
      <c r="K20" s="163"/>
      <c r="L20" s="173" t="b">
        <v>0</v>
      </c>
      <c r="M20" s="161"/>
      <c r="N20" s="172"/>
      <c r="O20" s="172"/>
      <c r="P20" s="159" t="s">
        <v>707</v>
      </c>
    </row>
    <row r="21" spans="2:16" x14ac:dyDescent="0.25">
      <c r="B21" s="176" t="s">
        <v>4</v>
      </c>
      <c r="C21" s="175" t="s">
        <v>708</v>
      </c>
      <c r="D21" s="168" t="s">
        <v>706</v>
      </c>
      <c r="E21" s="170">
        <v>0</v>
      </c>
      <c r="F21" s="166">
        <v>9.99</v>
      </c>
      <c r="G21" s="165" t="s">
        <v>628</v>
      </c>
      <c r="H21" s="163"/>
      <c r="I21" s="164"/>
      <c r="J21" s="164"/>
      <c r="K21" s="163"/>
      <c r="L21" s="173" t="b">
        <v>0</v>
      </c>
      <c r="M21" s="161"/>
      <c r="N21" s="172"/>
      <c r="O21" s="172"/>
      <c r="P21" s="159" t="s">
        <v>708</v>
      </c>
    </row>
    <row r="22" spans="2:16" x14ac:dyDescent="0.25">
      <c r="B22" s="176" t="s">
        <v>4</v>
      </c>
      <c r="C22" s="175" t="s">
        <v>709</v>
      </c>
      <c r="D22" s="168" t="s">
        <v>706</v>
      </c>
      <c r="E22" s="170">
        <v>0</v>
      </c>
      <c r="F22" s="166">
        <v>1.99</v>
      </c>
      <c r="G22" s="165" t="s">
        <v>628</v>
      </c>
      <c r="H22" s="163"/>
      <c r="I22" s="164"/>
      <c r="J22" s="164"/>
      <c r="K22" s="163"/>
      <c r="L22" s="173" t="b">
        <v>0</v>
      </c>
      <c r="M22" s="161"/>
      <c r="N22" s="172"/>
      <c r="O22" s="172"/>
      <c r="P22" s="159" t="s">
        <v>709</v>
      </c>
    </row>
    <row r="23" spans="2:16" x14ac:dyDescent="0.25">
      <c r="B23" s="176" t="s">
        <v>4</v>
      </c>
      <c r="C23" s="175" t="s">
        <v>710</v>
      </c>
      <c r="D23" s="168" t="s">
        <v>706</v>
      </c>
      <c r="E23" s="170">
        <v>0</v>
      </c>
      <c r="F23" s="166">
        <v>4.99</v>
      </c>
      <c r="G23" s="165" t="s">
        <v>628</v>
      </c>
      <c r="H23" s="163"/>
      <c r="I23" s="164"/>
      <c r="J23" s="164"/>
      <c r="K23" s="163"/>
      <c r="L23" s="173" t="b">
        <v>0</v>
      </c>
      <c r="M23" s="161"/>
      <c r="N23" s="172"/>
      <c r="O23" s="172"/>
      <c r="P23" s="159" t="s">
        <v>710</v>
      </c>
    </row>
    <row r="24" spans="2:16" x14ac:dyDescent="0.25">
      <c r="B24" s="176" t="s">
        <v>4</v>
      </c>
      <c r="C24" s="175" t="s">
        <v>711</v>
      </c>
      <c r="D24" s="168" t="s">
        <v>706</v>
      </c>
      <c r="E24" s="170">
        <v>0</v>
      </c>
      <c r="F24" s="166">
        <v>9.99</v>
      </c>
      <c r="G24" s="165" t="s">
        <v>628</v>
      </c>
      <c r="H24" s="163"/>
      <c r="I24" s="164"/>
      <c r="J24" s="164"/>
      <c r="K24" s="163"/>
      <c r="L24" s="173" t="b">
        <v>0</v>
      </c>
      <c r="M24" s="161"/>
      <c r="N24" s="172"/>
      <c r="O24" s="172"/>
      <c r="P24" s="159" t="s">
        <v>711</v>
      </c>
    </row>
    <row r="25" spans="2:16" x14ac:dyDescent="0.25">
      <c r="B25" s="176" t="s">
        <v>4</v>
      </c>
      <c r="C25" s="175" t="s">
        <v>712</v>
      </c>
      <c r="D25" s="168" t="s">
        <v>706</v>
      </c>
      <c r="E25" s="170">
        <v>0</v>
      </c>
      <c r="F25" s="166">
        <v>1.99</v>
      </c>
      <c r="G25" s="165" t="s">
        <v>628</v>
      </c>
      <c r="H25" s="163"/>
      <c r="I25" s="164"/>
      <c r="J25" s="164"/>
      <c r="K25" s="163"/>
      <c r="L25" s="173" t="b">
        <v>0</v>
      </c>
      <c r="M25" s="161"/>
      <c r="N25" s="172"/>
      <c r="O25" s="172"/>
      <c r="P25" s="159" t="s">
        <v>712</v>
      </c>
    </row>
    <row r="26" spans="2:16" x14ac:dyDescent="0.25">
      <c r="B26" s="176" t="s">
        <v>4</v>
      </c>
      <c r="C26" s="175" t="s">
        <v>713</v>
      </c>
      <c r="D26" s="168" t="s">
        <v>706</v>
      </c>
      <c r="E26" s="170">
        <v>0</v>
      </c>
      <c r="F26" s="166">
        <v>4.99</v>
      </c>
      <c r="G26" s="165" t="s">
        <v>628</v>
      </c>
      <c r="H26" s="163"/>
      <c r="I26" s="164"/>
      <c r="J26" s="164"/>
      <c r="K26" s="163"/>
      <c r="L26" s="173" t="b">
        <v>0</v>
      </c>
      <c r="M26" s="161"/>
      <c r="N26" s="172"/>
      <c r="O26" s="172"/>
      <c r="P26" s="159" t="s">
        <v>713</v>
      </c>
    </row>
    <row r="27" spans="2:16" x14ac:dyDescent="0.25">
      <c r="B27" s="176" t="s">
        <v>4</v>
      </c>
      <c r="C27" s="175" t="s">
        <v>714</v>
      </c>
      <c r="D27" s="168" t="s">
        <v>706</v>
      </c>
      <c r="E27" s="170">
        <v>0</v>
      </c>
      <c r="F27" s="166">
        <v>9.99</v>
      </c>
      <c r="G27" s="165" t="s">
        <v>628</v>
      </c>
      <c r="H27" s="163"/>
      <c r="I27" s="164"/>
      <c r="J27" s="164"/>
      <c r="K27" s="163"/>
      <c r="L27" s="173" t="b">
        <v>0</v>
      </c>
      <c r="M27" s="161"/>
      <c r="N27" s="172"/>
      <c r="O27" s="172"/>
      <c r="P27" s="159" t="s">
        <v>714</v>
      </c>
    </row>
    <row r="28" spans="2:16" x14ac:dyDescent="0.25">
      <c r="B28" s="176" t="s">
        <v>4</v>
      </c>
      <c r="C28" s="175" t="s">
        <v>715</v>
      </c>
      <c r="D28" s="168" t="s">
        <v>706</v>
      </c>
      <c r="E28" s="170">
        <v>0</v>
      </c>
      <c r="F28" s="166">
        <v>1.99</v>
      </c>
      <c r="G28" s="165" t="s">
        <v>628</v>
      </c>
      <c r="H28" s="163"/>
      <c r="I28" s="164"/>
      <c r="J28" s="164"/>
      <c r="K28" s="163"/>
      <c r="L28" s="173" t="b">
        <v>0</v>
      </c>
      <c r="M28" s="161"/>
      <c r="N28" s="172"/>
      <c r="O28" s="172"/>
      <c r="P28" s="159" t="s">
        <v>715</v>
      </c>
    </row>
    <row r="29" spans="2:16" x14ac:dyDescent="0.25">
      <c r="B29" s="176" t="s">
        <v>4</v>
      </c>
      <c r="C29" s="175" t="s">
        <v>716</v>
      </c>
      <c r="D29" s="168" t="s">
        <v>706</v>
      </c>
      <c r="E29" s="170">
        <v>0</v>
      </c>
      <c r="F29" s="166">
        <v>4.99</v>
      </c>
      <c r="G29" s="165" t="s">
        <v>628</v>
      </c>
      <c r="H29" s="163"/>
      <c r="I29" s="164"/>
      <c r="J29" s="164"/>
      <c r="K29" s="163"/>
      <c r="L29" s="173" t="b">
        <v>0</v>
      </c>
      <c r="M29" s="161"/>
      <c r="N29" s="172"/>
      <c r="O29" s="172"/>
      <c r="P29" s="159" t="s">
        <v>716</v>
      </c>
    </row>
    <row r="30" spans="2:16" x14ac:dyDescent="0.25">
      <c r="B30" s="176" t="s">
        <v>4</v>
      </c>
      <c r="C30" s="175" t="s">
        <v>717</v>
      </c>
      <c r="D30" s="168" t="s">
        <v>706</v>
      </c>
      <c r="E30" s="170">
        <v>0</v>
      </c>
      <c r="F30" s="166">
        <v>9.99</v>
      </c>
      <c r="G30" s="165" t="s">
        <v>628</v>
      </c>
      <c r="H30" s="163"/>
      <c r="I30" s="164"/>
      <c r="J30" s="164"/>
      <c r="K30" s="163"/>
      <c r="L30" s="173" t="b">
        <v>0</v>
      </c>
      <c r="M30" s="161"/>
      <c r="N30" s="172"/>
      <c r="O30" s="172"/>
      <c r="P30" s="159" t="s">
        <v>717</v>
      </c>
    </row>
    <row r="31" spans="2:16" x14ac:dyDescent="0.25">
      <c r="B31" s="176" t="s">
        <v>4</v>
      </c>
      <c r="C31" s="175" t="s">
        <v>718</v>
      </c>
      <c r="D31" s="168" t="s">
        <v>706</v>
      </c>
      <c r="E31" s="170">
        <v>0</v>
      </c>
      <c r="F31" s="166">
        <v>19.989999999999998</v>
      </c>
      <c r="G31" s="165" t="s">
        <v>628</v>
      </c>
      <c r="H31" s="163"/>
      <c r="I31" s="164"/>
      <c r="J31" s="164"/>
      <c r="K31" s="163"/>
      <c r="L31" s="173" t="b">
        <v>0</v>
      </c>
      <c r="M31" s="161"/>
      <c r="N31" s="172"/>
      <c r="O31" s="172"/>
      <c r="P31" s="159" t="s">
        <v>718</v>
      </c>
    </row>
    <row r="32" spans="2:16" x14ac:dyDescent="0.25">
      <c r="B32" s="176" t="s">
        <v>4</v>
      </c>
      <c r="C32" s="175" t="s">
        <v>719</v>
      </c>
      <c r="D32" s="168" t="s">
        <v>706</v>
      </c>
      <c r="E32" s="170">
        <v>0</v>
      </c>
      <c r="F32" s="166">
        <v>39.99</v>
      </c>
      <c r="G32" s="165" t="s">
        <v>628</v>
      </c>
      <c r="H32" s="163"/>
      <c r="I32" s="164"/>
      <c r="J32" s="164"/>
      <c r="K32" s="163"/>
      <c r="L32" s="173" t="b">
        <v>0</v>
      </c>
      <c r="M32" s="161"/>
      <c r="N32" s="172"/>
      <c r="O32" s="172"/>
      <c r="P32" s="159" t="s">
        <v>719</v>
      </c>
    </row>
    <row r="33" spans="2:16" x14ac:dyDescent="0.25">
      <c r="B33" s="176" t="s">
        <v>4</v>
      </c>
      <c r="C33" s="175" t="s">
        <v>720</v>
      </c>
      <c r="D33" s="168" t="s">
        <v>706</v>
      </c>
      <c r="E33" s="170">
        <v>0</v>
      </c>
      <c r="F33" s="166">
        <v>59.99</v>
      </c>
      <c r="G33" s="165" t="s">
        <v>628</v>
      </c>
      <c r="H33" s="163"/>
      <c r="I33" s="164"/>
      <c r="J33" s="164"/>
      <c r="K33" s="163"/>
      <c r="L33" s="173" t="b">
        <v>0</v>
      </c>
      <c r="M33" s="161"/>
      <c r="N33" s="172"/>
      <c r="O33" s="172"/>
      <c r="P33" s="159" t="s">
        <v>720</v>
      </c>
    </row>
    <row r="34" spans="2:16" x14ac:dyDescent="0.25">
      <c r="B34" s="176" t="s">
        <v>4</v>
      </c>
      <c r="C34" s="175" t="s">
        <v>721</v>
      </c>
      <c r="D34" s="168" t="s">
        <v>706</v>
      </c>
      <c r="E34" s="170">
        <v>0</v>
      </c>
      <c r="F34" s="166">
        <v>1.99</v>
      </c>
      <c r="G34" s="165" t="s">
        <v>628</v>
      </c>
      <c r="H34" s="163"/>
      <c r="I34" s="164"/>
      <c r="J34" s="164"/>
      <c r="K34" s="163"/>
      <c r="L34" s="173" t="b">
        <v>0</v>
      </c>
      <c r="M34" s="161"/>
      <c r="N34" s="172"/>
      <c r="O34" s="172"/>
      <c r="P34" s="159" t="s">
        <v>721</v>
      </c>
    </row>
    <row r="35" spans="2:16" x14ac:dyDescent="0.25">
      <c r="B35" s="176" t="s">
        <v>4</v>
      </c>
      <c r="C35" s="175" t="s">
        <v>722</v>
      </c>
      <c r="D35" s="168" t="s">
        <v>706</v>
      </c>
      <c r="E35" s="170">
        <v>0</v>
      </c>
      <c r="F35" s="166">
        <v>4.99</v>
      </c>
      <c r="G35" s="165" t="s">
        <v>628</v>
      </c>
      <c r="H35" s="163"/>
      <c r="I35" s="164"/>
      <c r="J35" s="164"/>
      <c r="K35" s="163"/>
      <c r="L35" s="173" t="b">
        <v>0</v>
      </c>
      <c r="M35" s="161"/>
      <c r="N35" s="172"/>
      <c r="O35" s="172"/>
      <c r="P35" s="159" t="s">
        <v>722</v>
      </c>
    </row>
    <row r="36" spans="2:16" x14ac:dyDescent="0.25">
      <c r="B36" s="176" t="s">
        <v>4</v>
      </c>
      <c r="C36" s="175" t="s">
        <v>723</v>
      </c>
      <c r="D36" s="168" t="s">
        <v>706</v>
      </c>
      <c r="E36" s="170">
        <v>0</v>
      </c>
      <c r="F36" s="166">
        <v>9.99</v>
      </c>
      <c r="G36" s="165" t="s">
        <v>628</v>
      </c>
      <c r="H36" s="163"/>
      <c r="I36" s="164"/>
      <c r="J36" s="164"/>
      <c r="K36" s="163"/>
      <c r="L36" s="173" t="b">
        <v>0</v>
      </c>
      <c r="M36" s="161"/>
      <c r="N36" s="172"/>
      <c r="O36" s="172"/>
      <c r="P36" s="159" t="s">
        <v>723</v>
      </c>
    </row>
    <row r="37" spans="2:16" x14ac:dyDescent="0.25">
      <c r="B37" s="176" t="s">
        <v>4</v>
      </c>
      <c r="C37" s="175" t="s">
        <v>724</v>
      </c>
      <c r="D37" s="168" t="s">
        <v>706</v>
      </c>
      <c r="E37" s="170">
        <v>0</v>
      </c>
      <c r="F37" s="166">
        <v>19.989999999999998</v>
      </c>
      <c r="G37" s="165" t="s">
        <v>628</v>
      </c>
      <c r="H37" s="163"/>
      <c r="I37" s="164"/>
      <c r="J37" s="164"/>
      <c r="K37" s="163"/>
      <c r="L37" s="173" t="b">
        <v>0</v>
      </c>
      <c r="M37" s="161"/>
      <c r="N37" s="172"/>
      <c r="O37" s="172"/>
      <c r="P37" s="159" t="s">
        <v>724</v>
      </c>
    </row>
    <row r="38" spans="2:16" x14ac:dyDescent="0.25">
      <c r="B38" s="176" t="s">
        <v>4</v>
      </c>
      <c r="C38" s="175" t="s">
        <v>725</v>
      </c>
      <c r="D38" s="168" t="s">
        <v>706</v>
      </c>
      <c r="E38" s="170">
        <v>0</v>
      </c>
      <c r="F38" s="166">
        <v>39.99</v>
      </c>
      <c r="G38" s="165" t="s">
        <v>628</v>
      </c>
      <c r="H38" s="163"/>
      <c r="I38" s="164"/>
      <c r="J38" s="164"/>
      <c r="K38" s="163"/>
      <c r="L38" s="173" t="b">
        <v>0</v>
      </c>
      <c r="M38" s="161"/>
      <c r="N38" s="172"/>
      <c r="O38" s="172"/>
      <c r="P38" s="159" t="s">
        <v>725</v>
      </c>
    </row>
    <row r="39" spans="2:16" x14ac:dyDescent="0.25">
      <c r="B39" s="176" t="s">
        <v>4</v>
      </c>
      <c r="C39" s="175" t="s">
        <v>726</v>
      </c>
      <c r="D39" s="168" t="s">
        <v>706</v>
      </c>
      <c r="E39" s="170">
        <v>0</v>
      </c>
      <c r="F39" s="166">
        <v>59.99</v>
      </c>
      <c r="G39" s="165" t="s">
        <v>628</v>
      </c>
      <c r="H39" s="163"/>
      <c r="I39" s="164"/>
      <c r="J39" s="164"/>
      <c r="K39" s="163"/>
      <c r="L39" s="173" t="b">
        <v>0</v>
      </c>
      <c r="M39" s="161"/>
      <c r="N39" s="172"/>
      <c r="O39" s="172"/>
      <c r="P39" s="159" t="s">
        <v>726</v>
      </c>
    </row>
    <row r="40" spans="2:16" x14ac:dyDescent="0.25">
      <c r="B40" s="176" t="s">
        <v>4</v>
      </c>
      <c r="C40" s="168" t="s">
        <v>732</v>
      </c>
      <c r="D40" s="168" t="s">
        <v>706</v>
      </c>
      <c r="E40" s="170">
        <v>0</v>
      </c>
      <c r="F40" s="166">
        <v>4.99</v>
      </c>
      <c r="G40" s="165" t="s">
        <v>628</v>
      </c>
      <c r="H40" s="163"/>
      <c r="I40" s="164"/>
      <c r="J40" s="164"/>
      <c r="K40" s="163"/>
      <c r="L40" s="173" t="b">
        <v>0</v>
      </c>
      <c r="M40" s="161"/>
      <c r="N40" s="172"/>
      <c r="O40" s="172"/>
      <c r="P40" s="159" t="s">
        <v>732</v>
      </c>
    </row>
    <row r="41" spans="2:16" x14ac:dyDescent="0.25">
      <c r="B41" s="176" t="s">
        <v>4</v>
      </c>
      <c r="C41" s="168" t="s">
        <v>733</v>
      </c>
      <c r="D41" s="168" t="s">
        <v>706</v>
      </c>
      <c r="E41" s="170">
        <v>0</v>
      </c>
      <c r="F41" s="166">
        <v>9.99</v>
      </c>
      <c r="G41" s="165" t="s">
        <v>628</v>
      </c>
      <c r="H41" s="163"/>
      <c r="I41" s="164"/>
      <c r="J41" s="164"/>
      <c r="K41" s="163"/>
      <c r="L41" s="173" t="b">
        <v>0</v>
      </c>
      <c r="M41" s="161"/>
      <c r="N41" s="172"/>
      <c r="O41" s="172"/>
      <c r="P41" s="159" t="s">
        <v>733</v>
      </c>
    </row>
    <row r="42" spans="2:16" x14ac:dyDescent="0.25">
      <c r="B42" s="176" t="s">
        <v>4</v>
      </c>
      <c r="C42" s="168" t="s">
        <v>734</v>
      </c>
      <c r="D42" s="168" t="s">
        <v>706</v>
      </c>
      <c r="E42" s="170">
        <v>0</v>
      </c>
      <c r="F42" s="166">
        <v>4.99</v>
      </c>
      <c r="G42" s="165" t="s">
        <v>628</v>
      </c>
      <c r="H42" s="163"/>
      <c r="I42" s="164"/>
      <c r="J42" s="164"/>
      <c r="K42" s="163"/>
      <c r="L42" s="173" t="b">
        <v>0</v>
      </c>
      <c r="M42" s="161"/>
      <c r="N42" s="172"/>
      <c r="O42" s="172"/>
      <c r="P42" s="159" t="s">
        <v>734</v>
      </c>
    </row>
    <row r="43" spans="2:16" x14ac:dyDescent="0.25">
      <c r="B43" s="176" t="s">
        <v>4</v>
      </c>
      <c r="C43" s="168" t="s">
        <v>735</v>
      </c>
      <c r="D43" s="168" t="s">
        <v>706</v>
      </c>
      <c r="E43" s="170">
        <v>0</v>
      </c>
      <c r="F43" s="166">
        <v>4.99</v>
      </c>
      <c r="G43" s="165" t="s">
        <v>628</v>
      </c>
      <c r="H43" s="163"/>
      <c r="I43" s="164"/>
      <c r="J43" s="164"/>
      <c r="K43" s="163"/>
      <c r="L43" s="173" t="b">
        <v>0</v>
      </c>
      <c r="M43" s="161"/>
      <c r="N43" s="172"/>
      <c r="O43" s="172"/>
      <c r="P43" s="159" t="s">
        <v>735</v>
      </c>
    </row>
    <row r="44" spans="2:16" x14ac:dyDescent="0.25">
      <c r="B44" s="176" t="s">
        <v>4</v>
      </c>
      <c r="C44" s="168" t="s">
        <v>736</v>
      </c>
      <c r="D44" s="168" t="s">
        <v>706</v>
      </c>
      <c r="E44" s="170">
        <v>0</v>
      </c>
      <c r="F44" s="166">
        <v>19.989999999999998</v>
      </c>
      <c r="G44" s="165" t="s">
        <v>628</v>
      </c>
      <c r="H44" s="163"/>
      <c r="I44" s="164"/>
      <c r="J44" s="164"/>
      <c r="K44" s="163"/>
      <c r="L44" s="173" t="b">
        <v>0</v>
      </c>
      <c r="M44" s="161"/>
      <c r="N44" s="172"/>
      <c r="O44" s="172"/>
      <c r="P44" s="159" t="s">
        <v>736</v>
      </c>
    </row>
    <row r="45" spans="2:16" x14ac:dyDescent="0.25">
      <c r="B45" s="176" t="s">
        <v>4</v>
      </c>
      <c r="C45" s="168" t="s">
        <v>737</v>
      </c>
      <c r="D45" s="168" t="s">
        <v>706</v>
      </c>
      <c r="E45" s="170">
        <v>0</v>
      </c>
      <c r="F45" s="166">
        <v>4.99</v>
      </c>
      <c r="G45" s="165" t="s">
        <v>628</v>
      </c>
      <c r="H45" s="163"/>
      <c r="I45" s="164"/>
      <c r="J45" s="164"/>
      <c r="K45" s="163"/>
      <c r="L45" s="173" t="b">
        <v>0</v>
      </c>
      <c r="M45" s="161"/>
      <c r="N45" s="172"/>
      <c r="O45" s="172"/>
      <c r="P45" s="159" t="s">
        <v>737</v>
      </c>
    </row>
    <row r="46" spans="2:16" x14ac:dyDescent="0.25">
      <c r="B46" s="176" t="s">
        <v>4</v>
      </c>
      <c r="C46" s="168" t="s">
        <v>738</v>
      </c>
      <c r="D46" s="168" t="s">
        <v>706</v>
      </c>
      <c r="E46" s="170">
        <v>0</v>
      </c>
      <c r="F46" s="166">
        <v>1.99</v>
      </c>
      <c r="G46" s="165" t="s">
        <v>628</v>
      </c>
      <c r="H46" s="163"/>
      <c r="I46" s="164"/>
      <c r="J46" s="164"/>
      <c r="K46" s="163"/>
      <c r="L46" s="173" t="b">
        <v>0</v>
      </c>
      <c r="M46" s="161"/>
      <c r="N46" s="172"/>
      <c r="O46" s="172"/>
      <c r="P46" s="159" t="s">
        <v>738</v>
      </c>
    </row>
    <row r="47" spans="2:16" x14ac:dyDescent="0.25">
      <c r="B47" s="176" t="s">
        <v>4</v>
      </c>
      <c r="C47" s="168" t="s">
        <v>739</v>
      </c>
      <c r="D47" s="168" t="s">
        <v>706</v>
      </c>
      <c r="E47" s="170">
        <v>0</v>
      </c>
      <c r="F47" s="166">
        <v>1.99</v>
      </c>
      <c r="G47" s="165" t="s">
        <v>628</v>
      </c>
      <c r="H47" s="163"/>
      <c r="I47" s="164"/>
      <c r="J47" s="164"/>
      <c r="K47" s="163"/>
      <c r="L47" s="173" t="b">
        <v>0</v>
      </c>
      <c r="M47" s="161"/>
      <c r="N47" s="172"/>
      <c r="O47" s="172"/>
      <c r="P47" s="159" t="s">
        <v>739</v>
      </c>
    </row>
    <row r="48" spans="2:16" x14ac:dyDescent="0.25">
      <c r="B48" s="176" t="s">
        <v>4</v>
      </c>
      <c r="C48" s="168" t="s">
        <v>740</v>
      </c>
      <c r="D48" s="168" t="s">
        <v>706</v>
      </c>
      <c r="E48" s="170">
        <v>0</v>
      </c>
      <c r="F48" s="166">
        <v>4.99</v>
      </c>
      <c r="G48" s="165" t="s">
        <v>628</v>
      </c>
      <c r="H48" s="163"/>
      <c r="I48" s="164"/>
      <c r="J48" s="164"/>
      <c r="K48" s="163"/>
      <c r="L48" s="173" t="b">
        <v>0</v>
      </c>
      <c r="M48" s="161"/>
      <c r="N48" s="172"/>
      <c r="O48" s="172"/>
      <c r="P48" s="159" t="s">
        <v>740</v>
      </c>
    </row>
    <row r="49" spans="2:16" x14ac:dyDescent="0.25">
      <c r="B49" s="245" t="s">
        <v>4</v>
      </c>
      <c r="C49" s="168" t="s">
        <v>903</v>
      </c>
      <c r="D49" s="244" t="s">
        <v>706</v>
      </c>
      <c r="E49" s="170">
        <v>0</v>
      </c>
      <c r="F49" s="166">
        <v>0.99</v>
      </c>
      <c r="G49" s="165" t="s">
        <v>628</v>
      </c>
      <c r="H49" s="246"/>
      <c r="I49" s="247"/>
      <c r="J49" s="248"/>
      <c r="K49" s="246"/>
      <c r="L49" s="173" t="b">
        <v>0</v>
      </c>
      <c r="M49" s="161"/>
      <c r="N49" s="249"/>
      <c r="O49" s="249"/>
      <c r="P49" s="250" t="s">
        <v>909</v>
      </c>
    </row>
    <row r="50" spans="2:16" x14ac:dyDescent="0.25">
      <c r="B50" s="245" t="s">
        <v>4</v>
      </c>
      <c r="C50" s="168" t="s">
        <v>904</v>
      </c>
      <c r="D50" s="244" t="s">
        <v>706</v>
      </c>
      <c r="E50" s="170">
        <v>0</v>
      </c>
      <c r="F50" s="166">
        <v>4.99</v>
      </c>
      <c r="G50" s="165" t="s">
        <v>628</v>
      </c>
      <c r="H50" s="246"/>
      <c r="I50" s="247"/>
      <c r="J50" s="248"/>
      <c r="K50" s="246"/>
      <c r="L50" s="173" t="b">
        <v>0</v>
      </c>
      <c r="M50" s="161"/>
      <c r="N50" s="249"/>
      <c r="O50" s="249"/>
      <c r="P50" s="250" t="s">
        <v>910</v>
      </c>
    </row>
    <row r="51" spans="2:16" x14ac:dyDescent="0.25">
      <c r="B51" s="245" t="s">
        <v>4</v>
      </c>
      <c r="C51" s="168" t="s">
        <v>905</v>
      </c>
      <c r="D51" s="244" t="s">
        <v>706</v>
      </c>
      <c r="E51" s="170">
        <v>0</v>
      </c>
      <c r="F51" s="166">
        <v>9.99</v>
      </c>
      <c r="G51" s="165" t="s">
        <v>628</v>
      </c>
      <c r="H51" s="246"/>
      <c r="I51" s="247"/>
      <c r="J51" s="248"/>
      <c r="K51" s="246"/>
      <c r="L51" s="173" t="b">
        <v>0</v>
      </c>
      <c r="M51" s="161"/>
      <c r="N51" s="249"/>
      <c r="O51" s="249"/>
      <c r="P51" s="250" t="s">
        <v>911</v>
      </c>
    </row>
    <row r="52" spans="2:16" x14ac:dyDescent="0.25">
      <c r="B52" s="245" t="s">
        <v>4</v>
      </c>
      <c r="C52" s="168" t="s">
        <v>906</v>
      </c>
      <c r="D52" s="244" t="s">
        <v>706</v>
      </c>
      <c r="E52" s="170">
        <v>0</v>
      </c>
      <c r="F52" s="166">
        <v>19.989999999999998</v>
      </c>
      <c r="G52" s="165" t="s">
        <v>628</v>
      </c>
      <c r="H52" s="246"/>
      <c r="I52" s="247"/>
      <c r="J52" s="248"/>
      <c r="K52" s="246"/>
      <c r="L52" s="173" t="b">
        <v>0</v>
      </c>
      <c r="M52" s="161"/>
      <c r="N52" s="249"/>
      <c r="O52" s="249"/>
      <c r="P52" s="250" t="s">
        <v>912</v>
      </c>
    </row>
    <row r="53" spans="2:16" x14ac:dyDescent="0.25">
      <c r="B53" s="245" t="s">
        <v>4</v>
      </c>
      <c r="C53" s="168" t="s">
        <v>907</v>
      </c>
      <c r="D53" s="244" t="s">
        <v>706</v>
      </c>
      <c r="E53" s="170">
        <v>0</v>
      </c>
      <c r="F53" s="166">
        <v>39.99</v>
      </c>
      <c r="G53" s="165" t="s">
        <v>628</v>
      </c>
      <c r="H53" s="246"/>
      <c r="I53" s="247"/>
      <c r="J53" s="248"/>
      <c r="K53" s="246"/>
      <c r="L53" s="173" t="b">
        <v>0</v>
      </c>
      <c r="M53" s="161"/>
      <c r="N53" s="249"/>
      <c r="O53" s="249"/>
      <c r="P53" s="250" t="s">
        <v>913</v>
      </c>
    </row>
    <row r="54" spans="2:16" x14ac:dyDescent="0.25">
      <c r="B54" s="245" t="s">
        <v>4</v>
      </c>
      <c r="C54" s="168" t="s">
        <v>908</v>
      </c>
      <c r="D54" s="244" t="s">
        <v>706</v>
      </c>
      <c r="E54" s="170">
        <v>0</v>
      </c>
      <c r="F54" s="166">
        <v>79.989999999999995</v>
      </c>
      <c r="G54" s="165" t="s">
        <v>628</v>
      </c>
      <c r="H54" s="246"/>
      <c r="I54" s="247"/>
      <c r="J54" s="248"/>
      <c r="K54" s="246"/>
      <c r="L54" s="173" t="b">
        <v>0</v>
      </c>
      <c r="M54" s="161"/>
      <c r="N54" s="249"/>
      <c r="O54" s="249"/>
      <c r="P54" s="250" t="s">
        <v>914</v>
      </c>
    </row>
    <row r="55" spans="2:16" ht="15.75" thickBot="1" x14ac:dyDescent="0.3"/>
    <row r="56" spans="2:16" ht="23.25" x14ac:dyDescent="0.35">
      <c r="B56" s="1" t="s">
        <v>608</v>
      </c>
      <c r="C56" s="1"/>
      <c r="D56" s="1"/>
      <c r="E56" s="1"/>
      <c r="F56" s="1"/>
    </row>
    <row r="58" spans="2:16" ht="171" x14ac:dyDescent="0.25">
      <c r="B58" s="3" t="s">
        <v>607</v>
      </c>
      <c r="C58" s="146" t="s">
        <v>0</v>
      </c>
      <c r="D58" s="146" t="s">
        <v>606</v>
      </c>
      <c r="E58" s="146" t="s">
        <v>605</v>
      </c>
    </row>
    <row r="59" spans="2:16" x14ac:dyDescent="0.25">
      <c r="B59" s="145" t="s">
        <v>4</v>
      </c>
      <c r="C59" s="144" t="s">
        <v>604</v>
      </c>
      <c r="D59" s="143">
        <v>1</v>
      </c>
      <c r="E59" s="143">
        <v>0</v>
      </c>
    </row>
    <row r="60" spans="2:16" x14ac:dyDescent="0.25">
      <c r="B60" s="145" t="s">
        <v>4</v>
      </c>
      <c r="C60" s="144" t="s">
        <v>603</v>
      </c>
      <c r="D60" s="143">
        <v>-0.5</v>
      </c>
      <c r="E60" s="143">
        <v>100000</v>
      </c>
    </row>
    <row r="61" spans="2:16" x14ac:dyDescent="0.25">
      <c r="B61" s="145" t="s">
        <v>4</v>
      </c>
      <c r="C61" s="144" t="s">
        <v>602</v>
      </c>
      <c r="D61" s="143">
        <v>-2</v>
      </c>
      <c r="E61" s="143">
        <v>500000</v>
      </c>
    </row>
    <row r="62" spans="2:16" x14ac:dyDescent="0.25">
      <c r="B62" s="145" t="s">
        <v>4</v>
      </c>
      <c r="C62" s="144" t="s">
        <v>601</v>
      </c>
      <c r="D62" s="143">
        <v>-6</v>
      </c>
      <c r="E62" s="143">
        <v>1000000</v>
      </c>
    </row>
    <row r="63" spans="2:16" x14ac:dyDescent="0.25">
      <c r="B63" s="145" t="s">
        <v>4</v>
      </c>
      <c r="C63" s="144" t="s">
        <v>704</v>
      </c>
      <c r="D63" s="143">
        <v>-12.5</v>
      </c>
      <c r="E63" s="143">
        <v>2000000</v>
      </c>
    </row>
    <row r="64" spans="2:16" ht="15.75" thickBot="1" x14ac:dyDescent="0.3"/>
    <row r="65" spans="2:6" ht="23.25" x14ac:dyDescent="0.35">
      <c r="B65" s="1" t="s">
        <v>600</v>
      </c>
      <c r="C65" s="1"/>
      <c r="D65" s="1"/>
      <c r="E65" s="1"/>
      <c r="F65" s="1"/>
    </row>
    <row r="67" spans="2:6" ht="189.75" x14ac:dyDescent="0.25">
      <c r="B67" s="3" t="s">
        <v>599</v>
      </c>
      <c r="C67" s="146" t="s">
        <v>0</v>
      </c>
      <c r="D67" s="146" t="s">
        <v>598</v>
      </c>
      <c r="E67" s="146" t="s">
        <v>597</v>
      </c>
      <c r="F67" s="146" t="s">
        <v>596</v>
      </c>
    </row>
    <row r="68" spans="2:6" x14ac:dyDescent="0.25">
      <c r="B68" s="145" t="s">
        <v>4</v>
      </c>
      <c r="C68" s="144" t="s">
        <v>595</v>
      </c>
      <c r="D68" s="143">
        <v>-0.08</v>
      </c>
      <c r="E68" s="143">
        <v>1.03</v>
      </c>
      <c r="F68" s="143">
        <v>600</v>
      </c>
    </row>
  </sheetData>
  <dataValidations count="3">
    <dataValidation type="list" showInputMessage="1" showErrorMessage="1" sqref="D55">
      <formula1>"hc, sc, keys, offer"</formula1>
    </dataValidation>
    <dataValidation type="list" allowBlank="1" sqref="D6:D54">
      <formula1>"hc, sc, keys, offer"</formula1>
    </dataValidation>
    <dataValidation type="list" showInputMessage="1" showErrorMessage="1" sqref="L6:L55">
      <formula1>"true,false"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T97"/>
  <sheetViews>
    <sheetView topLeftCell="A37" workbookViewId="0">
      <selection activeCell="B40" sqref="B40"/>
    </sheetView>
  </sheetViews>
  <sheetFormatPr defaultColWidth="8.85546875" defaultRowHeight="15" x14ac:dyDescent="0.25"/>
  <cols>
    <col min="1" max="1" width="3" bestFit="1" customWidth="1"/>
    <col min="2" max="2" width="42.85546875" bestFit="1" customWidth="1"/>
    <col min="3" max="3" width="12.42578125" bestFit="1" customWidth="1"/>
    <col min="4" max="4" width="10.85546875" bestFit="1" customWidth="1"/>
    <col min="5" max="5" width="13.140625" bestFit="1" customWidth="1"/>
    <col min="6" max="6" width="27.42578125" bestFit="1" customWidth="1"/>
    <col min="7" max="7" width="19.5703125" customWidth="1"/>
    <col min="8" max="9" width="10.85546875" bestFit="1" customWidth="1"/>
    <col min="10" max="10" width="31.42578125" bestFit="1" customWidth="1"/>
    <col min="11" max="12" width="31.42578125" customWidth="1"/>
    <col min="13" max="13" width="31.42578125" bestFit="1" customWidth="1"/>
    <col min="14" max="14" width="31.85546875" bestFit="1" customWidth="1"/>
    <col min="15" max="15" width="26.28515625" bestFit="1" customWidth="1"/>
    <col min="16" max="16" width="29.85546875" bestFit="1" customWidth="1"/>
    <col min="17" max="17" width="17.7109375" bestFit="1" customWidth="1"/>
    <col min="18" max="18" width="16.42578125" bestFit="1" customWidth="1"/>
    <col min="19" max="19" width="7.28515625" bestFit="1" customWidth="1"/>
    <col min="20" max="20" width="41.85546875" bestFit="1" customWidth="1"/>
  </cols>
  <sheetData>
    <row r="1" spans="2:20" ht="15.75" thickBot="1" x14ac:dyDescent="0.3"/>
    <row r="2" spans="2:20" ht="23.25" x14ac:dyDescent="0.35">
      <c r="B2" s="1" t="s">
        <v>262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2:20" x14ac:dyDescent="0.25">
      <c r="B3" s="2"/>
      <c r="C3" s="2"/>
    </row>
    <row r="4" spans="2:20" ht="104.25" x14ac:dyDescent="0.25">
      <c r="B4" s="70" t="s">
        <v>263</v>
      </c>
      <c r="C4" s="71" t="s">
        <v>0</v>
      </c>
      <c r="D4" s="116" t="s">
        <v>23</v>
      </c>
      <c r="E4" s="116" t="s">
        <v>264</v>
      </c>
      <c r="F4" s="116" t="s">
        <v>22</v>
      </c>
      <c r="G4" s="116" t="s">
        <v>265</v>
      </c>
      <c r="H4" s="116" t="s">
        <v>266</v>
      </c>
      <c r="I4" s="116" t="s">
        <v>267</v>
      </c>
      <c r="J4" s="116" t="s">
        <v>268</v>
      </c>
      <c r="K4" s="116" t="s">
        <v>269</v>
      </c>
      <c r="L4" s="116" t="s">
        <v>655</v>
      </c>
      <c r="M4" s="74" t="s">
        <v>270</v>
      </c>
      <c r="N4" s="74" t="s">
        <v>271</v>
      </c>
      <c r="O4" s="74" t="s">
        <v>2</v>
      </c>
      <c r="P4" s="117" t="s">
        <v>42</v>
      </c>
      <c r="Q4" s="76" t="s">
        <v>11</v>
      </c>
      <c r="R4" s="76" t="s">
        <v>51</v>
      </c>
      <c r="S4" s="118" t="s">
        <v>5</v>
      </c>
      <c r="T4" s="71" t="s">
        <v>272</v>
      </c>
    </row>
    <row r="5" spans="2:20" x14ac:dyDescent="0.25">
      <c r="B5" s="119" t="s">
        <v>4</v>
      </c>
      <c r="C5" s="120" t="s">
        <v>273</v>
      </c>
      <c r="D5" s="121" t="s">
        <v>24</v>
      </c>
      <c r="E5" s="121" t="s">
        <v>6</v>
      </c>
      <c r="F5" s="121">
        <v>0</v>
      </c>
      <c r="G5" s="121" t="b">
        <v>0</v>
      </c>
      <c r="H5" s="121" t="b">
        <v>0</v>
      </c>
      <c r="I5" s="121" t="b">
        <v>0</v>
      </c>
      <c r="J5" s="121" t="b">
        <v>0</v>
      </c>
      <c r="K5" s="121"/>
      <c r="L5" s="121"/>
      <c r="M5" s="122" t="s">
        <v>274</v>
      </c>
      <c r="N5" s="122" t="s">
        <v>275</v>
      </c>
      <c r="O5" s="122" t="s">
        <v>276</v>
      </c>
      <c r="P5" s="123" t="s">
        <v>8</v>
      </c>
      <c r="Q5" s="118" t="s">
        <v>277</v>
      </c>
      <c r="R5" s="118" t="str">
        <f>CONCATENATE(LEFT(petDefinitions[[#This Row],['[tidName']]],10),"_DESC")</f>
        <v>TID_PET_00_DESC</v>
      </c>
      <c r="S5" s="118">
        <v>0</v>
      </c>
      <c r="T5" s="124" t="str">
        <f>CONCATENATE(RIGHT(petDefinitions[[#This Row],['[gamePrefab']]],LEN(petDefinitions[[#This Row],['[gamePrefab']]])-6),"_",petDefinitions[[#This Row],['[powerup']]])</f>
        <v>Dactylus_0_coins</v>
      </c>
    </row>
    <row r="6" spans="2:20" x14ac:dyDescent="0.25">
      <c r="B6" s="119" t="s">
        <v>4</v>
      </c>
      <c r="C6" s="120" t="s">
        <v>278</v>
      </c>
      <c r="D6" s="121" t="s">
        <v>24</v>
      </c>
      <c r="E6" s="121" t="s">
        <v>6</v>
      </c>
      <c r="F6" s="121">
        <v>1</v>
      </c>
      <c r="G6" s="121" t="b">
        <v>1</v>
      </c>
      <c r="H6" s="121" t="b">
        <v>0</v>
      </c>
      <c r="I6" s="121" t="b">
        <v>0</v>
      </c>
      <c r="J6" s="121" t="b">
        <v>0</v>
      </c>
      <c r="K6" s="121"/>
      <c r="L6" s="121"/>
      <c r="M6" s="122" t="s">
        <v>279</v>
      </c>
      <c r="N6" s="122" t="s">
        <v>280</v>
      </c>
      <c r="O6" s="122" t="s">
        <v>281</v>
      </c>
      <c r="P6" s="123" t="s">
        <v>6</v>
      </c>
      <c r="Q6" s="118" t="s">
        <v>282</v>
      </c>
      <c r="R6" s="118" t="str">
        <f>CONCATENATE(LEFT(petDefinitions[[#This Row],['[tidName']]],10),"_DESC")</f>
        <v>TID_PET_01_DESC</v>
      </c>
      <c r="S6" s="125">
        <v>1</v>
      </c>
      <c r="T6" s="124" t="str">
        <f>CONCATENATE(RIGHT(petDefinitions[[#This Row],['[gamePrefab']]],LEN(petDefinitions[[#This Row],['[gamePrefab']]])-6),"_",petDefinitions[[#This Row],['[powerup']]])</f>
        <v>MonkeyVampire_1_score</v>
      </c>
    </row>
    <row r="7" spans="2:20" x14ac:dyDescent="0.25">
      <c r="B7" s="126" t="s">
        <v>4</v>
      </c>
      <c r="C7" s="127" t="s">
        <v>283</v>
      </c>
      <c r="D7" s="128" t="s">
        <v>24</v>
      </c>
      <c r="E7" s="121" t="s">
        <v>284</v>
      </c>
      <c r="F7" s="121">
        <v>2</v>
      </c>
      <c r="G7" s="121" t="b">
        <v>1</v>
      </c>
      <c r="H7" s="121" t="b">
        <v>0</v>
      </c>
      <c r="I7" s="121" t="b">
        <v>0</v>
      </c>
      <c r="J7" s="121" t="b">
        <v>0</v>
      </c>
      <c r="K7" s="121"/>
      <c r="L7" s="121"/>
      <c r="M7" s="122" t="s">
        <v>285</v>
      </c>
      <c r="N7" s="122" t="s">
        <v>286</v>
      </c>
      <c r="O7" s="122" t="s">
        <v>287</v>
      </c>
      <c r="P7" s="123" t="s">
        <v>57</v>
      </c>
      <c r="Q7" s="118" t="s">
        <v>288</v>
      </c>
      <c r="R7" s="125" t="str">
        <f>CONCATENATE(LEFT(petDefinitions[[#This Row],['[tidName']]],10),"_DESC")</f>
        <v>TID_PET_02_DESC</v>
      </c>
      <c r="S7" s="118">
        <v>2</v>
      </c>
      <c r="T7" s="124" t="str">
        <f>CONCATENATE(RIGHT(petDefinitions[[#This Row],['[gamePrefab']]],LEN(petDefinitions[[#This Row],['[gamePrefab']]])-6),"_",petDefinitions[[#This Row],['[powerup']]])</f>
        <v>ChamRed_2_food</v>
      </c>
    </row>
    <row r="8" spans="2:20" x14ac:dyDescent="0.25">
      <c r="B8" s="126" t="s">
        <v>4</v>
      </c>
      <c r="C8" s="127" t="s">
        <v>289</v>
      </c>
      <c r="D8" s="128" t="s">
        <v>24</v>
      </c>
      <c r="E8" s="121" t="s">
        <v>6</v>
      </c>
      <c r="F8" s="121">
        <v>2</v>
      </c>
      <c r="G8" s="121" t="b">
        <v>0</v>
      </c>
      <c r="H8" s="121" t="b">
        <v>0</v>
      </c>
      <c r="I8" s="121" t="b">
        <v>0</v>
      </c>
      <c r="J8" s="121" t="b">
        <v>0</v>
      </c>
      <c r="K8" s="121"/>
      <c r="L8" s="121"/>
      <c r="M8" s="122" t="s">
        <v>290</v>
      </c>
      <c r="N8" s="122" t="s">
        <v>291</v>
      </c>
      <c r="O8" s="122" t="s">
        <v>292</v>
      </c>
      <c r="P8" s="123" t="s">
        <v>8</v>
      </c>
      <c r="Q8" s="118" t="s">
        <v>293</v>
      </c>
      <c r="R8" s="118" t="str">
        <f>CONCATENATE(LEFT(petDefinitions[[#This Row],['[tidName']]],10),"_DESC")</f>
        <v>TID_PET_03_DESC</v>
      </c>
      <c r="S8" s="125">
        <v>3</v>
      </c>
      <c r="T8" s="124" t="str">
        <f>CONCATENATE(RIGHT(petDefinitions[[#This Row],['[gamePrefab']]],LEN(petDefinitions[[#This Row],['[gamePrefab']]])-6),"_",petDefinitions[[#This Row],['[powerup']]])</f>
        <v>Freddy_3_coins</v>
      </c>
    </row>
    <row r="9" spans="2:20" x14ac:dyDescent="0.25">
      <c r="B9" s="126" t="s">
        <v>4</v>
      </c>
      <c r="C9" s="127" t="s">
        <v>294</v>
      </c>
      <c r="D9" s="128" t="s">
        <v>24</v>
      </c>
      <c r="E9" s="121" t="s">
        <v>284</v>
      </c>
      <c r="F9" s="121">
        <v>3</v>
      </c>
      <c r="G9" s="121" t="b">
        <v>1</v>
      </c>
      <c r="H9" s="121" t="b">
        <v>0</v>
      </c>
      <c r="I9" s="121" t="b">
        <v>0</v>
      </c>
      <c r="J9" s="121" t="b">
        <v>0</v>
      </c>
      <c r="K9" s="121"/>
      <c r="L9" s="121"/>
      <c r="M9" s="122" t="s">
        <v>295</v>
      </c>
      <c r="N9" s="122" t="s">
        <v>296</v>
      </c>
      <c r="O9" s="129" t="s">
        <v>297</v>
      </c>
      <c r="P9" s="123" t="s">
        <v>57</v>
      </c>
      <c r="Q9" s="118" t="s">
        <v>298</v>
      </c>
      <c r="R9" s="125" t="str">
        <f>CONCATENATE(LEFT(petDefinitions[[#This Row],['[tidName']]],10),"_DESC")</f>
        <v>TID_PET_04_DESC</v>
      </c>
      <c r="S9" s="118">
        <v>4</v>
      </c>
      <c r="T9" s="124" t="str">
        <f>CONCATENATE(RIGHT(petDefinitions[[#This Row],['[gamePrefab']]],LEN(petDefinitions[[#This Row],['[gamePrefab']]])-6),"_",petDefinitions[[#This Row],['[powerup']]])</f>
        <v>Froggy_v1_4_food</v>
      </c>
    </row>
    <row r="10" spans="2:20" x14ac:dyDescent="0.25">
      <c r="B10" s="126" t="s">
        <v>4</v>
      </c>
      <c r="C10" s="127" t="s">
        <v>299</v>
      </c>
      <c r="D10" s="128" t="s">
        <v>24</v>
      </c>
      <c r="E10" s="121" t="s">
        <v>6</v>
      </c>
      <c r="F10" s="121">
        <v>3</v>
      </c>
      <c r="G10" s="121" t="b">
        <v>1</v>
      </c>
      <c r="H10" s="121" t="b">
        <v>0</v>
      </c>
      <c r="I10" s="121" t="b">
        <v>0</v>
      </c>
      <c r="J10" s="121" t="b">
        <v>0</v>
      </c>
      <c r="K10" s="121"/>
      <c r="L10" s="121"/>
      <c r="M10" s="122" t="s">
        <v>300</v>
      </c>
      <c r="N10" s="122" t="s">
        <v>301</v>
      </c>
      <c r="O10" s="122" t="s">
        <v>302</v>
      </c>
      <c r="P10" s="123" t="s">
        <v>6</v>
      </c>
      <c r="Q10" s="118" t="s">
        <v>303</v>
      </c>
      <c r="R10" s="118" t="str">
        <f>CONCATENATE(LEFT(petDefinitions[[#This Row],['[tidName']]],10),"_DESC")</f>
        <v>TID_PET_05_DESC</v>
      </c>
      <c r="S10" s="118">
        <v>5</v>
      </c>
      <c r="T10" s="124" t="str">
        <f>CONCATENATE(RIGHT(petDefinitions[[#This Row],['[gamePrefab']]],LEN(petDefinitions[[#This Row],['[gamePrefab']]])-6),"_",petDefinitions[[#This Row],['[powerup']]])</f>
        <v>ChamRichelier_5_score</v>
      </c>
    </row>
    <row r="11" spans="2:20" x14ac:dyDescent="0.25">
      <c r="B11" s="126" t="s">
        <v>4</v>
      </c>
      <c r="C11" s="127" t="s">
        <v>304</v>
      </c>
      <c r="D11" s="128" t="s">
        <v>24</v>
      </c>
      <c r="E11" s="121" t="s">
        <v>284</v>
      </c>
      <c r="F11" s="121">
        <v>4</v>
      </c>
      <c r="G11" s="121" t="b">
        <v>1</v>
      </c>
      <c r="H11" s="121" t="b">
        <v>0</v>
      </c>
      <c r="I11" s="121" t="b">
        <v>0</v>
      </c>
      <c r="J11" s="121" t="b">
        <v>0</v>
      </c>
      <c r="K11" s="121"/>
      <c r="L11" s="121"/>
      <c r="M11" s="122" t="s">
        <v>305</v>
      </c>
      <c r="N11" s="122" t="s">
        <v>306</v>
      </c>
      <c r="O11" s="122" t="s">
        <v>307</v>
      </c>
      <c r="P11" s="123" t="s">
        <v>57</v>
      </c>
      <c r="Q11" s="118" t="s">
        <v>308</v>
      </c>
      <c r="R11" s="118" t="str">
        <f>CONCATENATE(LEFT(petDefinitions[[#This Row],['[tidName']]],10),"_DESC")</f>
        <v>TID_PET_06_DESC</v>
      </c>
      <c r="S11" s="118">
        <v>6</v>
      </c>
      <c r="T11" s="124" t="str">
        <f>CONCATENATE(RIGHT(petDefinitions[[#This Row],['[gamePrefab']]],LEN(petDefinitions[[#This Row],['[gamePrefab']]])-6),"_",petDefinitions[[#This Row],['[powerup']]])</f>
        <v>DactylusChicken_6_food</v>
      </c>
    </row>
    <row r="12" spans="2:20" x14ac:dyDescent="0.25">
      <c r="B12" s="126" t="s">
        <v>4</v>
      </c>
      <c r="C12" s="127" t="s">
        <v>309</v>
      </c>
      <c r="D12" s="128" t="s">
        <v>24</v>
      </c>
      <c r="E12" s="121" t="s">
        <v>284</v>
      </c>
      <c r="F12" s="121">
        <v>0</v>
      </c>
      <c r="G12" s="121" t="b">
        <v>1</v>
      </c>
      <c r="H12" s="121" t="b">
        <v>0</v>
      </c>
      <c r="I12" s="121" t="b">
        <v>0</v>
      </c>
      <c r="J12" s="121" t="b">
        <v>0</v>
      </c>
      <c r="K12" s="121"/>
      <c r="L12" s="121"/>
      <c r="M12" s="122" t="s">
        <v>310</v>
      </c>
      <c r="N12" s="122" t="s">
        <v>311</v>
      </c>
      <c r="O12" s="122" t="s">
        <v>312</v>
      </c>
      <c r="P12" s="123" t="s">
        <v>75</v>
      </c>
      <c r="Q12" s="118" t="s">
        <v>313</v>
      </c>
      <c r="R12" s="118" t="str">
        <f>CONCATENATE(LEFT(petDefinitions[[#This Row],['[tidName']]],10),"_DESC")</f>
        <v>TID_PET_07_DESC</v>
      </c>
      <c r="S12" s="118">
        <v>7</v>
      </c>
      <c r="T12" s="124" t="str">
        <f>CONCATENATE(RIGHT(petDefinitions[[#This Row],['[gamePrefab']]],LEN(petDefinitions[[#This Row],['[gamePrefab']]])-6),"_",petDefinitions[[#This Row],['[powerup']]])</f>
        <v>BallPaint_7_hp</v>
      </c>
    </row>
    <row r="13" spans="2:20" x14ac:dyDescent="0.25">
      <c r="B13" s="126" t="s">
        <v>4</v>
      </c>
      <c r="C13" s="127" t="s">
        <v>314</v>
      </c>
      <c r="D13" s="128" t="s">
        <v>24</v>
      </c>
      <c r="E13" s="121" t="s">
        <v>315</v>
      </c>
      <c r="F13" s="121">
        <v>0</v>
      </c>
      <c r="G13" s="121" t="b">
        <v>1</v>
      </c>
      <c r="H13" s="121" t="b">
        <v>0</v>
      </c>
      <c r="I13" s="121" t="b">
        <v>0</v>
      </c>
      <c r="J13" s="121" t="b">
        <v>0</v>
      </c>
      <c r="K13" s="121"/>
      <c r="L13" s="121"/>
      <c r="M13" s="122" t="s">
        <v>316</v>
      </c>
      <c r="N13" s="122" t="s">
        <v>317</v>
      </c>
      <c r="O13" s="122" t="s">
        <v>318</v>
      </c>
      <c r="P13" s="123" t="s">
        <v>181</v>
      </c>
      <c r="Q13" s="118" t="s">
        <v>319</v>
      </c>
      <c r="R13" s="118" t="str">
        <f>CONCATENATE(LEFT(petDefinitions[[#This Row],['[tidName']]],10),"_DESC")</f>
        <v>TID_PET_08_DESC</v>
      </c>
      <c r="S13" s="118">
        <v>8</v>
      </c>
      <c r="T13" s="124" t="str">
        <f>CONCATENATE(RIGHT(petDefinitions[[#This Row],['[gamePrefab']]],LEN(petDefinitions[[#This Row],['[gamePrefab']]])-6),"_",petDefinitions[[#This Row],['[powerup']]])</f>
        <v>ChamPipistrello_8_avoid_mine</v>
      </c>
    </row>
    <row r="14" spans="2:20" x14ac:dyDescent="0.25">
      <c r="B14" s="126" t="s">
        <v>4</v>
      </c>
      <c r="C14" s="127" t="s">
        <v>320</v>
      </c>
      <c r="D14" s="128" t="s">
        <v>24</v>
      </c>
      <c r="E14" s="121" t="s">
        <v>157</v>
      </c>
      <c r="F14" s="121">
        <v>0</v>
      </c>
      <c r="G14" s="121" t="b">
        <v>1</v>
      </c>
      <c r="H14" s="121" t="b">
        <v>0</v>
      </c>
      <c r="I14" s="121" t="b">
        <v>0</v>
      </c>
      <c r="J14" s="121" t="b">
        <v>0</v>
      </c>
      <c r="K14" s="121"/>
      <c r="L14" s="121"/>
      <c r="M14" s="122" t="s">
        <v>321</v>
      </c>
      <c r="N14" s="129" t="s">
        <v>322</v>
      </c>
      <c r="O14" s="122" t="s">
        <v>323</v>
      </c>
      <c r="P14" s="123" t="s">
        <v>157</v>
      </c>
      <c r="Q14" s="118" t="s">
        <v>324</v>
      </c>
      <c r="R14" s="118" t="str">
        <f>CONCATENATE(LEFT(petDefinitions[[#This Row],['[tidName']]],10),"_DESC")</f>
        <v>TID_PET_09_DESC</v>
      </c>
      <c r="S14" s="118">
        <v>9</v>
      </c>
      <c r="T14" s="124" t="str">
        <f>CONCATENATE(RIGHT(petDefinitions[[#This Row],['[gamePrefab']]],LEN(petDefinitions[[#This Row],['[gamePrefab']]])-6),"_",petDefinitions[[#This Row],['[powerup']]])</f>
        <v>MonkeyRocket_9_speed</v>
      </c>
    </row>
    <row r="15" spans="2:20" x14ac:dyDescent="0.25">
      <c r="B15" s="126" t="s">
        <v>4</v>
      </c>
      <c r="C15" s="127" t="s">
        <v>325</v>
      </c>
      <c r="D15" s="128" t="s">
        <v>24</v>
      </c>
      <c r="E15" s="121" t="s">
        <v>157</v>
      </c>
      <c r="F15" s="121">
        <v>1</v>
      </c>
      <c r="G15" s="121" t="b">
        <v>1</v>
      </c>
      <c r="H15" s="121" t="b">
        <v>0</v>
      </c>
      <c r="I15" s="121" t="b">
        <v>0</v>
      </c>
      <c r="J15" s="121" t="b">
        <v>0</v>
      </c>
      <c r="K15" s="121"/>
      <c r="L15" s="121"/>
      <c r="M15" s="122" t="s">
        <v>326</v>
      </c>
      <c r="N15" s="122" t="s">
        <v>327</v>
      </c>
      <c r="O15" s="122" t="s">
        <v>328</v>
      </c>
      <c r="P15" s="123" t="s">
        <v>79</v>
      </c>
      <c r="Q15" s="118" t="s">
        <v>329</v>
      </c>
      <c r="R15" s="118" t="str">
        <f>CONCATENATE(LEFT(petDefinitions[[#This Row],['[tidName']]],10),"_DESC")</f>
        <v>TID_PET_10_DESC</v>
      </c>
      <c r="S15" s="118">
        <v>10</v>
      </c>
      <c r="T15" s="124" t="str">
        <f>CONCATENATE(RIGHT(petDefinitions[[#This Row],['[gamePrefab']]],LEN(petDefinitions[[#This Row],['[gamePrefab']]])-6),"_",petDefinitions[[#This Row],['[powerup']]])</f>
        <v>FreddyMetallicArmor_10_boost</v>
      </c>
    </row>
    <row r="16" spans="2:20" x14ac:dyDescent="0.25">
      <c r="B16" s="126" t="s">
        <v>4</v>
      </c>
      <c r="C16" s="127" t="s">
        <v>330</v>
      </c>
      <c r="D16" s="128" t="s">
        <v>24</v>
      </c>
      <c r="E16" s="121" t="s">
        <v>331</v>
      </c>
      <c r="F16" s="121">
        <v>0</v>
      </c>
      <c r="G16" s="121" t="b">
        <v>1</v>
      </c>
      <c r="H16" s="121" t="b">
        <v>0</v>
      </c>
      <c r="I16" s="121" t="b">
        <v>0</v>
      </c>
      <c r="J16" s="121" t="b">
        <v>0</v>
      </c>
      <c r="K16" s="121"/>
      <c r="L16" s="121"/>
      <c r="M16" s="122" t="s">
        <v>332</v>
      </c>
      <c r="N16" s="122" t="s">
        <v>333</v>
      </c>
      <c r="O16" s="122" t="s">
        <v>334</v>
      </c>
      <c r="P16" s="123" t="s">
        <v>85</v>
      </c>
      <c r="Q16" s="118" t="s">
        <v>335</v>
      </c>
      <c r="R16" s="118" t="str">
        <f>CONCATENATE(LEFT(petDefinitions[[#This Row],['[tidName']]],10),"_DESC")</f>
        <v>TID_PET_11_DESC</v>
      </c>
      <c r="S16" s="118">
        <v>11</v>
      </c>
      <c r="T16" s="124" t="str">
        <f>CONCATENATE(RIGHT(petDefinitions[[#This Row],['[gamePrefab']]],LEN(petDefinitions[[#This Row],['[gamePrefab']]])-6),"_",petDefinitions[[#This Row],['[powerup']]])</f>
        <v>ChamBurnout_11_fury_size</v>
      </c>
    </row>
    <row r="17" spans="2:20" x14ac:dyDescent="0.25">
      <c r="B17" s="126" t="s">
        <v>4</v>
      </c>
      <c r="C17" s="127" t="s">
        <v>336</v>
      </c>
      <c r="D17" s="128" t="s">
        <v>25</v>
      </c>
      <c r="E17" s="121" t="s">
        <v>331</v>
      </c>
      <c r="F17" s="121">
        <v>1</v>
      </c>
      <c r="G17" s="121" t="b">
        <v>1</v>
      </c>
      <c r="H17" s="121" t="b">
        <v>0</v>
      </c>
      <c r="I17" s="121" t="b">
        <v>0</v>
      </c>
      <c r="J17" s="121" t="b">
        <v>0</v>
      </c>
      <c r="K17" s="121"/>
      <c r="L17" s="121"/>
      <c r="M17" s="122" t="s">
        <v>337</v>
      </c>
      <c r="N17" s="122" t="s">
        <v>338</v>
      </c>
      <c r="O17" s="122" t="s">
        <v>339</v>
      </c>
      <c r="P17" s="123" t="s">
        <v>97</v>
      </c>
      <c r="Q17" s="118" t="s">
        <v>340</v>
      </c>
      <c r="R17" s="118" t="str">
        <f>CONCATENATE(LEFT(petDefinitions[[#This Row],['[tidName']]],10),"_DESC")</f>
        <v>TID_PET_12_DESC</v>
      </c>
      <c r="S17" s="118">
        <v>12</v>
      </c>
      <c r="T17" s="124" t="str">
        <f>CONCATENATE(RIGHT(petDefinitions[[#This Row],['[gamePrefab']]],LEN(petDefinitions[[#This Row],['[gamePrefab']]])-6),"_",petDefinitions[[#This Row],['[powerup']]])</f>
        <v>MonkeyImp_12_fury_duration</v>
      </c>
    </row>
    <row r="18" spans="2:20" x14ac:dyDescent="0.25">
      <c r="B18" s="126" t="s">
        <v>4</v>
      </c>
      <c r="C18" s="127" t="s">
        <v>341</v>
      </c>
      <c r="D18" s="128" t="s">
        <v>24</v>
      </c>
      <c r="E18" s="121" t="s">
        <v>284</v>
      </c>
      <c r="F18" s="121">
        <v>1</v>
      </c>
      <c r="G18" s="121" t="b">
        <v>1</v>
      </c>
      <c r="H18" s="121" t="b">
        <v>0</v>
      </c>
      <c r="I18" s="121" t="b">
        <v>0</v>
      </c>
      <c r="J18" s="121" t="b">
        <v>0</v>
      </c>
      <c r="K18" s="121"/>
      <c r="L18" s="121"/>
      <c r="M18" s="122" t="s">
        <v>342</v>
      </c>
      <c r="N18" s="122" t="s">
        <v>343</v>
      </c>
      <c r="O18" s="129" t="s">
        <v>344</v>
      </c>
      <c r="P18" s="123" t="s">
        <v>75</v>
      </c>
      <c r="Q18" s="118" t="s">
        <v>345</v>
      </c>
      <c r="R18" s="118" t="str">
        <f>CONCATENATE(LEFT(petDefinitions[[#This Row],['[tidName']]],10),"_DESC")</f>
        <v>TID_PET_13_DESC</v>
      </c>
      <c r="S18" s="118">
        <v>13</v>
      </c>
      <c r="T18" s="124" t="str">
        <f>CONCATENATE(RIGHT(petDefinitions[[#This Row],['[gamePrefab']]],LEN(petDefinitions[[#This Row],['[gamePrefab']]])-6),"_",petDefinitions[[#This Row],['[powerup']]])</f>
        <v>Froggy_v5_13_hp</v>
      </c>
    </row>
    <row r="19" spans="2:20" x14ac:dyDescent="0.25">
      <c r="B19" s="126" t="s">
        <v>4</v>
      </c>
      <c r="C19" s="127" t="s">
        <v>346</v>
      </c>
      <c r="D19" s="128" t="s">
        <v>24</v>
      </c>
      <c r="E19" s="121" t="s">
        <v>6</v>
      </c>
      <c r="F19" s="121">
        <v>4</v>
      </c>
      <c r="G19" s="121" t="b">
        <v>0</v>
      </c>
      <c r="H19" s="121" t="b">
        <v>0</v>
      </c>
      <c r="I19" s="121" t="b">
        <v>0</v>
      </c>
      <c r="J19" s="121" t="b">
        <v>0</v>
      </c>
      <c r="K19" s="121"/>
      <c r="L19" s="121"/>
      <c r="M19" s="122" t="s">
        <v>347</v>
      </c>
      <c r="N19" s="122" t="s">
        <v>348</v>
      </c>
      <c r="O19" s="122" t="s">
        <v>349</v>
      </c>
      <c r="P19" s="123" t="s">
        <v>68</v>
      </c>
      <c r="Q19" s="118" t="s">
        <v>350</v>
      </c>
      <c r="R19" s="118" t="str">
        <f>CONCATENATE(LEFT(petDefinitions[[#This Row],['[tidName']]],10),"_DESC")</f>
        <v>TID_PET_14_DESC</v>
      </c>
      <c r="S19" s="118">
        <v>14</v>
      </c>
      <c r="T19" s="124" t="str">
        <f>CONCATENATE(RIGHT(petDefinitions[[#This Row],['[gamePrefab']]],LEN(petDefinitions[[#This Row],['[gamePrefab']]])-6),"_",petDefinitions[[#This Row],['[powerup']]])</f>
        <v>Froggy_v2_14_more_xp</v>
      </c>
    </row>
    <row r="20" spans="2:20" x14ac:dyDescent="0.25">
      <c r="B20" s="126" t="s">
        <v>4</v>
      </c>
      <c r="C20" s="127" t="s">
        <v>351</v>
      </c>
      <c r="D20" s="128" t="s">
        <v>24</v>
      </c>
      <c r="E20" s="121" t="s">
        <v>315</v>
      </c>
      <c r="F20" s="128">
        <v>1</v>
      </c>
      <c r="G20" s="121" t="b">
        <v>1</v>
      </c>
      <c r="H20" s="121" t="b">
        <v>0</v>
      </c>
      <c r="I20" s="121" t="b">
        <v>0</v>
      </c>
      <c r="J20" s="121" t="b">
        <v>0</v>
      </c>
      <c r="K20" s="121"/>
      <c r="L20" s="121"/>
      <c r="M20" s="122" t="s">
        <v>352</v>
      </c>
      <c r="N20" s="122" t="s">
        <v>353</v>
      </c>
      <c r="O20" s="122" t="s">
        <v>354</v>
      </c>
      <c r="P20" s="123" t="s">
        <v>131</v>
      </c>
      <c r="Q20" s="118" t="s">
        <v>355</v>
      </c>
      <c r="R20" s="118" t="str">
        <f>CONCATENATE(LEFT(petDefinitions[[#This Row],['[tidName']]],10),"_DESC")</f>
        <v>TID_PET_15_DESC</v>
      </c>
      <c r="S20" s="118">
        <v>15</v>
      </c>
      <c r="T20" s="124" t="str">
        <f>CONCATENATE(RIGHT(petDefinitions[[#This Row],['[gamePrefab']]],LEN(petDefinitions[[#This Row],['[gamePrefab']]])-6),"_",petDefinitions[[#This Row],['[powerup']]])</f>
        <v>DactylusTupac_15_reduce_life_drain</v>
      </c>
    </row>
    <row r="21" spans="2:20" x14ac:dyDescent="0.25">
      <c r="B21" s="126" t="s">
        <v>4</v>
      </c>
      <c r="C21" s="127" t="s">
        <v>356</v>
      </c>
      <c r="D21" s="128" t="s">
        <v>24</v>
      </c>
      <c r="E21" s="121" t="s">
        <v>157</v>
      </c>
      <c r="F21" s="128">
        <v>2</v>
      </c>
      <c r="G21" s="121" t="b">
        <v>1</v>
      </c>
      <c r="H21" s="121" t="b">
        <v>0</v>
      </c>
      <c r="I21" s="121" t="b">
        <v>0</v>
      </c>
      <c r="J21" s="121" t="b">
        <v>0</v>
      </c>
      <c r="K21" s="121"/>
      <c r="L21" s="121"/>
      <c r="M21" s="122" t="s">
        <v>357</v>
      </c>
      <c r="N21" s="122" t="s">
        <v>358</v>
      </c>
      <c r="O21" s="122" t="s">
        <v>359</v>
      </c>
      <c r="P21" s="123" t="s">
        <v>157</v>
      </c>
      <c r="Q21" s="118" t="s">
        <v>360</v>
      </c>
      <c r="R21" s="118" t="str">
        <f>CONCATENATE(LEFT(petDefinitions[[#This Row],['[tidName']]],10),"_DESC")</f>
        <v>TID_PET_16_DESC</v>
      </c>
      <c r="S21" s="118">
        <v>16</v>
      </c>
      <c r="T21" s="124" t="str">
        <f>CONCATENATE(RIGHT(petDefinitions[[#This Row],['[gamePrefab']]],LEN(petDefinitions[[#This Row],['[gamePrefab']]])-6),"_",petDefinitions[[#This Row],['[powerup']]])</f>
        <v>FreddySportTapes_16_speed</v>
      </c>
    </row>
    <row r="22" spans="2:20" x14ac:dyDescent="0.25">
      <c r="B22" s="126" t="s">
        <v>4</v>
      </c>
      <c r="C22" s="127" t="s">
        <v>361</v>
      </c>
      <c r="D22" s="128" t="s">
        <v>24</v>
      </c>
      <c r="E22" s="121" t="s">
        <v>157</v>
      </c>
      <c r="F22" s="128">
        <v>3</v>
      </c>
      <c r="G22" s="121" t="b">
        <v>1</v>
      </c>
      <c r="H22" s="121" t="b">
        <v>0</v>
      </c>
      <c r="I22" s="121" t="b">
        <v>0</v>
      </c>
      <c r="J22" s="121" t="b">
        <v>0</v>
      </c>
      <c r="K22" s="121"/>
      <c r="L22" s="121"/>
      <c r="M22" s="122" t="s">
        <v>362</v>
      </c>
      <c r="N22" s="129" t="s">
        <v>363</v>
      </c>
      <c r="O22" s="129" t="s">
        <v>364</v>
      </c>
      <c r="P22" s="123" t="s">
        <v>79</v>
      </c>
      <c r="Q22" s="118" t="s">
        <v>365</v>
      </c>
      <c r="R22" s="118" t="str">
        <f>CONCATENATE(LEFT(petDefinitions[[#This Row],['[tidName']]],10),"_DESC")</f>
        <v>TID_PET_17_DESC</v>
      </c>
      <c r="S22" s="118">
        <v>17</v>
      </c>
      <c r="T22" s="124" t="str">
        <f>CONCATENATE(RIGHT(petDefinitions[[#This Row],['[gamePrefab']]],LEN(petDefinitions[[#This Row],['[gamePrefab']]])-6),"_",petDefinitions[[#This Row],['[powerup']]])</f>
        <v>MonkeyKing_17_boost</v>
      </c>
    </row>
    <row r="23" spans="2:20" x14ac:dyDescent="0.25">
      <c r="B23" s="126" t="s">
        <v>4</v>
      </c>
      <c r="C23" s="127" t="s">
        <v>366</v>
      </c>
      <c r="D23" s="128" t="s">
        <v>24</v>
      </c>
      <c r="E23" s="121" t="s">
        <v>331</v>
      </c>
      <c r="F23" s="128">
        <v>2</v>
      </c>
      <c r="G23" s="121" t="b">
        <v>1</v>
      </c>
      <c r="H23" s="121" t="b">
        <v>0</v>
      </c>
      <c r="I23" s="121" t="b">
        <v>0</v>
      </c>
      <c r="J23" s="121" t="b">
        <v>0</v>
      </c>
      <c r="K23" s="121"/>
      <c r="L23" s="121"/>
      <c r="M23" s="122" t="s">
        <v>367</v>
      </c>
      <c r="N23" s="122" t="s">
        <v>368</v>
      </c>
      <c r="O23" s="122" t="s">
        <v>369</v>
      </c>
      <c r="P23" s="123" t="s">
        <v>85</v>
      </c>
      <c r="Q23" s="118" t="s">
        <v>370</v>
      </c>
      <c r="R23" s="118" t="str">
        <f>CONCATENATE(LEFT(petDefinitions[[#This Row],['[tidName']]],10),"_DESC")</f>
        <v>TID_PET_18_DESC</v>
      </c>
      <c r="S23" s="118">
        <v>18</v>
      </c>
      <c r="T23" s="124" t="str">
        <f>CONCATENATE(RIGHT(petDefinitions[[#This Row],['[gamePrefab']]],LEN(petDefinitions[[#This Row],['[gamePrefab']]])-6),"_",petDefinitions[[#This Row],['[powerup']]])</f>
        <v>BallGrenade_18_fury_size</v>
      </c>
    </row>
    <row r="24" spans="2:20" x14ac:dyDescent="0.25">
      <c r="B24" s="126" t="s">
        <v>4</v>
      </c>
      <c r="C24" s="127" t="s">
        <v>371</v>
      </c>
      <c r="D24" s="128" t="s">
        <v>24</v>
      </c>
      <c r="E24" s="121" t="s">
        <v>331</v>
      </c>
      <c r="F24" s="128">
        <v>3</v>
      </c>
      <c r="G24" s="121" t="b">
        <v>1</v>
      </c>
      <c r="H24" s="121" t="b">
        <v>0</v>
      </c>
      <c r="I24" s="121" t="b">
        <v>0</v>
      </c>
      <c r="J24" s="121" t="b">
        <v>0</v>
      </c>
      <c r="K24" s="121"/>
      <c r="L24" s="121"/>
      <c r="M24" s="122" t="s">
        <v>372</v>
      </c>
      <c r="N24" s="122" t="s">
        <v>373</v>
      </c>
      <c r="O24" s="122" t="s">
        <v>374</v>
      </c>
      <c r="P24" s="123" t="s">
        <v>97</v>
      </c>
      <c r="Q24" s="118" t="s">
        <v>375</v>
      </c>
      <c r="R24" s="118" t="str">
        <f>CONCATENATE(LEFT(petDefinitions[[#This Row],['[tidName']]],10),"_DESC")</f>
        <v>TID_PET_19_DESC</v>
      </c>
      <c r="S24" s="118">
        <v>19</v>
      </c>
      <c r="T24" s="124" t="str">
        <f>CONCATENATE(RIGHT(petDefinitions[[#This Row],['[gamePrefab']]],LEN(petDefinitions[[#This Row],['[gamePrefab']]])-6),"_",petDefinitions[[#This Row],['[powerup']]])</f>
        <v>Froggy_v3_19_fury_duration</v>
      </c>
    </row>
    <row r="25" spans="2:20" x14ac:dyDescent="0.25">
      <c r="B25" s="126" t="s">
        <v>4</v>
      </c>
      <c r="C25" s="127" t="s">
        <v>376</v>
      </c>
      <c r="D25" s="128" t="s">
        <v>24</v>
      </c>
      <c r="E25" s="121" t="s">
        <v>315</v>
      </c>
      <c r="F25" s="128">
        <v>2</v>
      </c>
      <c r="G25" s="121" t="b">
        <v>1</v>
      </c>
      <c r="H25" s="121" t="b">
        <v>0</v>
      </c>
      <c r="I25" s="121" t="b">
        <v>0</v>
      </c>
      <c r="J25" s="121" t="b">
        <v>0</v>
      </c>
      <c r="K25" s="121"/>
      <c r="L25" s="121"/>
      <c r="M25" s="122" t="s">
        <v>377</v>
      </c>
      <c r="N25" s="129" t="s">
        <v>378</v>
      </c>
      <c r="O25" s="129" t="s">
        <v>379</v>
      </c>
      <c r="P25" s="130" t="s">
        <v>64</v>
      </c>
      <c r="Q25" s="118" t="s">
        <v>380</v>
      </c>
      <c r="R25" s="118" t="str">
        <f>CONCATENATE(LEFT(petDefinitions[[#This Row],['[tidName']]],10),"_DESC")</f>
        <v>TID_PET_20_DESC</v>
      </c>
      <c r="S25" s="118">
        <v>20</v>
      </c>
      <c r="T25" s="124" t="str">
        <f>CONCATENATE(RIGHT(petDefinitions[[#This Row],['[gamePrefab']]],LEN(petDefinitions[[#This Row],['[gamePrefab']]])-6),"_",petDefinitions[[#This Row],['[powerup']]])</f>
        <v>DactylusCrazy_20_lower_damage_poison</v>
      </c>
    </row>
    <row r="26" spans="2:20" x14ac:dyDescent="0.25">
      <c r="B26" s="119" t="s">
        <v>4</v>
      </c>
      <c r="C26" s="120" t="s">
        <v>381</v>
      </c>
      <c r="D26" s="121" t="s">
        <v>24</v>
      </c>
      <c r="E26" s="121" t="s">
        <v>315</v>
      </c>
      <c r="F26" s="128">
        <v>3</v>
      </c>
      <c r="G26" s="121" t="b">
        <v>1</v>
      </c>
      <c r="H26" s="121" t="b">
        <v>0</v>
      </c>
      <c r="I26" s="121" t="b">
        <v>0</v>
      </c>
      <c r="J26" s="121" t="b">
        <v>0</v>
      </c>
      <c r="K26" s="121"/>
      <c r="L26" s="121"/>
      <c r="M26" s="122" t="s">
        <v>382</v>
      </c>
      <c r="N26" s="122" t="s">
        <v>383</v>
      </c>
      <c r="O26" s="122" t="s">
        <v>384</v>
      </c>
      <c r="P26" s="123" t="s">
        <v>208</v>
      </c>
      <c r="Q26" s="118" t="s">
        <v>385</v>
      </c>
      <c r="R26" s="118" t="str">
        <f>CONCATENATE(LEFT(petDefinitions[[#This Row],['[tidName']]],10),"_DESC")</f>
        <v>TID_PET_21_DESC</v>
      </c>
      <c r="S26" s="118">
        <v>21</v>
      </c>
      <c r="T26" s="124" t="str">
        <f>CONCATENATE(RIGHT(petDefinitions[[#This Row],['[gamePrefab']]],LEN(petDefinitions[[#This Row],['[gamePrefab']]])-6),"_",petDefinitions[[#This Row],['[powerup']]])</f>
        <v>DactylusArrow_21_lower_damage_arrows</v>
      </c>
    </row>
    <row r="27" spans="2:20" x14ac:dyDescent="0.25">
      <c r="B27" s="119" t="s">
        <v>4</v>
      </c>
      <c r="C27" s="120" t="s">
        <v>386</v>
      </c>
      <c r="D27" s="121" t="s">
        <v>24</v>
      </c>
      <c r="E27" s="121" t="s">
        <v>315</v>
      </c>
      <c r="F27" s="128">
        <v>4</v>
      </c>
      <c r="G27" s="121" t="b">
        <v>1</v>
      </c>
      <c r="H27" s="121" t="b">
        <v>0</v>
      </c>
      <c r="I27" s="121" t="b">
        <v>0</v>
      </c>
      <c r="J27" s="121" t="b">
        <v>0</v>
      </c>
      <c r="K27" s="121"/>
      <c r="L27" s="121"/>
      <c r="M27" s="122" t="s">
        <v>387</v>
      </c>
      <c r="N27" s="122" t="s">
        <v>388</v>
      </c>
      <c r="O27" s="122" t="s">
        <v>389</v>
      </c>
      <c r="P27" s="123" t="s">
        <v>64</v>
      </c>
      <c r="Q27" s="118" t="s">
        <v>390</v>
      </c>
      <c r="R27" s="118" t="str">
        <f>CONCATENATE(LEFT(petDefinitions[[#This Row],['[tidName']]],10),"_DESC")</f>
        <v>TID_PET_22_DESC</v>
      </c>
      <c r="S27" s="125">
        <v>22</v>
      </c>
      <c r="T27" s="124" t="str">
        <f>CONCATENATE(RIGHT(petDefinitions[[#This Row],['[gamePrefab']]],LEN(petDefinitions[[#This Row],['[gamePrefab']]])-6),"_",petDefinitions[[#This Row],['[powerup']]])</f>
        <v>MonkeyPoisonIvy_22_lower_damage_poison</v>
      </c>
    </row>
    <row r="28" spans="2:20" x14ac:dyDescent="0.25">
      <c r="B28" s="126" t="s">
        <v>4</v>
      </c>
      <c r="C28" s="127" t="s">
        <v>391</v>
      </c>
      <c r="D28" s="128" t="s">
        <v>24</v>
      </c>
      <c r="E28" s="121" t="s">
        <v>315</v>
      </c>
      <c r="F28" s="128">
        <v>5</v>
      </c>
      <c r="G28" s="121" t="b">
        <v>1</v>
      </c>
      <c r="H28" s="121" t="b">
        <v>0</v>
      </c>
      <c r="I28" s="121" t="b">
        <v>0</v>
      </c>
      <c r="J28" s="121" t="b">
        <v>0</v>
      </c>
      <c r="K28" s="121"/>
      <c r="L28" s="121"/>
      <c r="M28" s="122" t="s">
        <v>392</v>
      </c>
      <c r="N28" s="122" t="s">
        <v>393</v>
      </c>
      <c r="O28" s="122" t="s">
        <v>394</v>
      </c>
      <c r="P28" s="123" t="s">
        <v>121</v>
      </c>
      <c r="Q28" s="118" t="s">
        <v>395</v>
      </c>
      <c r="R28" s="125" t="str">
        <f>CONCATENATE(LEFT(petDefinitions[[#This Row],['[tidName']]],10),"_DESC")</f>
        <v>TID_PET_23_DESC</v>
      </c>
      <c r="S28" s="118">
        <v>23</v>
      </c>
      <c r="T28" s="124" t="str">
        <f>CONCATENATE(RIGHT(petDefinitions[[#This Row],['[gamePrefab']]],LEN(petDefinitions[[#This Row],['[gamePrefab']]])-6),"_",petDefinitions[[#This Row],['[powerup']]])</f>
        <v>Froggy_v4_23_lower_damage_mine</v>
      </c>
    </row>
    <row r="29" spans="2:20" x14ac:dyDescent="0.25">
      <c r="B29" s="126" t="s">
        <v>4</v>
      </c>
      <c r="C29" s="127" t="s">
        <v>396</v>
      </c>
      <c r="D29" s="128" t="s">
        <v>25</v>
      </c>
      <c r="E29" s="121" t="s">
        <v>6</v>
      </c>
      <c r="F29" s="121">
        <v>5</v>
      </c>
      <c r="G29" s="121" t="b">
        <v>0</v>
      </c>
      <c r="H29" s="121" t="b">
        <v>0</v>
      </c>
      <c r="I29" s="121" t="b">
        <v>0</v>
      </c>
      <c r="J29" s="121" t="b">
        <v>0</v>
      </c>
      <c r="K29" s="121"/>
      <c r="L29" s="121"/>
      <c r="M29" s="122" t="s">
        <v>397</v>
      </c>
      <c r="N29" s="122" t="s">
        <v>398</v>
      </c>
      <c r="O29" s="122" t="s">
        <v>399</v>
      </c>
      <c r="P29" s="123" t="s">
        <v>68</v>
      </c>
      <c r="Q29" s="118" t="s">
        <v>400</v>
      </c>
      <c r="R29" s="118" t="str">
        <f>CONCATENATE(LEFT(petDefinitions[[#This Row],['[tidName']]],10),"_DESC")</f>
        <v>TID_PET_24_DESC</v>
      </c>
      <c r="S29" s="125">
        <v>24</v>
      </c>
      <c r="T29" s="124" t="str">
        <f>CONCATENATE(RIGHT(petDefinitions[[#This Row],['[gamePrefab']]],LEN(petDefinitions[[#This Row],['[gamePrefab']]])-6),"_",petDefinitions[[#This Row],['[powerup']]])</f>
        <v>GodzillaBasic_24_more_xp</v>
      </c>
    </row>
    <row r="30" spans="2:20" x14ac:dyDescent="0.25">
      <c r="B30" s="126" t="s">
        <v>4</v>
      </c>
      <c r="C30" s="127" t="s">
        <v>401</v>
      </c>
      <c r="D30" s="128" t="s">
        <v>24</v>
      </c>
      <c r="E30" s="121" t="s">
        <v>27</v>
      </c>
      <c r="F30" s="121">
        <v>0</v>
      </c>
      <c r="G30" s="121" t="b">
        <v>1</v>
      </c>
      <c r="H30" s="121" t="b">
        <v>0</v>
      </c>
      <c r="I30" s="121" t="b">
        <v>1</v>
      </c>
      <c r="J30" s="121" t="b">
        <v>0</v>
      </c>
      <c r="K30" s="121"/>
      <c r="L30" s="121"/>
      <c r="M30" s="122" t="s">
        <v>402</v>
      </c>
      <c r="N30" s="129" t="s">
        <v>403</v>
      </c>
      <c r="O30" s="129" t="s">
        <v>292</v>
      </c>
      <c r="P30" s="123" t="s">
        <v>249</v>
      </c>
      <c r="Q30" s="118" t="s">
        <v>404</v>
      </c>
      <c r="R30" s="118" t="s">
        <v>404</v>
      </c>
      <c r="S30" s="118">
        <v>25</v>
      </c>
      <c r="T30" s="124" t="str">
        <f>CONCATENATE(RIGHT(petDefinitions[[#This Row],['[gamePrefab']]],LEN(petDefinitions[[#This Row],['[gamePrefab']]])-6),"_",petDefinitions[[#This Row],['[powerup']]])</f>
        <v>FreddyDivingGoggles_25_wip</v>
      </c>
    </row>
    <row r="31" spans="2:20" x14ac:dyDescent="0.25">
      <c r="B31" s="126" t="s">
        <v>4</v>
      </c>
      <c r="C31" s="127" t="s">
        <v>405</v>
      </c>
      <c r="D31" s="128" t="s">
        <v>24</v>
      </c>
      <c r="E31" s="121" t="s">
        <v>284</v>
      </c>
      <c r="F31" s="128">
        <v>5</v>
      </c>
      <c r="G31" s="121" t="b">
        <v>1</v>
      </c>
      <c r="H31" s="121" t="b">
        <v>0</v>
      </c>
      <c r="I31" s="121" t="b">
        <v>0</v>
      </c>
      <c r="J31" s="121" t="b">
        <v>0</v>
      </c>
      <c r="K31" s="121"/>
      <c r="L31" s="121"/>
      <c r="M31" s="122" t="s">
        <v>406</v>
      </c>
      <c r="N31" s="122" t="s">
        <v>407</v>
      </c>
      <c r="O31" s="122" t="s">
        <v>408</v>
      </c>
      <c r="P31" s="123" t="s">
        <v>75</v>
      </c>
      <c r="Q31" s="118" t="s">
        <v>409</v>
      </c>
      <c r="R31" s="118" t="str">
        <f>CONCATENATE(LEFT(petDefinitions[[#This Row],['[tidName']]],10),"_DESC")</f>
        <v>TID_PET_26_DESC</v>
      </c>
      <c r="S31" s="118">
        <v>26</v>
      </c>
      <c r="T31" s="124" t="str">
        <f>CONCATENATE(RIGHT(petDefinitions[[#This Row],['[gamePrefab']]],LEN(petDefinitions[[#This Row],['[gamePrefab']]])-6),"_",petDefinitions[[#This Row],['[powerup']]])</f>
        <v>ChamMorylin_26_hp</v>
      </c>
    </row>
    <row r="32" spans="2:20" x14ac:dyDescent="0.25">
      <c r="B32" s="126" t="s">
        <v>4</v>
      </c>
      <c r="C32" s="127" t="s">
        <v>410</v>
      </c>
      <c r="D32" s="128" t="s">
        <v>24</v>
      </c>
      <c r="E32" s="121" t="s">
        <v>315</v>
      </c>
      <c r="F32" s="128">
        <v>6</v>
      </c>
      <c r="G32" s="121" t="b">
        <v>1</v>
      </c>
      <c r="H32" s="121" t="b">
        <v>0</v>
      </c>
      <c r="I32" s="121" t="b">
        <v>0</v>
      </c>
      <c r="J32" s="121" t="b">
        <v>0</v>
      </c>
      <c r="K32" s="121"/>
      <c r="L32" s="121"/>
      <c r="M32" s="122" t="s">
        <v>411</v>
      </c>
      <c r="N32" s="122" t="s">
        <v>412</v>
      </c>
      <c r="O32" s="122" t="s">
        <v>413</v>
      </c>
      <c r="P32" s="123" t="s">
        <v>185</v>
      </c>
      <c r="Q32" s="118" t="s">
        <v>414</v>
      </c>
      <c r="R32" s="118" t="str">
        <f>CONCATENATE(LEFT(petDefinitions[[#This Row],['[tidName']]],10),"_DESC")</f>
        <v>TID_PET_27_DESC</v>
      </c>
      <c r="S32" s="118">
        <v>27</v>
      </c>
      <c r="T32" s="124" t="str">
        <f>CONCATENATE(RIGHT(petDefinitions[[#This Row],['[gamePrefab']]],LEN(petDefinitions[[#This Row],['[gamePrefab']]])-6),"_",petDefinitions[[#This Row],['[powerup']]])</f>
        <v>FreddyHiperToad_27_avoid_poison</v>
      </c>
    </row>
    <row r="33" spans="2:20" x14ac:dyDescent="0.25">
      <c r="B33" s="126" t="s">
        <v>4</v>
      </c>
      <c r="C33" s="127" t="s">
        <v>415</v>
      </c>
      <c r="D33" s="128" t="s">
        <v>25</v>
      </c>
      <c r="E33" s="121" t="s">
        <v>193</v>
      </c>
      <c r="F33" s="128">
        <v>5</v>
      </c>
      <c r="G33" s="121" t="b">
        <v>0</v>
      </c>
      <c r="H33" s="121" t="b">
        <v>0</v>
      </c>
      <c r="I33" s="121" t="b">
        <v>0</v>
      </c>
      <c r="J33" s="121" t="b">
        <v>0</v>
      </c>
      <c r="K33" s="121"/>
      <c r="L33" s="121"/>
      <c r="M33" s="122" t="s">
        <v>416</v>
      </c>
      <c r="N33" s="122" t="s">
        <v>417</v>
      </c>
      <c r="O33" s="122" t="s">
        <v>418</v>
      </c>
      <c r="P33" s="123" t="s">
        <v>192</v>
      </c>
      <c r="Q33" s="118" t="s">
        <v>419</v>
      </c>
      <c r="R33" s="118" t="str">
        <f>CONCATENATE(LEFT(petDefinitions[[#This Row],['[tidName']]],10),"_DESC")</f>
        <v>TID_PET_28_DESC</v>
      </c>
      <c r="S33" s="118">
        <v>28</v>
      </c>
      <c r="T33" s="124" t="str">
        <f>CONCATENATE(RIGHT(petDefinitions[[#This Row],['[gamePrefab']]],LEN(petDefinitions[[#This Row],['[gamePrefab']]])-6),"_",petDefinitions[[#This Row],['[powerup']]])</f>
        <v>GhostEater_28_eat_ghost</v>
      </c>
    </row>
    <row r="34" spans="2:20" x14ac:dyDescent="0.25">
      <c r="B34" s="126" t="s">
        <v>4</v>
      </c>
      <c r="C34" s="127" t="s">
        <v>420</v>
      </c>
      <c r="D34" s="128" t="s">
        <v>25</v>
      </c>
      <c r="E34" s="121" t="s">
        <v>193</v>
      </c>
      <c r="F34" s="128">
        <v>6</v>
      </c>
      <c r="G34" s="121" t="b">
        <v>0</v>
      </c>
      <c r="H34" s="121" t="b">
        <v>0</v>
      </c>
      <c r="I34" s="121" t="b">
        <v>0</v>
      </c>
      <c r="J34" s="121" t="b">
        <v>0</v>
      </c>
      <c r="K34" s="121"/>
      <c r="L34" s="121"/>
      <c r="M34" s="122" t="s">
        <v>421</v>
      </c>
      <c r="N34" s="122" t="s">
        <v>422</v>
      </c>
      <c r="O34" s="122" t="s">
        <v>423</v>
      </c>
      <c r="P34" s="123" t="s">
        <v>195</v>
      </c>
      <c r="Q34" s="118" t="s">
        <v>424</v>
      </c>
      <c r="R34" s="118" t="str">
        <f>CONCATENATE(LEFT(petDefinitions[[#This Row],['[tidName']]],10),"_DESC")</f>
        <v>TID_PET_29_DESC</v>
      </c>
      <c r="S34" s="118">
        <v>29</v>
      </c>
      <c r="T34" s="124" t="str">
        <f>CONCATENATE(RIGHT(petDefinitions[[#This Row],['[gamePrefab']]],LEN(petDefinitions[[#This Row],['[gamePrefab']]])-6),"_",petDefinitions[[#This Row],['[powerup']]])</f>
        <v>MineEater_29_eat_mine</v>
      </c>
    </row>
    <row r="35" spans="2:20" x14ac:dyDescent="0.25">
      <c r="B35" s="126" t="s">
        <v>4</v>
      </c>
      <c r="C35" s="127" t="s">
        <v>425</v>
      </c>
      <c r="D35" s="128" t="s">
        <v>25</v>
      </c>
      <c r="E35" s="121" t="s">
        <v>315</v>
      </c>
      <c r="F35" s="128">
        <v>7</v>
      </c>
      <c r="G35" s="121" t="b">
        <v>1</v>
      </c>
      <c r="H35" s="121" t="b">
        <v>0</v>
      </c>
      <c r="I35" s="121" t="b">
        <v>0</v>
      </c>
      <c r="J35" s="128" t="b">
        <v>1</v>
      </c>
      <c r="K35" s="128"/>
      <c r="L35" s="128" t="s">
        <v>681</v>
      </c>
      <c r="M35" s="129" t="s">
        <v>426</v>
      </c>
      <c r="N35" s="129" t="s">
        <v>427</v>
      </c>
      <c r="O35" s="129" t="s">
        <v>428</v>
      </c>
      <c r="P35" s="123" t="s">
        <v>197</v>
      </c>
      <c r="Q35" s="118" t="s">
        <v>429</v>
      </c>
      <c r="R35" s="118" t="str">
        <f>CONCATENATE(LEFT(petDefinitions[[#This Row],['[tidName']]],10),"_DESC")</f>
        <v>TID_PET_30_DESC</v>
      </c>
      <c r="S35" s="118">
        <v>30</v>
      </c>
      <c r="T35" s="124" t="str">
        <f>CONCATENATE(RIGHT(petDefinitions[[#This Row],['[gamePrefab']]],LEN(petDefinitions[[#This Row],['[gamePrefab']]])-6),"_",petDefinitions[[#This Row],['[powerup']]])</f>
        <v>Morly_30_explode_mine</v>
      </c>
    </row>
    <row r="36" spans="2:20" x14ac:dyDescent="0.25">
      <c r="B36" s="126" t="s">
        <v>4</v>
      </c>
      <c r="C36" s="127" t="s">
        <v>430</v>
      </c>
      <c r="D36" s="128" t="s">
        <v>25</v>
      </c>
      <c r="E36" s="121" t="s">
        <v>193</v>
      </c>
      <c r="F36" s="128">
        <v>7</v>
      </c>
      <c r="G36" s="121" t="b">
        <v>0</v>
      </c>
      <c r="H36" s="121" t="b">
        <v>0</v>
      </c>
      <c r="I36" s="121" t="b">
        <v>0</v>
      </c>
      <c r="J36" s="121" t="b">
        <v>1</v>
      </c>
      <c r="K36" s="121"/>
      <c r="L36" s="121" t="s">
        <v>681</v>
      </c>
      <c r="M36" s="122" t="s">
        <v>431</v>
      </c>
      <c r="N36" s="122" t="s">
        <v>432</v>
      </c>
      <c r="O36" s="122" t="s">
        <v>433</v>
      </c>
      <c r="P36" s="123" t="s">
        <v>216</v>
      </c>
      <c r="Q36" s="118" t="s">
        <v>434</v>
      </c>
      <c r="R36" s="118" t="str">
        <f>CONCATENATE(LEFT(petDefinitions[[#This Row],['[tidName']]],10),"_DESC")</f>
        <v>TID_PET_31_DESC</v>
      </c>
      <c r="S36" s="118">
        <v>31</v>
      </c>
      <c r="T36" s="124" t="str">
        <f>CONCATENATE(RIGHT(petDefinitions[[#This Row],['[gamePrefab']]],LEN(petDefinitions[[#This Row],['[gamePrefab']]])-6),"_",petDefinitions[[#This Row],['[powerup']]])</f>
        <v>Cthulu_31_vacuum</v>
      </c>
    </row>
    <row r="37" spans="2:20" x14ac:dyDescent="0.25">
      <c r="B37" s="126" t="s">
        <v>4</v>
      </c>
      <c r="C37" s="127" t="s">
        <v>435</v>
      </c>
      <c r="D37" s="128" t="s">
        <v>25</v>
      </c>
      <c r="E37" s="121" t="s">
        <v>27</v>
      </c>
      <c r="F37" s="128">
        <v>2</v>
      </c>
      <c r="G37" s="121" t="b">
        <v>0</v>
      </c>
      <c r="H37" s="121" t="b">
        <v>0</v>
      </c>
      <c r="I37" s="121" t="b">
        <v>0</v>
      </c>
      <c r="J37" s="121" t="b">
        <v>0</v>
      </c>
      <c r="K37" s="121"/>
      <c r="L37" s="121"/>
      <c r="M37" s="122" t="s">
        <v>436</v>
      </c>
      <c r="N37" s="122" t="s">
        <v>437</v>
      </c>
      <c r="O37" s="122" t="s">
        <v>438</v>
      </c>
      <c r="P37" s="123" t="s">
        <v>191</v>
      </c>
      <c r="Q37" s="118" t="s">
        <v>439</v>
      </c>
      <c r="R37" s="118" t="str">
        <f>CONCATENATE(LEFT(petDefinitions[[#This Row],['[tidName']]],10),"_DESC")</f>
        <v>TID_PET_32_DESC</v>
      </c>
      <c r="S37" s="118">
        <v>32</v>
      </c>
      <c r="T37" s="124" t="str">
        <f>CONCATENATE(RIGHT(petDefinitions[[#This Row],['[gamePrefab']]],LEN(petDefinitions[[#This Row],['[gamePrefab']]])-6),"_",petDefinitions[[#This Row],['[powerup']]])</f>
        <v>GodzillaHelmet_32_dragonram</v>
      </c>
    </row>
    <row r="38" spans="2:20" x14ac:dyDescent="0.25">
      <c r="B38" s="126" t="s">
        <v>4</v>
      </c>
      <c r="C38" s="127" t="s">
        <v>440</v>
      </c>
      <c r="D38" s="128" t="s">
        <v>26</v>
      </c>
      <c r="E38" s="121" t="s">
        <v>27</v>
      </c>
      <c r="F38" s="128">
        <v>7</v>
      </c>
      <c r="G38" s="121" t="b">
        <v>0</v>
      </c>
      <c r="H38" s="121" t="b">
        <v>1</v>
      </c>
      <c r="I38" s="121" t="b">
        <v>0</v>
      </c>
      <c r="J38" s="121" t="b">
        <v>0</v>
      </c>
      <c r="K38" s="121"/>
      <c r="L38" s="121"/>
      <c r="M38" s="122" t="s">
        <v>441</v>
      </c>
      <c r="N38" s="122" t="s">
        <v>442</v>
      </c>
      <c r="O38" s="122" t="s">
        <v>443</v>
      </c>
      <c r="P38" s="123" t="s">
        <v>213</v>
      </c>
      <c r="Q38" s="118" t="s">
        <v>444</v>
      </c>
      <c r="R38" s="118" t="str">
        <f>CONCATENATE(LEFT(petDefinitions[[#This Row],['[tidName']]],10),"_DESC")</f>
        <v>TID_PET_33_DESC</v>
      </c>
      <c r="S38" s="118">
        <v>33</v>
      </c>
      <c r="T38" s="124" t="str">
        <f>CONCATENATE(RIGHT(petDefinitions[[#This Row],['[gamePrefab']]],LEN(petDefinitions[[#This Row],['[gamePrefab']]])-6),"_",petDefinitions[[#This Row],['[powerup']]])</f>
        <v>Phoenix_33_phoenix</v>
      </c>
    </row>
    <row r="39" spans="2:20" x14ac:dyDescent="0.25">
      <c r="B39" s="126" t="s">
        <v>4</v>
      </c>
      <c r="C39" s="127" t="s">
        <v>445</v>
      </c>
      <c r="D39" s="128" t="s">
        <v>25</v>
      </c>
      <c r="E39" s="121" t="s">
        <v>27</v>
      </c>
      <c r="F39" s="128">
        <v>8</v>
      </c>
      <c r="G39" s="121" t="b">
        <v>0</v>
      </c>
      <c r="H39" s="121" t="b">
        <v>1</v>
      </c>
      <c r="I39" s="121" t="b">
        <v>0</v>
      </c>
      <c r="J39" s="128" t="b">
        <v>0</v>
      </c>
      <c r="K39" s="128"/>
      <c r="L39" s="128"/>
      <c r="M39" s="129" t="s">
        <v>446</v>
      </c>
      <c r="N39" s="129" t="s">
        <v>447</v>
      </c>
      <c r="O39" s="129" t="s">
        <v>448</v>
      </c>
      <c r="P39" s="123" t="s">
        <v>204</v>
      </c>
      <c r="Q39" s="118" t="s">
        <v>449</v>
      </c>
      <c r="R39" s="118" t="str">
        <f>CONCATENATE(LEFT(petDefinitions[[#This Row],['[tidName']]],10),"_DESC")</f>
        <v>TID_PET_34_DESC</v>
      </c>
      <c r="S39" s="118">
        <v>34</v>
      </c>
      <c r="T39" s="124" t="str">
        <f>CONCATENATE(RIGHT(petDefinitions[[#This Row],['[gamePrefab']]],LEN(petDefinitions[[#This Row],['[gamePrefab']]])-6),"_",petDefinitions[[#This Row],['[powerup']]])</f>
        <v>Freeze_34_freeze_aura</v>
      </c>
    </row>
    <row r="40" spans="2:20" x14ac:dyDescent="0.25">
      <c r="B40" s="126" t="s">
        <v>4</v>
      </c>
      <c r="C40" s="127" t="s">
        <v>450</v>
      </c>
      <c r="D40" s="128" t="s">
        <v>26</v>
      </c>
      <c r="E40" s="121" t="s">
        <v>27</v>
      </c>
      <c r="F40" s="128">
        <v>9</v>
      </c>
      <c r="G40" s="121" t="b">
        <v>0</v>
      </c>
      <c r="H40" s="121" t="b">
        <v>1</v>
      </c>
      <c r="I40" s="121" t="b">
        <v>0</v>
      </c>
      <c r="J40" s="121" t="b">
        <v>0</v>
      </c>
      <c r="K40" s="121"/>
      <c r="L40" s="121"/>
      <c r="M40" s="122" t="s">
        <v>451</v>
      </c>
      <c r="N40" s="122" t="s">
        <v>452</v>
      </c>
      <c r="O40" s="122" t="s">
        <v>453</v>
      </c>
      <c r="P40" s="123" t="s">
        <v>202</v>
      </c>
      <c r="Q40" s="118" t="s">
        <v>454</v>
      </c>
      <c r="R40" s="118" t="str">
        <f>CONCATENATE(LEFT(petDefinitions[[#This Row],['[tidName']]],10),"_DESC")</f>
        <v>TID_PET_35_DESC</v>
      </c>
      <c r="S40" s="118">
        <v>35</v>
      </c>
      <c r="T40" s="124" t="str">
        <f>CONCATENATE(RIGHT(petDefinitions[[#This Row],['[gamePrefab']]],LEN(petDefinitions[[#This Row],['[gamePrefab']]])-6),"_",petDefinitions[[#This Row],['[powerup']]])</f>
        <v>Angelico_35_free_revive</v>
      </c>
    </row>
    <row r="41" spans="2:20" x14ac:dyDescent="0.25">
      <c r="B41" s="126" t="s">
        <v>4</v>
      </c>
      <c r="C41" s="127" t="s">
        <v>455</v>
      </c>
      <c r="D41" s="128" t="s">
        <v>26</v>
      </c>
      <c r="E41" s="121" t="s">
        <v>331</v>
      </c>
      <c r="F41" s="128">
        <v>4</v>
      </c>
      <c r="G41" s="121" t="b">
        <v>0</v>
      </c>
      <c r="H41" s="121" t="b">
        <v>1</v>
      </c>
      <c r="I41" s="121" t="b">
        <v>0</v>
      </c>
      <c r="J41" s="121" t="b">
        <v>0</v>
      </c>
      <c r="K41" s="121"/>
      <c r="L41" s="121"/>
      <c r="M41" s="122" t="s">
        <v>456</v>
      </c>
      <c r="N41" s="122" t="s">
        <v>457</v>
      </c>
      <c r="O41" s="122" t="s">
        <v>458</v>
      </c>
      <c r="P41" s="123" t="s">
        <v>198</v>
      </c>
      <c r="Q41" s="118" t="s">
        <v>459</v>
      </c>
      <c r="R41" s="118" t="str">
        <f>CONCATENATE(LEFT(petDefinitions[[#This Row],['[tidName']]],10),"_DESC")</f>
        <v>TID_PET_36_DESC</v>
      </c>
      <c r="S41" s="118">
        <v>36</v>
      </c>
      <c r="T41" s="124" t="str">
        <f>CONCATENATE(RIGHT(petDefinitions[[#This Row],['[gamePrefab']]],LEN(petDefinitions[[#This Row],['[gamePrefab']]])-6),"_",petDefinitions[[#This Row],['[powerup']]])</f>
        <v>Fireball_36_fireball</v>
      </c>
    </row>
    <row r="42" spans="2:20" x14ac:dyDescent="0.25">
      <c r="B42" s="126" t="s">
        <v>4</v>
      </c>
      <c r="C42" s="127" t="s">
        <v>460</v>
      </c>
      <c r="D42" s="128" t="s">
        <v>27</v>
      </c>
      <c r="E42" s="121" t="s">
        <v>27</v>
      </c>
      <c r="F42" s="128">
        <v>12</v>
      </c>
      <c r="G42" s="121" t="b">
        <v>0</v>
      </c>
      <c r="H42" s="121" t="b">
        <v>1</v>
      </c>
      <c r="I42" s="121" t="b">
        <v>0</v>
      </c>
      <c r="J42" s="121" t="b">
        <v>0</v>
      </c>
      <c r="K42" s="121"/>
      <c r="L42" s="121"/>
      <c r="M42" s="122" t="s">
        <v>461</v>
      </c>
      <c r="N42" s="122" t="s">
        <v>462</v>
      </c>
      <c r="O42" s="122" t="s">
        <v>463</v>
      </c>
      <c r="P42" s="123" t="s">
        <v>220</v>
      </c>
      <c r="Q42" s="118" t="s">
        <v>464</v>
      </c>
      <c r="R42" s="118" t="str">
        <f>CONCATENATE(LEFT(petDefinitions[[#This Row],['[tidName']]],10),"_DESC")</f>
        <v>TID_PET_37_DESC</v>
      </c>
      <c r="S42" s="118">
        <v>37</v>
      </c>
      <c r="T42" s="124" t="str">
        <f>CONCATENATE(RIGHT(petDefinitions[[#This Row],['[gamePrefab']]],LEN(petDefinitions[[#This Row],['[gamePrefab']]])-6),"_",petDefinitions[[#This Row],['[powerup']]])</f>
        <v>Bomb_37_bomb</v>
      </c>
    </row>
    <row r="43" spans="2:20" x14ac:dyDescent="0.25">
      <c r="B43" s="126" t="s">
        <v>4</v>
      </c>
      <c r="C43" s="127" t="s">
        <v>465</v>
      </c>
      <c r="D43" s="128" t="s">
        <v>27</v>
      </c>
      <c r="E43" s="121" t="s">
        <v>27</v>
      </c>
      <c r="F43" s="128">
        <v>13</v>
      </c>
      <c r="G43" s="121" t="b">
        <v>0</v>
      </c>
      <c r="H43" s="121" t="b">
        <v>1</v>
      </c>
      <c r="I43" s="121" t="b">
        <v>0</v>
      </c>
      <c r="J43" s="128" t="b">
        <v>0</v>
      </c>
      <c r="K43" s="128"/>
      <c r="L43" s="128"/>
      <c r="M43" s="129" t="s">
        <v>466</v>
      </c>
      <c r="N43" s="129" t="s">
        <v>467</v>
      </c>
      <c r="O43" s="122" t="s">
        <v>468</v>
      </c>
      <c r="P43" s="123" t="s">
        <v>211</v>
      </c>
      <c r="Q43" s="118" t="s">
        <v>469</v>
      </c>
      <c r="R43" s="118" t="str">
        <f>CONCATENATE(LEFT(petDefinitions[[#This Row],['[tidName']]],10),"_DESC")</f>
        <v>TID_PET_38_DESC</v>
      </c>
      <c r="S43" s="118">
        <v>38</v>
      </c>
      <c r="T43" s="124" t="str">
        <f>CONCATENATE(RIGHT(petDefinitions[[#This Row],['[gamePrefab']]],LEN(petDefinitions[[#This Row],['[gamePrefab']]])-6),"_",petDefinitions[[#This Row],['[powerup']]])</f>
        <v>Neutrin_38_magnet</v>
      </c>
    </row>
    <row r="44" spans="2:20" x14ac:dyDescent="0.25">
      <c r="B44" s="126" t="s">
        <v>4</v>
      </c>
      <c r="C44" s="127" t="s">
        <v>470</v>
      </c>
      <c r="D44" s="128" t="s">
        <v>27</v>
      </c>
      <c r="E44" s="121" t="s">
        <v>27</v>
      </c>
      <c r="F44" s="128">
        <v>14</v>
      </c>
      <c r="G44" s="121" t="b">
        <v>0</v>
      </c>
      <c r="H44" s="121" t="b">
        <v>1</v>
      </c>
      <c r="I44" s="121" t="b">
        <v>0</v>
      </c>
      <c r="J44" s="121" t="b">
        <v>0</v>
      </c>
      <c r="K44" s="121"/>
      <c r="L44" s="121"/>
      <c r="M44" s="122" t="s">
        <v>471</v>
      </c>
      <c r="N44" s="122" t="s">
        <v>472</v>
      </c>
      <c r="O44" s="122" t="s">
        <v>473</v>
      </c>
      <c r="P44" s="123" t="s">
        <v>218</v>
      </c>
      <c r="Q44" s="118" t="s">
        <v>474</v>
      </c>
      <c r="R44" s="118" t="str">
        <f>CONCATENATE(LEFT(petDefinitions[[#This Row],['[tidName']]],10),"_DESC")</f>
        <v>TID_PET_39_DESC</v>
      </c>
      <c r="S44" s="118">
        <v>39</v>
      </c>
      <c r="T44" s="124" t="str">
        <f>CONCATENATE(RIGHT(petDefinitions[[#This Row],['[gamePrefab']]],LEN(petDefinitions[[#This Row],['[gamePrefab']]])-6),"_",petDefinitions[[#This Row],['[powerup']]])</f>
        <v>Dog_39_dog</v>
      </c>
    </row>
    <row r="45" spans="2:20" x14ac:dyDescent="0.25">
      <c r="B45" s="126" t="s">
        <v>4</v>
      </c>
      <c r="C45" s="127" t="s">
        <v>475</v>
      </c>
      <c r="D45" s="128" t="s">
        <v>24</v>
      </c>
      <c r="E45" s="121" t="s">
        <v>315</v>
      </c>
      <c r="F45" s="128">
        <v>8</v>
      </c>
      <c r="G45" s="121" t="b">
        <v>1</v>
      </c>
      <c r="H45" s="128" t="b">
        <v>0</v>
      </c>
      <c r="I45" s="121" t="b">
        <v>0</v>
      </c>
      <c r="J45" s="128" t="b">
        <v>0</v>
      </c>
      <c r="K45" s="128"/>
      <c r="L45" s="128"/>
      <c r="M45" s="122" t="s">
        <v>476</v>
      </c>
      <c r="N45" s="122" t="s">
        <v>477</v>
      </c>
      <c r="O45" s="122" t="s">
        <v>478</v>
      </c>
      <c r="P45" s="123" t="s">
        <v>233</v>
      </c>
      <c r="Q45" s="118" t="s">
        <v>479</v>
      </c>
      <c r="R45" s="131" t="s">
        <v>480</v>
      </c>
      <c r="S45" s="118">
        <v>40</v>
      </c>
      <c r="T45" s="124" t="str">
        <f>CONCATENATE(RIGHT(petDefinitions[[#This Row],['[gamePrefab']]],LEN(petDefinitions[[#This Row],['[gamePrefab']]])-6),"_",petDefinitions[[#This Row],['[powerup']]])</f>
        <v xml:space="preserve">BallWaitress_40_alcohol_resistance </v>
      </c>
    </row>
    <row r="46" spans="2:20" x14ac:dyDescent="0.25">
      <c r="B46" s="126" t="s">
        <v>4</v>
      </c>
      <c r="C46" s="127" t="s">
        <v>481</v>
      </c>
      <c r="D46" s="128" t="s">
        <v>24</v>
      </c>
      <c r="E46" s="121" t="s">
        <v>315</v>
      </c>
      <c r="F46" s="128">
        <v>9</v>
      </c>
      <c r="G46" s="121" t="b">
        <v>1</v>
      </c>
      <c r="H46" s="128" t="b">
        <v>0</v>
      </c>
      <c r="I46" s="121" t="b">
        <v>0</v>
      </c>
      <c r="J46" s="128" t="b">
        <v>0</v>
      </c>
      <c r="K46" s="128"/>
      <c r="L46" s="128"/>
      <c r="M46" s="122" t="s">
        <v>482</v>
      </c>
      <c r="N46" s="122" t="s">
        <v>483</v>
      </c>
      <c r="O46" s="122" t="s">
        <v>484</v>
      </c>
      <c r="P46" s="123" t="s">
        <v>236</v>
      </c>
      <c r="Q46" s="118" t="s">
        <v>485</v>
      </c>
      <c r="R46" s="118" t="s">
        <v>486</v>
      </c>
      <c r="S46" s="118">
        <v>41</v>
      </c>
      <c r="T46" s="124" t="str">
        <f>CONCATENATE(RIGHT(petDefinitions[[#This Row],['[gamePrefab']]],LEN(petDefinitions[[#This Row],['[gamePrefab']]])-6),"_",petDefinitions[[#This Row],['[powerup']]])</f>
        <v>BallFootball_41_cage_breaker</v>
      </c>
    </row>
    <row r="47" spans="2:20" x14ac:dyDescent="0.25">
      <c r="B47" s="126" t="s">
        <v>4</v>
      </c>
      <c r="C47" s="127" t="s">
        <v>487</v>
      </c>
      <c r="D47" s="128" t="s">
        <v>24</v>
      </c>
      <c r="E47" s="121" t="s">
        <v>315</v>
      </c>
      <c r="F47" s="128">
        <v>10</v>
      </c>
      <c r="G47" s="121" t="b">
        <v>1</v>
      </c>
      <c r="H47" s="128" t="b">
        <v>0</v>
      </c>
      <c r="I47" s="121" t="b">
        <v>0</v>
      </c>
      <c r="J47" s="128" t="b">
        <v>0</v>
      </c>
      <c r="K47" s="128"/>
      <c r="L47" s="128"/>
      <c r="M47" s="122" t="s">
        <v>488</v>
      </c>
      <c r="N47" s="122" t="s">
        <v>489</v>
      </c>
      <c r="O47" s="122" t="s">
        <v>490</v>
      </c>
      <c r="P47" s="123" t="s">
        <v>247</v>
      </c>
      <c r="Q47" s="118" t="s">
        <v>491</v>
      </c>
      <c r="R47" s="118" t="s">
        <v>492</v>
      </c>
      <c r="S47" s="118">
        <v>42</v>
      </c>
      <c r="T47" s="124" t="str">
        <f>CONCATENATE(RIGHT(petDefinitions[[#This Row],['[gamePrefab']]],LEN(petDefinitions[[#This Row],['[gamePrefab']]])-6),"_",petDefinitions[[#This Row],['[powerup']]])</f>
        <v>BallMedic_42_lower_damage_dragon</v>
      </c>
    </row>
    <row r="48" spans="2:20" x14ac:dyDescent="0.25">
      <c r="B48" s="126" t="s">
        <v>4</v>
      </c>
      <c r="C48" s="127" t="s">
        <v>493</v>
      </c>
      <c r="D48" s="128" t="s">
        <v>24</v>
      </c>
      <c r="E48" s="121" t="s">
        <v>315</v>
      </c>
      <c r="F48" s="128">
        <v>11</v>
      </c>
      <c r="G48" s="121" t="b">
        <v>1</v>
      </c>
      <c r="H48" s="128" t="b">
        <v>0</v>
      </c>
      <c r="I48" s="128" t="b">
        <v>1</v>
      </c>
      <c r="J48" s="128" t="b">
        <v>0</v>
      </c>
      <c r="K48" s="128"/>
      <c r="L48" s="128"/>
      <c r="M48" s="122" t="s">
        <v>494</v>
      </c>
      <c r="N48" s="122" t="s">
        <v>495</v>
      </c>
      <c r="O48" s="122" t="s">
        <v>496</v>
      </c>
      <c r="P48" s="123" t="s">
        <v>247</v>
      </c>
      <c r="Q48" s="118" t="s">
        <v>497</v>
      </c>
      <c r="R48" s="118" t="s">
        <v>498</v>
      </c>
      <c r="S48" s="118">
        <v>43</v>
      </c>
      <c r="T48" s="124" t="str">
        <f>CONCATENATE(RIGHT(petDefinitions[[#This Row],['[gamePrefab']]],LEN(petDefinitions[[#This Row],['[gamePrefab']]])-6),"_",petDefinitions[[#This Row],['[powerup']]])</f>
        <v>Froggy_lower_damage_dragon</v>
      </c>
    </row>
    <row r="49" spans="2:20" x14ac:dyDescent="0.25">
      <c r="B49" s="126" t="s">
        <v>4</v>
      </c>
      <c r="C49" s="127" t="s">
        <v>499</v>
      </c>
      <c r="D49" s="128" t="s">
        <v>24</v>
      </c>
      <c r="E49" s="121" t="s">
        <v>193</v>
      </c>
      <c r="F49" s="128">
        <v>0</v>
      </c>
      <c r="G49" s="121" t="b">
        <v>1</v>
      </c>
      <c r="H49" s="128" t="b">
        <v>0</v>
      </c>
      <c r="I49" s="128" t="b">
        <v>1</v>
      </c>
      <c r="J49" s="128" t="b">
        <v>0</v>
      </c>
      <c r="K49" s="128"/>
      <c r="L49" s="128"/>
      <c r="M49" s="122" t="s">
        <v>494</v>
      </c>
      <c r="N49" s="122" t="s">
        <v>495</v>
      </c>
      <c r="O49" s="122" t="s">
        <v>496</v>
      </c>
      <c r="P49" s="123" t="s">
        <v>249</v>
      </c>
      <c r="Q49" s="118" t="s">
        <v>404</v>
      </c>
      <c r="R49" s="118" t="s">
        <v>404</v>
      </c>
      <c r="S49" s="118">
        <v>44</v>
      </c>
      <c r="T49" s="124" t="str">
        <f>CONCATENATE(RIGHT(petDefinitions[[#This Row],['[gamePrefab']]],LEN(petDefinitions[[#This Row],['[gamePrefab']]])-6),"_",petDefinitions[[#This Row],['[powerup']]])</f>
        <v>Froggy_wip</v>
      </c>
    </row>
    <row r="50" spans="2:20" x14ac:dyDescent="0.25">
      <c r="B50" s="126" t="s">
        <v>4</v>
      </c>
      <c r="C50" s="127" t="s">
        <v>500</v>
      </c>
      <c r="D50" s="128" t="s">
        <v>24</v>
      </c>
      <c r="E50" s="121" t="s">
        <v>315</v>
      </c>
      <c r="F50" s="128">
        <v>12</v>
      </c>
      <c r="G50" s="121" t="b">
        <v>1</v>
      </c>
      <c r="H50" s="128" t="b">
        <v>0</v>
      </c>
      <c r="I50" s="128" t="b">
        <v>1</v>
      </c>
      <c r="J50" s="128" t="b">
        <v>0</v>
      </c>
      <c r="K50" s="128"/>
      <c r="L50" s="128"/>
      <c r="M50" s="122" t="s">
        <v>494</v>
      </c>
      <c r="N50" s="122" t="s">
        <v>495</v>
      </c>
      <c r="O50" s="122" t="s">
        <v>496</v>
      </c>
      <c r="P50" s="123" t="s">
        <v>222</v>
      </c>
      <c r="Q50" s="118" t="s">
        <v>501</v>
      </c>
      <c r="R50" s="118" t="s">
        <v>502</v>
      </c>
      <c r="S50" s="118">
        <v>45</v>
      </c>
      <c r="T50" s="124" t="str">
        <f>CONCATENATE(RIGHT(petDefinitions[[#This Row],['[gamePrefab']]],LEN(petDefinitions[[#This Row],['[gamePrefab']]])-6),"_",petDefinitions[[#This Row],['[powerup']]])</f>
        <v>Froggy_immune_trash</v>
      </c>
    </row>
    <row r="51" spans="2:20" x14ac:dyDescent="0.25">
      <c r="B51" s="126" t="s">
        <v>4</v>
      </c>
      <c r="C51" s="127" t="s">
        <v>503</v>
      </c>
      <c r="D51" s="128" t="s">
        <v>24</v>
      </c>
      <c r="E51" s="121" t="s">
        <v>27</v>
      </c>
      <c r="F51" s="128">
        <v>1</v>
      </c>
      <c r="G51" s="121" t="b">
        <v>1</v>
      </c>
      <c r="H51" s="128" t="b">
        <v>0</v>
      </c>
      <c r="I51" s="128" t="b">
        <v>1</v>
      </c>
      <c r="J51" s="128" t="b">
        <v>0</v>
      </c>
      <c r="K51" s="128"/>
      <c r="L51" s="128"/>
      <c r="M51" s="122" t="s">
        <v>494</v>
      </c>
      <c r="N51" s="122" t="s">
        <v>495</v>
      </c>
      <c r="O51" s="122" t="s">
        <v>496</v>
      </c>
      <c r="P51" s="123" t="s">
        <v>249</v>
      </c>
      <c r="Q51" s="118" t="s">
        <v>404</v>
      </c>
      <c r="R51" s="118" t="s">
        <v>404</v>
      </c>
      <c r="S51" s="118">
        <v>46</v>
      </c>
      <c r="T51" s="124" t="str">
        <f>CONCATENATE(RIGHT(petDefinitions[[#This Row],['[gamePrefab']]],LEN(petDefinitions[[#This Row],['[gamePrefab']]])-6),"_",petDefinitions[[#This Row],['[powerup']]])</f>
        <v>Froggy_wip</v>
      </c>
    </row>
    <row r="52" spans="2:20" x14ac:dyDescent="0.25">
      <c r="B52" s="126" t="s">
        <v>4</v>
      </c>
      <c r="C52" s="127" t="s">
        <v>504</v>
      </c>
      <c r="D52" s="128" t="s">
        <v>24</v>
      </c>
      <c r="E52" s="121" t="s">
        <v>193</v>
      </c>
      <c r="F52" s="128">
        <v>1</v>
      </c>
      <c r="G52" s="121" t="b">
        <v>1</v>
      </c>
      <c r="H52" s="128" t="b">
        <v>0</v>
      </c>
      <c r="I52" s="128" t="b">
        <v>1</v>
      </c>
      <c r="J52" s="128" t="b">
        <v>0</v>
      </c>
      <c r="K52" s="128"/>
      <c r="L52" s="128"/>
      <c r="M52" s="122" t="s">
        <v>494</v>
      </c>
      <c r="N52" s="122" t="s">
        <v>495</v>
      </c>
      <c r="O52" s="122" t="s">
        <v>496</v>
      </c>
      <c r="P52" s="123" t="s">
        <v>224</v>
      </c>
      <c r="Q52" s="118" t="s">
        <v>505</v>
      </c>
      <c r="R52" s="118" t="s">
        <v>506</v>
      </c>
      <c r="S52" s="118">
        <v>47</v>
      </c>
      <c r="T52" s="124" t="str">
        <f>CONCATENATE(RIGHT(petDefinitions[[#This Row],['[gamePrefab']]],LEN(petDefinitions[[#This Row],['[gamePrefab']]])-6),"_",petDefinitions[[#This Row],['[powerup']]])</f>
        <v>Froggy_prey_hp_boost_humans</v>
      </c>
    </row>
    <row r="53" spans="2:20" x14ac:dyDescent="0.25">
      <c r="B53" s="126" t="s">
        <v>4</v>
      </c>
      <c r="C53" s="127" t="s">
        <v>507</v>
      </c>
      <c r="D53" s="128" t="s">
        <v>24</v>
      </c>
      <c r="E53" s="121" t="s">
        <v>193</v>
      </c>
      <c r="F53" s="128">
        <v>2</v>
      </c>
      <c r="G53" s="121" t="b">
        <v>1</v>
      </c>
      <c r="H53" s="128" t="b">
        <v>0</v>
      </c>
      <c r="I53" s="121" t="b">
        <v>0</v>
      </c>
      <c r="J53" s="128" t="b">
        <v>0</v>
      </c>
      <c r="K53" s="128"/>
      <c r="L53" s="128"/>
      <c r="M53" s="122" t="s">
        <v>508</v>
      </c>
      <c r="N53" s="122" t="s">
        <v>509</v>
      </c>
      <c r="O53" s="122" t="s">
        <v>510</v>
      </c>
      <c r="P53" s="123" t="s">
        <v>228</v>
      </c>
      <c r="Q53" s="118" t="s">
        <v>511</v>
      </c>
      <c r="R53" s="118" t="s">
        <v>512</v>
      </c>
      <c r="S53" s="118">
        <v>48</v>
      </c>
      <c r="T53" s="124" t="str">
        <f>CONCATENATE(RIGHT(petDefinitions[[#This Row],['[gamePrefab']]],LEN(petDefinitions[[#This Row],['[gamePrefab']]])-6),"_",petDefinitions[[#This Row],['[powerup']]])</f>
        <v>BruceGerman_48_prey_hp_boost_dragon</v>
      </c>
    </row>
    <row r="54" spans="2:20" x14ac:dyDescent="0.25">
      <c r="B54" s="126" t="s">
        <v>4</v>
      </c>
      <c r="C54" s="127" t="s">
        <v>513</v>
      </c>
      <c r="D54" s="128" t="s">
        <v>24</v>
      </c>
      <c r="E54" s="121" t="s">
        <v>193</v>
      </c>
      <c r="F54" s="128">
        <v>3</v>
      </c>
      <c r="G54" s="121" t="b">
        <v>1</v>
      </c>
      <c r="H54" s="128" t="b">
        <v>0</v>
      </c>
      <c r="I54" s="121" t="b">
        <v>0</v>
      </c>
      <c r="J54" s="128" t="b">
        <v>0</v>
      </c>
      <c r="K54" s="128"/>
      <c r="L54" s="128"/>
      <c r="M54" s="122" t="s">
        <v>514</v>
      </c>
      <c r="N54" s="122" t="s">
        <v>515</v>
      </c>
      <c r="O54" s="122" t="s">
        <v>516</v>
      </c>
      <c r="P54" s="123" t="s">
        <v>231</v>
      </c>
      <c r="Q54" s="118" t="s">
        <v>517</v>
      </c>
      <c r="R54" s="118" t="s">
        <v>518</v>
      </c>
      <c r="S54" s="118">
        <v>49</v>
      </c>
      <c r="T54" s="124" t="str">
        <f>CONCATENATE(RIGHT(petDefinitions[[#This Row],['[gamePrefab']]],LEN(petDefinitions[[#This Row],['[gamePrefab']]])-6),"_",petDefinitions[[#This Row],['[powerup']]])</f>
        <v>BruceBaby_49_prey_hp_boost_goblin</v>
      </c>
    </row>
    <row r="55" spans="2:20" x14ac:dyDescent="0.25">
      <c r="B55" s="126" t="s">
        <v>4</v>
      </c>
      <c r="C55" s="127" t="s">
        <v>519</v>
      </c>
      <c r="D55" s="128" t="s">
        <v>24</v>
      </c>
      <c r="E55" s="121" t="s">
        <v>315</v>
      </c>
      <c r="F55" s="128">
        <v>13</v>
      </c>
      <c r="G55" s="121" t="b">
        <v>1</v>
      </c>
      <c r="H55" s="128" t="b">
        <v>0</v>
      </c>
      <c r="I55" s="121" t="b">
        <v>1</v>
      </c>
      <c r="J55" s="128" t="b">
        <v>0</v>
      </c>
      <c r="K55" s="128"/>
      <c r="L55" s="128"/>
      <c r="M55" s="122" t="s">
        <v>520</v>
      </c>
      <c r="N55" s="122" t="s">
        <v>521</v>
      </c>
      <c r="O55" s="122" t="s">
        <v>522</v>
      </c>
      <c r="P55" s="123" t="s">
        <v>249</v>
      </c>
      <c r="Q55" s="118" t="s">
        <v>523</v>
      </c>
      <c r="R55" s="118" t="s">
        <v>524</v>
      </c>
      <c r="S55" s="118">
        <v>50</v>
      </c>
      <c r="T55" s="124" t="str">
        <f>CONCATENATE(RIGHT(petDefinitions[[#This Row],['[gamePrefab']]],LEN(petDefinitions[[#This Row],['[gamePrefab']]])-6),"_",petDefinitions[[#This Row],['[powerup']]])</f>
        <v>Bruce_50_wip</v>
      </c>
    </row>
    <row r="56" spans="2:20" x14ac:dyDescent="0.25">
      <c r="B56" s="126" t="s">
        <v>4</v>
      </c>
      <c r="C56" s="127" t="s">
        <v>525</v>
      </c>
      <c r="D56" s="128" t="s">
        <v>24</v>
      </c>
      <c r="E56" s="121" t="s">
        <v>315</v>
      </c>
      <c r="F56" s="128">
        <v>14</v>
      </c>
      <c r="G56" s="121" t="b">
        <v>1</v>
      </c>
      <c r="H56" s="128" t="b">
        <v>0</v>
      </c>
      <c r="I56" s="121" t="b">
        <v>0</v>
      </c>
      <c r="J56" s="128" t="b">
        <v>0</v>
      </c>
      <c r="K56" s="128"/>
      <c r="L56" s="128"/>
      <c r="M56" s="122" t="s">
        <v>526</v>
      </c>
      <c r="N56" s="122" t="s">
        <v>527</v>
      </c>
      <c r="O56" s="122" t="s">
        <v>528</v>
      </c>
      <c r="P56" s="123" t="s">
        <v>252</v>
      </c>
      <c r="Q56" s="118" t="s">
        <v>529</v>
      </c>
      <c r="R56" s="118" t="s">
        <v>524</v>
      </c>
      <c r="S56" s="118">
        <v>51</v>
      </c>
      <c r="T56" s="124" t="str">
        <f>CONCATENATE(RIGHT(petDefinitions[[#This Row],['[gamePrefab']]],LEN(petDefinitions[[#This Row],['[gamePrefab']]])-6),"_",petDefinitions[[#This Row],['[powerup']]])</f>
        <v>BruceBanana_51_trash_eater</v>
      </c>
    </row>
    <row r="57" spans="2:20" x14ac:dyDescent="0.25">
      <c r="B57" s="126" t="s">
        <v>4</v>
      </c>
      <c r="C57" s="127" t="s">
        <v>530</v>
      </c>
      <c r="D57" s="128" t="s">
        <v>24</v>
      </c>
      <c r="E57" s="121" t="s">
        <v>193</v>
      </c>
      <c r="F57" s="128">
        <v>4</v>
      </c>
      <c r="G57" s="121" t="b">
        <v>1</v>
      </c>
      <c r="H57" s="128" t="b">
        <v>0</v>
      </c>
      <c r="I57" s="121" t="b">
        <v>0</v>
      </c>
      <c r="J57" s="128" t="b">
        <v>0</v>
      </c>
      <c r="K57" s="128"/>
      <c r="L57" s="128"/>
      <c r="M57" s="122" t="s">
        <v>531</v>
      </c>
      <c r="N57" s="122" t="s">
        <v>532</v>
      </c>
      <c r="O57" s="122" t="s">
        <v>533</v>
      </c>
      <c r="P57" s="123" t="s">
        <v>229</v>
      </c>
      <c r="Q57" s="118" t="s">
        <v>534</v>
      </c>
      <c r="R57" s="118" t="s">
        <v>535</v>
      </c>
      <c r="S57" s="118">
        <v>52</v>
      </c>
      <c r="T57" s="124" t="str">
        <f>CONCATENATE(RIGHT(petDefinitions[[#This Row],['[gamePrefab']]],LEN(petDefinitions[[#This Row],['[gamePrefab']]])-6),"_",petDefinitions[[#This Row],['[powerup']]])</f>
        <v>BruceSpider_52_prey_hp_boost_spider</v>
      </c>
    </row>
    <row r="58" spans="2:20" x14ac:dyDescent="0.25">
      <c r="B58" s="126" t="s">
        <v>4</v>
      </c>
      <c r="C58" s="127" t="s">
        <v>536</v>
      </c>
      <c r="D58" s="128" t="s">
        <v>25</v>
      </c>
      <c r="E58" s="121" t="s">
        <v>157</v>
      </c>
      <c r="F58" s="128">
        <v>4</v>
      </c>
      <c r="G58" s="121" t="b">
        <v>0</v>
      </c>
      <c r="H58" s="128" t="b">
        <v>0</v>
      </c>
      <c r="I58" s="121" t="b">
        <v>1</v>
      </c>
      <c r="J58" s="128" t="b">
        <v>0</v>
      </c>
      <c r="K58" s="128"/>
      <c r="L58" s="128"/>
      <c r="M58" s="122" t="s">
        <v>494</v>
      </c>
      <c r="N58" s="122" t="s">
        <v>495</v>
      </c>
      <c r="O58" s="122" t="s">
        <v>496</v>
      </c>
      <c r="P58" s="123" t="s">
        <v>239</v>
      </c>
      <c r="Q58" s="118" t="s">
        <v>537</v>
      </c>
      <c r="R58" s="118" t="s">
        <v>538</v>
      </c>
      <c r="S58" s="118">
        <v>53</v>
      </c>
      <c r="T58" s="124" t="str">
        <f>CONCATENATE(RIGHT(petDefinitions[[#This Row],['[gamePrefab']]],LEN(petDefinitions[[#This Row],['[gamePrefab']]])-6),"_",petDefinitions[[#This Row],['[powerup']]])</f>
        <v>Froggy_faster_boost</v>
      </c>
    </row>
    <row r="59" spans="2:20" x14ac:dyDescent="0.25">
      <c r="B59" s="126" t="s">
        <v>4</v>
      </c>
      <c r="C59" s="127" t="s">
        <v>539</v>
      </c>
      <c r="D59" s="128" t="s">
        <v>25</v>
      </c>
      <c r="E59" s="121" t="s">
        <v>27</v>
      </c>
      <c r="F59" s="128">
        <v>3</v>
      </c>
      <c r="G59" s="121" t="b">
        <v>0</v>
      </c>
      <c r="H59" s="128" t="b">
        <v>0</v>
      </c>
      <c r="I59" s="121" t="b">
        <v>1</v>
      </c>
      <c r="J59" s="128" t="b">
        <v>0</v>
      </c>
      <c r="K59" s="128"/>
      <c r="L59" s="128"/>
      <c r="M59" s="122" t="s">
        <v>494</v>
      </c>
      <c r="N59" s="122" t="s">
        <v>495</v>
      </c>
      <c r="O59" s="122" t="s">
        <v>496</v>
      </c>
      <c r="P59" s="123" t="s">
        <v>10</v>
      </c>
      <c r="Q59" s="118" t="s">
        <v>540</v>
      </c>
      <c r="R59" s="118" t="s">
        <v>541</v>
      </c>
      <c r="S59" s="118">
        <v>54</v>
      </c>
      <c r="T59" s="124" t="str">
        <f>CONCATENATE(RIGHT(petDefinitions[[#This Row],['[gamePrefab']]],LEN(petDefinitions[[#This Row],['[gamePrefab']]])-6),"_",petDefinitions[[#This Row],['[powerup']]])</f>
        <v>Froggy_dive</v>
      </c>
    </row>
    <row r="60" spans="2:20" x14ac:dyDescent="0.25">
      <c r="B60" s="126" t="s">
        <v>4</v>
      </c>
      <c r="C60" s="127" t="s">
        <v>542</v>
      </c>
      <c r="D60" s="128" t="s">
        <v>25</v>
      </c>
      <c r="E60" s="121" t="s">
        <v>27</v>
      </c>
      <c r="F60" s="128">
        <v>4</v>
      </c>
      <c r="G60" s="121" t="b">
        <v>0</v>
      </c>
      <c r="H60" s="128" t="b">
        <v>0</v>
      </c>
      <c r="I60" s="128" t="b">
        <v>0</v>
      </c>
      <c r="J60" s="128" t="b">
        <v>0</v>
      </c>
      <c r="K60" s="128"/>
      <c r="L60" s="128"/>
      <c r="M60" s="122" t="s">
        <v>920</v>
      </c>
      <c r="N60" s="122" t="s">
        <v>921</v>
      </c>
      <c r="O60" s="122" t="s">
        <v>923</v>
      </c>
      <c r="P60" s="123" t="s">
        <v>245</v>
      </c>
      <c r="Q60" s="118" t="s">
        <v>543</v>
      </c>
      <c r="R60" s="118" t="s">
        <v>544</v>
      </c>
      <c r="S60" s="118">
        <v>55</v>
      </c>
      <c r="T60" s="124" t="str">
        <f>CONCATENATE(RIGHT(petDefinitions[[#This Row],['[gamePrefab']]],LEN(petDefinitions[[#This Row],['[gamePrefab']]])-6),"_",petDefinitions[[#This Row],['[powerup']]])</f>
        <v>Poirot_55_findBonusletters</v>
      </c>
    </row>
    <row r="61" spans="2:20" x14ac:dyDescent="0.25">
      <c r="B61" s="126" t="s">
        <v>4</v>
      </c>
      <c r="C61" s="127" t="s">
        <v>545</v>
      </c>
      <c r="D61" s="128" t="s">
        <v>25</v>
      </c>
      <c r="E61" s="121" t="s">
        <v>27</v>
      </c>
      <c r="F61" s="128">
        <v>5</v>
      </c>
      <c r="G61" s="121" t="b">
        <v>0</v>
      </c>
      <c r="H61" s="128" t="b">
        <v>0</v>
      </c>
      <c r="I61" s="128" t="b">
        <v>0</v>
      </c>
      <c r="J61" s="128" t="b">
        <v>0</v>
      </c>
      <c r="K61" s="128"/>
      <c r="L61" s="128"/>
      <c r="M61" s="122" t="s">
        <v>916</v>
      </c>
      <c r="N61" s="122" t="s">
        <v>917</v>
      </c>
      <c r="O61" s="122" t="s">
        <v>918</v>
      </c>
      <c r="P61" s="123" t="s">
        <v>243</v>
      </c>
      <c r="Q61" s="118" t="s">
        <v>546</v>
      </c>
      <c r="R61" s="118" t="s">
        <v>547</v>
      </c>
      <c r="S61" s="118">
        <v>56</v>
      </c>
      <c r="T61" s="124" t="str">
        <f>CONCATENATE(RIGHT(petDefinitions[[#This Row],['[gamePrefab']]],LEN(petDefinitions[[#This Row],['[gamePrefab']]])-6),"_",petDefinitions[[#This Row],['[powerup']]])</f>
        <v>Sherlock_56_findBonusChests</v>
      </c>
    </row>
    <row r="62" spans="2:20" x14ac:dyDescent="0.25">
      <c r="B62" s="126" t="s">
        <v>4</v>
      </c>
      <c r="C62" s="127" t="s">
        <v>548</v>
      </c>
      <c r="D62" s="128" t="s">
        <v>25</v>
      </c>
      <c r="E62" s="121" t="s">
        <v>27</v>
      </c>
      <c r="F62" s="128">
        <v>6</v>
      </c>
      <c r="G62" s="121" t="b">
        <v>0</v>
      </c>
      <c r="H62" s="128" t="b">
        <v>0</v>
      </c>
      <c r="I62" s="128" t="b">
        <v>0</v>
      </c>
      <c r="J62" s="128" t="b">
        <v>0</v>
      </c>
      <c r="K62" s="128"/>
      <c r="L62" s="128"/>
      <c r="M62" s="122" t="s">
        <v>919</v>
      </c>
      <c r="N62" s="122" t="s">
        <v>922</v>
      </c>
      <c r="O62" s="122" t="s">
        <v>924</v>
      </c>
      <c r="P62" s="123" t="s">
        <v>246</v>
      </c>
      <c r="Q62" s="118" t="s">
        <v>549</v>
      </c>
      <c r="R62" s="118" t="s">
        <v>550</v>
      </c>
      <c r="S62" s="118">
        <v>57</v>
      </c>
      <c r="T62" s="124" t="str">
        <f>CONCATENATE(RIGHT(petDefinitions[[#This Row],['[gamePrefab']]],LEN(petDefinitions[[#This Row],['[gamePrefab']]])-6),"_",petDefinitions[[#This Row],['[powerup']]])</f>
        <v>Columbo_57_findBonusEggs</v>
      </c>
    </row>
    <row r="63" spans="2:20" x14ac:dyDescent="0.25">
      <c r="B63" s="126" t="s">
        <v>4</v>
      </c>
      <c r="C63" s="127" t="s">
        <v>551</v>
      </c>
      <c r="D63" s="128" t="s">
        <v>26</v>
      </c>
      <c r="E63" s="121" t="s">
        <v>157</v>
      </c>
      <c r="F63" s="128">
        <v>5</v>
      </c>
      <c r="G63" s="121" t="b">
        <v>0</v>
      </c>
      <c r="H63" s="121" t="b">
        <v>1</v>
      </c>
      <c r="I63" s="121" t="b">
        <v>0</v>
      </c>
      <c r="J63" s="121" t="b">
        <v>0</v>
      </c>
      <c r="K63" s="121" t="s">
        <v>552</v>
      </c>
      <c r="L63" s="121"/>
      <c r="M63" s="122" t="s">
        <v>553</v>
      </c>
      <c r="N63" s="122" t="s">
        <v>554</v>
      </c>
      <c r="O63" s="122" t="s">
        <v>555</v>
      </c>
      <c r="P63" s="123" t="s">
        <v>241</v>
      </c>
      <c r="Q63" s="118" t="s">
        <v>556</v>
      </c>
      <c r="R63" s="118" t="s">
        <v>557</v>
      </c>
      <c r="S63" s="118">
        <v>58</v>
      </c>
      <c r="T63" s="124" t="str">
        <f>CONCATENATE(RIGHT(petDefinitions[[#This Row],['[gamePrefab']]],LEN(petDefinitions[[#This Row],['[gamePrefab']]])-6),"_",petDefinitions[[#This Row],['[powerup']]])</f>
        <v>Santa_58_unlimited_boost</v>
      </c>
    </row>
    <row r="64" spans="2:20" x14ac:dyDescent="0.25">
      <c r="B64" s="126" t="s">
        <v>4</v>
      </c>
      <c r="C64" s="127" t="s">
        <v>564</v>
      </c>
      <c r="D64" s="128" t="s">
        <v>26</v>
      </c>
      <c r="E64" s="121" t="s">
        <v>27</v>
      </c>
      <c r="F64" s="128">
        <v>11</v>
      </c>
      <c r="G64" s="121" t="b">
        <v>0</v>
      </c>
      <c r="H64" s="121" t="b">
        <v>1</v>
      </c>
      <c r="I64" s="121" t="b">
        <v>0</v>
      </c>
      <c r="J64" s="121" t="b">
        <v>0</v>
      </c>
      <c r="K64" s="121"/>
      <c r="L64" s="121"/>
      <c r="M64" s="122" t="s">
        <v>652</v>
      </c>
      <c r="N64" s="122" t="s">
        <v>653</v>
      </c>
      <c r="O64" s="122" t="s">
        <v>651</v>
      </c>
      <c r="P64" s="123" t="s">
        <v>238</v>
      </c>
      <c r="Q64" s="118" t="s">
        <v>565</v>
      </c>
      <c r="R64" s="118" t="s">
        <v>566</v>
      </c>
      <c r="S64" s="118">
        <v>59</v>
      </c>
      <c r="T64" s="124" t="str">
        <f>CONCATENATE(RIGHT(petDefinitions[[#This Row],['[gamePrefab']]],LEN(petDefinitions[[#This Row],['[gamePrefab']]])-6),"_",petDefinitions[[#This Row],['[powerup']]])</f>
        <v>Alien_59_stun</v>
      </c>
    </row>
    <row r="65" spans="2:20" x14ac:dyDescent="0.25">
      <c r="B65" s="126" t="s">
        <v>4</v>
      </c>
      <c r="C65" s="127" t="s">
        <v>558</v>
      </c>
      <c r="D65" s="127" t="s">
        <v>25</v>
      </c>
      <c r="E65" s="127" t="s">
        <v>193</v>
      </c>
      <c r="F65" s="127">
        <v>5</v>
      </c>
      <c r="G65" s="128" t="b">
        <v>0</v>
      </c>
      <c r="H65" s="128" t="b">
        <v>1</v>
      </c>
      <c r="I65" s="128" t="b">
        <v>0</v>
      </c>
      <c r="J65" s="128" t="b">
        <v>1</v>
      </c>
      <c r="K65" s="128" t="s">
        <v>552</v>
      </c>
      <c r="L65" s="128"/>
      <c r="M65" s="129" t="s">
        <v>559</v>
      </c>
      <c r="N65" s="129" t="s">
        <v>560</v>
      </c>
      <c r="O65" s="129" t="s">
        <v>561</v>
      </c>
      <c r="P65" s="130" t="s">
        <v>254</v>
      </c>
      <c r="Q65" s="125" t="s">
        <v>562</v>
      </c>
      <c r="R65" s="184" t="s">
        <v>563</v>
      </c>
      <c r="S65" s="185">
        <v>60</v>
      </c>
      <c r="T65" s="132" t="str">
        <f>CONCATENATE(RIGHT(petDefinitions[[#This Row],['[gamePrefab']]],LEN(petDefinitions[[#This Row],['[gamePrefab']]])-6),"_",petDefinitions[[#This Row],['[powerup']]])</f>
        <v>XmasElf_60_drop_present</v>
      </c>
    </row>
    <row r="66" spans="2:20" x14ac:dyDescent="0.25">
      <c r="B66" s="126" t="s">
        <v>4</v>
      </c>
      <c r="C66" s="127" t="s">
        <v>682</v>
      </c>
      <c r="D66" s="127" t="s">
        <v>25</v>
      </c>
      <c r="E66" s="127" t="s">
        <v>284</v>
      </c>
      <c r="F66" s="127">
        <v>6</v>
      </c>
      <c r="G66" s="128" t="b">
        <v>0</v>
      </c>
      <c r="H66" s="128" t="b">
        <v>0</v>
      </c>
      <c r="I66" s="128" t="b">
        <v>0</v>
      </c>
      <c r="J66" s="128" t="b">
        <v>0</v>
      </c>
      <c r="K66" s="128" t="s">
        <v>701</v>
      </c>
      <c r="L66" s="128"/>
      <c r="M66" s="129" t="s">
        <v>685</v>
      </c>
      <c r="N66" s="129" t="s">
        <v>688</v>
      </c>
      <c r="O66" s="129" t="s">
        <v>702</v>
      </c>
      <c r="P66" s="242" t="s">
        <v>703</v>
      </c>
      <c r="Q66" s="125" t="s">
        <v>695</v>
      </c>
      <c r="R66" s="184" t="str">
        <f>CONCATENATE(LEFT(petDefinitions[[#This Row],['[tidName']]],10),"_DESC")</f>
        <v>TID_PET_61_DESC</v>
      </c>
      <c r="S66" s="185">
        <v>61</v>
      </c>
      <c r="T66" s="132" t="str">
        <f>CONCATENATE(RIGHT(petDefinitions[[#This Row],['[gamePrefab']]],LEN(petDefinitions[[#This Row],['[gamePrefab']]])-6),"_",petDefinitions[[#This Row],['[powerup']]])</f>
        <v>TreeGirl_61_hp_down_drain_down</v>
      </c>
    </row>
    <row r="67" spans="2:20" x14ac:dyDescent="0.25">
      <c r="B67" s="126" t="s">
        <v>4</v>
      </c>
      <c r="C67" s="127" t="s">
        <v>683</v>
      </c>
      <c r="D67" s="127" t="s">
        <v>25</v>
      </c>
      <c r="E67" s="127" t="s">
        <v>27</v>
      </c>
      <c r="F67" s="127">
        <v>12</v>
      </c>
      <c r="G67" s="128" t="b">
        <v>0</v>
      </c>
      <c r="H67" s="128" t="b">
        <v>0</v>
      </c>
      <c r="I67" s="128" t="b">
        <v>1</v>
      </c>
      <c r="J67" s="128" t="b">
        <v>1</v>
      </c>
      <c r="K67" s="128" t="s">
        <v>701</v>
      </c>
      <c r="L67" s="128"/>
      <c r="M67" s="129" t="s">
        <v>686</v>
      </c>
      <c r="N67" s="129" t="s">
        <v>689</v>
      </c>
      <c r="O67" s="129" t="s">
        <v>691</v>
      </c>
      <c r="P67" s="242"/>
      <c r="Q67" s="125" t="s">
        <v>693</v>
      </c>
      <c r="R67" s="184" t="str">
        <f>CONCATENATE(LEFT(petDefinitions[[#This Row],['[tidName']]],10),"_DESC")</f>
        <v>TID_PET_62_DESC</v>
      </c>
      <c r="S67" s="185">
        <v>62</v>
      </c>
      <c r="T67" s="132" t="str">
        <f>CONCATENATE(RIGHT(petDefinitions[[#This Row],['[gamePrefab']]],LEN(petDefinitions[[#This Row],['[gamePrefab']]])-6),"_",petDefinitions[[#This Row],['[powerup']]])</f>
        <v>Mexican_62_</v>
      </c>
    </row>
    <row r="68" spans="2:20" x14ac:dyDescent="0.25">
      <c r="B68" s="126" t="s">
        <v>4</v>
      </c>
      <c r="C68" s="127" t="s">
        <v>684</v>
      </c>
      <c r="D68" s="127" t="s">
        <v>26</v>
      </c>
      <c r="E68" s="127" t="s">
        <v>27</v>
      </c>
      <c r="F68" s="127">
        <v>13</v>
      </c>
      <c r="G68" s="128" t="b">
        <v>0</v>
      </c>
      <c r="H68" s="128" t="b">
        <v>1</v>
      </c>
      <c r="I68" s="128" t="b">
        <v>0</v>
      </c>
      <c r="J68" s="128" t="b">
        <v>0</v>
      </c>
      <c r="K68" s="128" t="s">
        <v>701</v>
      </c>
      <c r="L68" s="128"/>
      <c r="M68" s="129" t="s">
        <v>687</v>
      </c>
      <c r="N68" s="129" t="s">
        <v>690</v>
      </c>
      <c r="O68" s="129" t="s">
        <v>692</v>
      </c>
      <c r="P68" s="242" t="s">
        <v>699</v>
      </c>
      <c r="Q68" s="125" t="s">
        <v>694</v>
      </c>
      <c r="R68" s="184" t="str">
        <f>CONCATENATE(LEFT(petDefinitions[[#This Row],['[tidName']]],10),"_DESC")</f>
        <v>TID_PET_63_DESC</v>
      </c>
      <c r="S68" s="185">
        <v>63</v>
      </c>
      <c r="T68" s="132" t="str">
        <f>CONCATENATE(RIGHT(petDefinitions[[#This Row],['[gamePrefab']]],LEN(petDefinitions[[#This Row],['[gamePrefab']]])-6),"_",petDefinitions[[#This Row],['[powerup']]])</f>
        <v>Faune_63_transform_gold</v>
      </c>
    </row>
    <row r="69" spans="2:20" x14ac:dyDescent="0.25">
      <c r="B69" s="241" t="s">
        <v>4</v>
      </c>
      <c r="C69" s="120" t="s">
        <v>836</v>
      </c>
      <c r="D69" s="120" t="s">
        <v>25</v>
      </c>
      <c r="E69" s="120" t="s">
        <v>27</v>
      </c>
      <c r="F69" s="120">
        <v>14</v>
      </c>
      <c r="G69" s="128" t="b">
        <v>0</v>
      </c>
      <c r="H69" s="128" t="b">
        <v>0</v>
      </c>
      <c r="I69" s="128" t="b">
        <v>1</v>
      </c>
      <c r="J69" s="121" t="b">
        <v>0</v>
      </c>
      <c r="K69" s="121" t="s">
        <v>837</v>
      </c>
      <c r="L69" s="121"/>
      <c r="M69" s="122" t="s">
        <v>838</v>
      </c>
      <c r="N69" s="122" t="s">
        <v>839</v>
      </c>
      <c r="O69" s="129" t="s">
        <v>840</v>
      </c>
      <c r="P69" s="216" t="s">
        <v>841</v>
      </c>
      <c r="Q69" s="251" t="s">
        <v>842</v>
      </c>
      <c r="R69" s="131" t="s">
        <v>843</v>
      </c>
      <c r="S69" s="217">
        <v>64</v>
      </c>
      <c r="T69" s="132" t="s">
        <v>844</v>
      </c>
    </row>
    <row r="70" spans="2:20" x14ac:dyDescent="0.25">
      <c r="B70" s="241" t="s">
        <v>4</v>
      </c>
      <c r="C70" s="120" t="s">
        <v>845</v>
      </c>
      <c r="D70" s="120" t="s">
        <v>25</v>
      </c>
      <c r="E70" s="120" t="s">
        <v>27</v>
      </c>
      <c r="F70" s="120">
        <v>15</v>
      </c>
      <c r="G70" s="215" t="b">
        <v>0</v>
      </c>
      <c r="H70" s="215" t="b">
        <v>0</v>
      </c>
      <c r="I70" s="128" t="b">
        <v>1</v>
      </c>
      <c r="J70" s="121" t="b">
        <v>0</v>
      </c>
      <c r="K70" s="121" t="s">
        <v>837</v>
      </c>
      <c r="L70" s="121"/>
      <c r="M70" s="122" t="s">
        <v>846</v>
      </c>
      <c r="N70" s="122" t="s">
        <v>847</v>
      </c>
      <c r="O70" s="129" t="s">
        <v>848</v>
      </c>
      <c r="P70" s="216" t="s">
        <v>849</v>
      </c>
      <c r="Q70" s="251" t="s">
        <v>850</v>
      </c>
      <c r="R70" s="131" t="s">
        <v>851</v>
      </c>
      <c r="S70" s="217">
        <v>65</v>
      </c>
      <c r="T70" s="132" t="s">
        <v>852</v>
      </c>
    </row>
    <row r="71" spans="2:20" x14ac:dyDescent="0.25">
      <c r="B71" s="218" t="s">
        <v>4</v>
      </c>
      <c r="C71" s="127" t="s">
        <v>853</v>
      </c>
      <c r="D71" s="127" t="s">
        <v>26</v>
      </c>
      <c r="E71" s="127" t="s">
        <v>27</v>
      </c>
      <c r="F71" s="127">
        <v>16</v>
      </c>
      <c r="G71" s="215" t="b">
        <v>0</v>
      </c>
      <c r="H71" s="215" t="b">
        <v>0</v>
      </c>
      <c r="I71" s="128" t="b">
        <v>1</v>
      </c>
      <c r="J71" s="128" t="b">
        <v>0</v>
      </c>
      <c r="K71" s="128" t="s">
        <v>837</v>
      </c>
      <c r="L71" s="128"/>
      <c r="M71" s="129" t="s">
        <v>854</v>
      </c>
      <c r="N71" s="129" t="s">
        <v>855</v>
      </c>
      <c r="O71" s="129" t="s">
        <v>856</v>
      </c>
      <c r="P71" s="219" t="s">
        <v>857</v>
      </c>
      <c r="Q71" s="220" t="s">
        <v>858</v>
      </c>
      <c r="R71" s="184" t="s">
        <v>859</v>
      </c>
      <c r="S71" s="185">
        <v>66</v>
      </c>
      <c r="T71" s="124" t="str">
        <f>CONCATENATE(RIGHT(petDefinitions[[#This Row],['[gamePrefab']]],LEN(petDefinitions[[#This Row],['[gamePrefab']]])-6),"_",petDefinitions[[#This Row],['[powerup']]])</f>
        <v>Gelato_66_transform_ice_cream</v>
      </c>
    </row>
    <row r="72" spans="2:20" x14ac:dyDescent="0.25">
      <c r="B72" s="218" t="s">
        <v>4</v>
      </c>
      <c r="C72" s="127" t="s">
        <v>872</v>
      </c>
      <c r="D72" s="127" t="s">
        <v>25</v>
      </c>
      <c r="E72" s="127" t="s">
        <v>27</v>
      </c>
      <c r="F72" s="127">
        <v>17</v>
      </c>
      <c r="G72" s="128" t="b">
        <v>0</v>
      </c>
      <c r="H72" s="128" t="b">
        <v>0</v>
      </c>
      <c r="I72" s="128" t="b">
        <v>0</v>
      </c>
      <c r="J72" s="128" t="b">
        <v>1</v>
      </c>
      <c r="K72" s="128"/>
      <c r="L72" s="128" t="s">
        <v>681</v>
      </c>
      <c r="M72" s="129" t="s">
        <v>874</v>
      </c>
      <c r="N72" s="129" t="s">
        <v>875</v>
      </c>
      <c r="O72" s="129" t="s">
        <v>876</v>
      </c>
      <c r="P72" s="219" t="s">
        <v>884</v>
      </c>
      <c r="Q72" s="125" t="s">
        <v>883</v>
      </c>
      <c r="R72" s="184" t="s">
        <v>881</v>
      </c>
      <c r="S72" s="185">
        <v>67</v>
      </c>
      <c r="T72" s="124" t="str">
        <f>CONCATENATE(RIGHT(petDefinitions[[#This Row],['[gamePrefab']]],LEN(petDefinitions[[#This Row],['[gamePrefab']]])-6),"_",petDefinitions[[#This Row],['[powerup']]])</f>
        <v>Unicorn_67_shoot_horns</v>
      </c>
    </row>
    <row r="73" spans="2:20" x14ac:dyDescent="0.25">
      <c r="B73" s="126" t="s">
        <v>4</v>
      </c>
      <c r="C73" s="142" t="s">
        <v>873</v>
      </c>
      <c r="D73" s="127" t="s">
        <v>25</v>
      </c>
      <c r="E73" s="142" t="s">
        <v>284</v>
      </c>
      <c r="F73" s="142">
        <v>7</v>
      </c>
      <c r="G73" s="239" t="b">
        <v>0</v>
      </c>
      <c r="H73" s="239" t="b">
        <v>0</v>
      </c>
      <c r="I73" s="239" t="b">
        <v>0</v>
      </c>
      <c r="J73" s="239" t="b">
        <v>1</v>
      </c>
      <c r="K73" s="239"/>
      <c r="L73" s="239" t="s">
        <v>915</v>
      </c>
      <c r="M73" s="240" t="s">
        <v>877</v>
      </c>
      <c r="N73" s="240" t="s">
        <v>878</v>
      </c>
      <c r="O73" s="240" t="s">
        <v>879</v>
      </c>
      <c r="P73" s="130" t="s">
        <v>57</v>
      </c>
      <c r="Q73" s="125" t="s">
        <v>880</v>
      </c>
      <c r="R73" s="184" t="s">
        <v>882</v>
      </c>
      <c r="S73" s="185">
        <v>68</v>
      </c>
      <c r="T73" s="124" t="str">
        <f>CONCATENATE(RIGHT(petDefinitions[[#This Row],['[gamePrefab']]],LEN(petDefinitions[[#This Row],['[gamePrefab']]])-6),"_",petDefinitions[[#This Row],['[powerup']]])</f>
        <v>Shark_68_food</v>
      </c>
    </row>
    <row r="74" spans="2:20" x14ac:dyDescent="0.25">
      <c r="B74" s="252" t="s">
        <v>4</v>
      </c>
      <c r="C74" s="253" t="s">
        <v>942</v>
      </c>
      <c r="D74" s="254" t="s">
        <v>25</v>
      </c>
      <c r="E74" s="254" t="s">
        <v>27</v>
      </c>
      <c r="F74" s="253">
        <v>18</v>
      </c>
      <c r="G74" s="255" t="b">
        <v>0</v>
      </c>
      <c r="H74" s="255" t="b">
        <v>0</v>
      </c>
      <c r="I74" s="256" t="b">
        <v>0</v>
      </c>
      <c r="J74" s="256" t="b">
        <v>0</v>
      </c>
      <c r="K74" s="256" t="s">
        <v>943</v>
      </c>
      <c r="L74" s="256"/>
      <c r="M74" s="257" t="s">
        <v>944</v>
      </c>
      <c r="N74" s="257" t="s">
        <v>945</v>
      </c>
      <c r="O74" s="258" t="s">
        <v>946</v>
      </c>
      <c r="P74" s="259" t="s">
        <v>947</v>
      </c>
      <c r="Q74" s="260" t="s">
        <v>948</v>
      </c>
      <c r="R74" s="261" t="s">
        <v>949</v>
      </c>
      <c r="S74" s="262">
        <v>69</v>
      </c>
      <c r="T74" s="263" t="str">
        <f>CONCATENATE(RIGHT([2]!petDefinitions[[#This Row],['[gamePrefab']]],LEN([2]!petDefinitions[[#This Row],['[gamePrefab']]])-6),"_",[2]!petDefinitions[[#This Row],['[powerup']]])</f>
        <v>Parcae_69_kill_ghost</v>
      </c>
    </row>
    <row r="75" spans="2:20" x14ac:dyDescent="0.25">
      <c r="B75" s="264" t="s">
        <v>4</v>
      </c>
      <c r="C75" s="253" t="s">
        <v>950</v>
      </c>
      <c r="D75" s="254" t="s">
        <v>25</v>
      </c>
      <c r="E75" s="254" t="s">
        <v>27</v>
      </c>
      <c r="F75" s="254">
        <v>19</v>
      </c>
      <c r="G75" s="265" t="b">
        <v>0</v>
      </c>
      <c r="H75" s="265" t="b">
        <v>0</v>
      </c>
      <c r="I75" s="255" t="b">
        <v>0</v>
      </c>
      <c r="J75" s="255" t="b">
        <v>0</v>
      </c>
      <c r="K75" s="256" t="s">
        <v>943</v>
      </c>
      <c r="L75" s="255"/>
      <c r="M75" s="257" t="s">
        <v>951</v>
      </c>
      <c r="N75" s="257" t="s">
        <v>952</v>
      </c>
      <c r="O75" s="258" t="s">
        <v>953</v>
      </c>
      <c r="P75" s="259" t="s">
        <v>954</v>
      </c>
      <c r="Q75" s="260" t="s">
        <v>955</v>
      </c>
      <c r="R75" s="261" t="s">
        <v>956</v>
      </c>
      <c r="S75" s="262">
        <v>70</v>
      </c>
      <c r="T75" s="263" t="str">
        <f>CONCATENATE(RIGHT([2]!petDefinitions[[#This Row],['[gamePrefab']]],LEN([2]!petDefinitions[[#This Row],['[gamePrefab']]])-6),"_",[2]!petDefinitions[[#This Row],['[powerup']]])</f>
        <v>Horseman_70_kill_humanoid</v>
      </c>
    </row>
    <row r="76" spans="2:20" x14ac:dyDescent="0.25">
      <c r="B76" s="264" t="s">
        <v>4</v>
      </c>
      <c r="C76" s="253" t="s">
        <v>957</v>
      </c>
      <c r="D76" s="254" t="s">
        <v>26</v>
      </c>
      <c r="E76" s="254" t="s">
        <v>27</v>
      </c>
      <c r="F76" s="254">
        <v>20</v>
      </c>
      <c r="G76" s="255" t="b">
        <v>0</v>
      </c>
      <c r="H76" s="255" t="b">
        <v>0</v>
      </c>
      <c r="I76" s="255" t="b">
        <v>0</v>
      </c>
      <c r="J76" s="255" t="b">
        <v>0</v>
      </c>
      <c r="K76" s="256" t="s">
        <v>943</v>
      </c>
      <c r="L76" s="255"/>
      <c r="M76" s="257" t="s">
        <v>958</v>
      </c>
      <c r="N76" s="257" t="s">
        <v>959</v>
      </c>
      <c r="O76" s="258" t="s">
        <v>960</v>
      </c>
      <c r="P76" s="266" t="s">
        <v>961</v>
      </c>
      <c r="Q76" s="260" t="s">
        <v>962</v>
      </c>
      <c r="R76" s="261" t="s">
        <v>963</v>
      </c>
      <c r="S76" s="262">
        <v>71</v>
      </c>
      <c r="T76" s="263" t="str">
        <f>CONCATENATE(RIGHT([2]!petDefinitions[[#This Row],['[gamePrefab']]],LEN([2]!petDefinitions[[#This Row],['[gamePrefab']]])-6),"_",[2]!petDefinitions[[#This Row],['[powerup']]])</f>
        <v>Mummy_71_mummy</v>
      </c>
    </row>
    <row r="77" spans="2:20" ht="15.75" thickBot="1" x14ac:dyDescent="0.3"/>
    <row r="78" spans="2:20" ht="23.25" x14ac:dyDescent="0.35">
      <c r="B78" s="1" t="s">
        <v>567</v>
      </c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80" spans="2:20" ht="135" x14ac:dyDescent="0.25">
      <c r="B80" s="133" t="s">
        <v>568</v>
      </c>
      <c r="C80" s="133" t="s">
        <v>0</v>
      </c>
      <c r="D80" s="134" t="s">
        <v>569</v>
      </c>
      <c r="E80" s="134" t="s">
        <v>570</v>
      </c>
      <c r="F80" s="134" t="s">
        <v>571</v>
      </c>
      <c r="G80" s="134" t="s">
        <v>572</v>
      </c>
      <c r="H80" s="134" t="s">
        <v>573</v>
      </c>
      <c r="I80" s="135" t="s">
        <v>574</v>
      </c>
      <c r="J80" s="135" t="s">
        <v>575</v>
      </c>
      <c r="K80" s="135"/>
      <c r="L80" s="135"/>
      <c r="M80" s="135" t="s">
        <v>576</v>
      </c>
      <c r="N80" s="135" t="s">
        <v>577</v>
      </c>
      <c r="O80" s="135" t="s">
        <v>578</v>
      </c>
      <c r="P80" s="135" t="s">
        <v>579</v>
      </c>
    </row>
    <row r="81" spans="2:16" x14ac:dyDescent="0.25">
      <c r="B81" s="136" t="s">
        <v>4</v>
      </c>
      <c r="C81" s="137" t="s">
        <v>24</v>
      </c>
      <c r="D81" s="138">
        <v>1.3</v>
      </c>
      <c r="E81" s="138">
        <v>4</v>
      </c>
      <c r="F81" s="138">
        <v>1.3</v>
      </c>
      <c r="G81" s="138">
        <v>1000</v>
      </c>
      <c r="H81" s="138">
        <v>0.2</v>
      </c>
      <c r="I81" s="81">
        <v>0.2</v>
      </c>
      <c r="J81" s="81"/>
      <c r="K81" s="81"/>
      <c r="L81" s="81"/>
      <c r="M81" s="81"/>
      <c r="N81" s="81" t="b">
        <v>0</v>
      </c>
      <c r="O81" s="81">
        <v>4</v>
      </c>
      <c r="P81" s="81">
        <v>2</v>
      </c>
    </row>
    <row r="82" spans="2:16" x14ac:dyDescent="0.25">
      <c r="B82" s="136" t="s">
        <v>4</v>
      </c>
      <c r="C82" s="137" t="s">
        <v>580</v>
      </c>
      <c r="D82" s="138">
        <v>1.3</v>
      </c>
      <c r="E82" s="138">
        <v>4</v>
      </c>
      <c r="F82" s="138">
        <v>1.3</v>
      </c>
      <c r="G82" s="138">
        <v>1000</v>
      </c>
      <c r="H82" s="138">
        <v>0.5</v>
      </c>
      <c r="I82" s="81">
        <v>0.5</v>
      </c>
      <c r="J82" s="81" t="s">
        <v>581</v>
      </c>
      <c r="K82" s="81"/>
      <c r="L82" s="81"/>
      <c r="M82" s="81"/>
      <c r="N82" s="81" t="b">
        <v>0</v>
      </c>
      <c r="O82" s="81">
        <v>4</v>
      </c>
      <c r="P82" s="81">
        <v>2</v>
      </c>
    </row>
    <row r="83" spans="2:16" x14ac:dyDescent="0.25">
      <c r="B83" s="139" t="s">
        <v>4</v>
      </c>
      <c r="C83" s="140" t="s">
        <v>582</v>
      </c>
      <c r="D83" s="138">
        <v>1.3</v>
      </c>
      <c r="E83" s="138">
        <v>4</v>
      </c>
      <c r="F83" s="138">
        <v>1.3</v>
      </c>
      <c r="G83" s="138">
        <v>1000</v>
      </c>
      <c r="H83" s="138">
        <v>0.5</v>
      </c>
      <c r="I83" s="81">
        <v>0.5</v>
      </c>
      <c r="J83" s="81" t="s">
        <v>583</v>
      </c>
      <c r="K83" s="81"/>
      <c r="L83" s="81"/>
      <c r="M83" s="81"/>
      <c r="N83" s="81" t="b">
        <v>0</v>
      </c>
      <c r="O83" s="81">
        <v>4</v>
      </c>
      <c r="P83" s="81">
        <v>2</v>
      </c>
    </row>
    <row r="84" spans="2:16" x14ac:dyDescent="0.25">
      <c r="B84" s="139" t="s">
        <v>4</v>
      </c>
      <c r="C84" s="140" t="s">
        <v>584</v>
      </c>
      <c r="D84" s="138">
        <v>1.3</v>
      </c>
      <c r="E84" s="138">
        <v>4</v>
      </c>
      <c r="F84" s="138">
        <v>1.3</v>
      </c>
      <c r="G84" s="138">
        <v>1000</v>
      </c>
      <c r="H84" s="138">
        <v>10</v>
      </c>
      <c r="I84" s="81">
        <v>10</v>
      </c>
      <c r="J84" s="81"/>
      <c r="K84" s="81"/>
      <c r="L84" s="81"/>
      <c r="M84" s="81" t="s">
        <v>583</v>
      </c>
      <c r="N84" s="81" t="b">
        <v>0</v>
      </c>
      <c r="O84" s="81">
        <v>4</v>
      </c>
      <c r="P84" s="81">
        <v>4</v>
      </c>
    </row>
    <row r="85" spans="2:16" x14ac:dyDescent="0.25">
      <c r="B85" s="139" t="s">
        <v>4</v>
      </c>
      <c r="C85" s="140" t="s">
        <v>213</v>
      </c>
      <c r="D85" s="138">
        <v>1.3</v>
      </c>
      <c r="E85" s="138">
        <v>4</v>
      </c>
      <c r="F85" s="138">
        <v>3</v>
      </c>
      <c r="G85" s="138">
        <v>1000</v>
      </c>
      <c r="H85" s="138"/>
      <c r="I85" s="81"/>
      <c r="J85" s="81"/>
      <c r="K85" s="81"/>
      <c r="L85" s="81"/>
      <c r="M85" s="81"/>
      <c r="N85" s="81" t="b">
        <v>0</v>
      </c>
      <c r="O85" s="81">
        <v>4</v>
      </c>
      <c r="P85" s="81">
        <v>2</v>
      </c>
    </row>
    <row r="86" spans="2:16" x14ac:dyDescent="0.25">
      <c r="B86" s="139" t="s">
        <v>4</v>
      </c>
      <c r="C86" s="140" t="s">
        <v>252</v>
      </c>
      <c r="D86" s="138">
        <v>1.3</v>
      </c>
      <c r="E86" s="138">
        <v>4</v>
      </c>
      <c r="F86" s="138">
        <v>1.3</v>
      </c>
      <c r="G86" s="138">
        <v>1000</v>
      </c>
      <c r="H86" s="138">
        <v>0.5</v>
      </c>
      <c r="I86" s="81">
        <v>0.5</v>
      </c>
      <c r="J86" s="81" t="s">
        <v>585</v>
      </c>
      <c r="K86" s="81"/>
      <c r="L86" s="81"/>
      <c r="M86" s="81"/>
      <c r="N86" s="81" t="b">
        <v>0</v>
      </c>
      <c r="O86" s="81">
        <v>4</v>
      </c>
      <c r="P86" s="81">
        <v>2</v>
      </c>
    </row>
    <row r="87" spans="2:16" ht="15.75" thickBot="1" x14ac:dyDescent="0.3"/>
    <row r="88" spans="2:16" ht="23.25" x14ac:dyDescent="0.35">
      <c r="B88" s="1" t="s">
        <v>586</v>
      </c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</row>
    <row r="89" spans="2:16" x14ac:dyDescent="0.25">
      <c r="B89" s="2"/>
      <c r="C89" s="2"/>
    </row>
    <row r="90" spans="2:16" ht="123" x14ac:dyDescent="0.25">
      <c r="B90" s="70" t="s">
        <v>587</v>
      </c>
      <c r="C90" s="71" t="s">
        <v>0</v>
      </c>
      <c r="D90" s="116" t="s">
        <v>22</v>
      </c>
      <c r="E90" s="74" t="s">
        <v>2</v>
      </c>
      <c r="F90" s="75" t="s">
        <v>11</v>
      </c>
    </row>
    <row r="91" spans="2:16" x14ac:dyDescent="0.25">
      <c r="B91" s="119" t="s">
        <v>4</v>
      </c>
      <c r="C91" s="137" t="s">
        <v>193</v>
      </c>
      <c r="D91" s="121">
        <v>0</v>
      </c>
      <c r="E91" s="122" t="s">
        <v>194</v>
      </c>
      <c r="F91" s="141" t="s">
        <v>588</v>
      </c>
    </row>
    <row r="92" spans="2:16" x14ac:dyDescent="0.25">
      <c r="B92" s="126" t="s">
        <v>4</v>
      </c>
      <c r="C92" s="142" t="s">
        <v>284</v>
      </c>
      <c r="D92" s="128">
        <v>1</v>
      </c>
      <c r="E92" s="129" t="s">
        <v>201</v>
      </c>
      <c r="F92" s="141" t="s">
        <v>589</v>
      </c>
    </row>
    <row r="93" spans="2:16" x14ac:dyDescent="0.25">
      <c r="B93" s="126" t="s">
        <v>4</v>
      </c>
      <c r="C93" s="137" t="s">
        <v>157</v>
      </c>
      <c r="D93" s="121">
        <v>2</v>
      </c>
      <c r="E93" s="122" t="s">
        <v>188</v>
      </c>
      <c r="F93" s="141" t="s">
        <v>590</v>
      </c>
    </row>
    <row r="94" spans="2:16" x14ac:dyDescent="0.25">
      <c r="B94" s="126" t="s">
        <v>4</v>
      </c>
      <c r="C94" s="137" t="s">
        <v>6</v>
      </c>
      <c r="D94" s="121">
        <v>3</v>
      </c>
      <c r="E94" s="122" t="s">
        <v>7</v>
      </c>
      <c r="F94" s="141" t="s">
        <v>591</v>
      </c>
    </row>
    <row r="95" spans="2:16" x14ac:dyDescent="0.25">
      <c r="B95" s="126" t="s">
        <v>4</v>
      </c>
      <c r="C95" s="137" t="s">
        <v>331</v>
      </c>
      <c r="D95" s="121">
        <v>4</v>
      </c>
      <c r="E95" s="122" t="s">
        <v>199</v>
      </c>
      <c r="F95" s="141" t="s">
        <v>592</v>
      </c>
    </row>
    <row r="96" spans="2:16" x14ac:dyDescent="0.25">
      <c r="B96" s="126" t="s">
        <v>4</v>
      </c>
      <c r="C96" s="137" t="s">
        <v>315</v>
      </c>
      <c r="D96" s="121">
        <v>5</v>
      </c>
      <c r="E96" s="122" t="s">
        <v>184</v>
      </c>
      <c r="F96" s="141" t="s">
        <v>593</v>
      </c>
    </row>
    <row r="97" spans="2:6" x14ac:dyDescent="0.25">
      <c r="B97" s="126" t="s">
        <v>4</v>
      </c>
      <c r="C97" s="137" t="s">
        <v>27</v>
      </c>
      <c r="D97" s="121">
        <v>6</v>
      </c>
      <c r="E97" s="122" t="s">
        <v>190</v>
      </c>
      <c r="F97" s="141" t="s">
        <v>594</v>
      </c>
    </row>
  </sheetData>
  <dataValidations count="3">
    <dataValidation type="list" showInputMessage="1" showErrorMessage="1" sqref="E5:E76">
      <formula1>INDIRECT("petCategoryDefinitions['[sku']]")</formula1>
    </dataValidation>
    <dataValidation type="list" showInputMessage="1" showErrorMessage="1" sqref="D5:D76">
      <formula1>INDIRECT("rarityDefinitions['[sku']]")</formula1>
    </dataValidation>
    <dataValidation showInputMessage="1" showErrorMessage="1" sqref="D81:H86 F5:F23 F25:F26 G5:L76 F28:F76"/>
  </dataValidations>
  <pageMargins left="0.7" right="0.7" top="0.75" bottom="0.75" header="0.3" footer="0.3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'\Users\aortin\Library\Containers\com.microsoft.Excel\Data\Documents\C:\Users\hsemroud\Documents\ContentSplit\[HungryDragonContent.xlsx]powerups'!#REF!</xm:f>
          </x14:formula1>
          <xm:sqref>P5:P73</xm:sqref>
        </x14:dataValidation>
        <x14:dataValidation type="list" allowBlank="1" showInputMessage="1" showErrorMessage="1">
          <x14:formula1>
            <xm:f>'\Users\aortin\Library\Containers\com.microsoft.Excel\Data\Documents\C:\Users\hsemroud\Documents\ContentSplit\[HungryDragonContent.xlsx]powerups'!#REF!</xm:f>
          </x14:formula1>
          <xm:sqref>P74:P76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K9"/>
  <sheetViews>
    <sheetView workbookViewId="0">
      <selection activeCell="F16" sqref="F16"/>
    </sheetView>
  </sheetViews>
  <sheetFormatPr defaultColWidth="11.42578125" defaultRowHeight="15" x14ac:dyDescent="0.25"/>
  <cols>
    <col min="1" max="1" width="3.7109375" customWidth="1"/>
    <col min="2" max="29" width="15" customWidth="1"/>
  </cols>
  <sheetData>
    <row r="1" spans="2:11" ht="15.75" thickBot="1" x14ac:dyDescent="0.3"/>
    <row r="2" spans="2:11" ht="23.25" x14ac:dyDescent="0.35">
      <c r="B2" s="1" t="s">
        <v>28</v>
      </c>
      <c r="C2" s="1"/>
      <c r="D2" s="1"/>
      <c r="E2" s="1"/>
      <c r="F2" s="1"/>
      <c r="G2" s="1"/>
      <c r="H2" s="1"/>
      <c r="I2" s="1"/>
      <c r="J2" s="1"/>
      <c r="K2" s="1"/>
    </row>
    <row r="3" spans="2:11" ht="45" x14ac:dyDescent="0.25">
      <c r="B3" s="16"/>
      <c r="C3" s="2"/>
      <c r="D3" s="2" t="s">
        <v>29</v>
      </c>
      <c r="E3" s="2"/>
      <c r="F3" s="284"/>
      <c r="G3" s="284"/>
      <c r="H3" s="2"/>
      <c r="I3" s="17"/>
      <c r="J3" s="18"/>
      <c r="K3" s="18"/>
    </row>
    <row r="4" spans="2:11" ht="126" x14ac:dyDescent="0.25">
      <c r="B4" s="8" t="s">
        <v>30</v>
      </c>
      <c r="C4" s="4" t="s">
        <v>0</v>
      </c>
      <c r="D4" s="4" t="s">
        <v>31</v>
      </c>
      <c r="E4" s="5" t="s">
        <v>1</v>
      </c>
      <c r="F4" s="6" t="s">
        <v>32</v>
      </c>
    </row>
    <row r="5" spans="2:11" x14ac:dyDescent="0.25">
      <c r="B5" s="12" t="s">
        <v>4</v>
      </c>
      <c r="C5" s="19" t="s">
        <v>33</v>
      </c>
      <c r="D5" s="19">
        <v>1</v>
      </c>
      <c r="E5" s="20" t="s">
        <v>8</v>
      </c>
      <c r="F5" s="13">
        <v>100</v>
      </c>
    </row>
    <row r="6" spans="2:11" x14ac:dyDescent="0.25">
      <c r="B6" s="12" t="s">
        <v>4</v>
      </c>
      <c r="C6" s="19" t="s">
        <v>34</v>
      </c>
      <c r="D6" s="14">
        <v>2</v>
      </c>
      <c r="E6" s="7" t="s">
        <v>8</v>
      </c>
      <c r="F6" s="11">
        <v>200</v>
      </c>
    </row>
    <row r="7" spans="2:11" x14ac:dyDescent="0.25">
      <c r="B7" s="12" t="s">
        <v>4</v>
      </c>
      <c r="C7" s="19" t="s">
        <v>35</v>
      </c>
      <c r="D7" s="14">
        <v>3</v>
      </c>
      <c r="E7" s="7" t="s">
        <v>36</v>
      </c>
      <c r="F7" s="11">
        <v>3</v>
      </c>
    </row>
    <row r="8" spans="2:11" x14ac:dyDescent="0.25">
      <c r="B8" s="12" t="s">
        <v>4</v>
      </c>
      <c r="C8" s="19" t="s">
        <v>37</v>
      </c>
      <c r="D8" s="14">
        <v>4</v>
      </c>
      <c r="E8" s="7" t="s">
        <v>8</v>
      </c>
      <c r="F8" s="11">
        <v>400</v>
      </c>
    </row>
    <row r="9" spans="2:11" x14ac:dyDescent="0.25">
      <c r="B9" s="12" t="s">
        <v>4</v>
      </c>
      <c r="C9" s="19" t="s">
        <v>38</v>
      </c>
      <c r="D9" s="14">
        <v>5</v>
      </c>
      <c r="E9" s="7" t="s">
        <v>36</v>
      </c>
      <c r="F9" s="11">
        <v>7</v>
      </c>
    </row>
  </sheetData>
  <mergeCells count="1">
    <mergeCell ref="F3:G3"/>
  </mergeCells>
  <dataValidations count="2">
    <dataValidation allowBlank="1" showErrorMessage="1" prompt="percentage [0..1]" sqref="F5:F9"/>
    <dataValidation allowBlank="1" showInputMessage="1" showErrorMessage="1" prompt="percentage [0..1]" sqref="E5:E9"/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S54"/>
  <sheetViews>
    <sheetView topLeftCell="A25" workbookViewId="0">
      <selection activeCell="K50" sqref="K50"/>
    </sheetView>
  </sheetViews>
  <sheetFormatPr defaultColWidth="11.42578125" defaultRowHeight="15" x14ac:dyDescent="0.25"/>
  <cols>
    <col min="2" max="2" width="34.28515625" bestFit="1" customWidth="1"/>
    <col min="3" max="3" width="18.7109375" bestFit="1" customWidth="1"/>
    <col min="4" max="4" width="16.42578125" bestFit="1" customWidth="1"/>
    <col min="5" max="5" width="21.42578125" bestFit="1" customWidth="1"/>
    <col min="6" max="6" width="6.28515625" bestFit="1" customWidth="1"/>
    <col min="7" max="7" width="7" bestFit="1" customWidth="1"/>
    <col min="8" max="9" width="6.28515625" bestFit="1" customWidth="1"/>
    <col min="10" max="10" width="15.140625" bestFit="1" customWidth="1"/>
    <col min="11" max="11" width="18.7109375" bestFit="1" customWidth="1"/>
    <col min="12" max="13" width="8.42578125" bestFit="1" customWidth="1"/>
    <col min="14" max="14" width="156.140625" bestFit="1" customWidth="1"/>
    <col min="15" max="15" width="29" bestFit="1" customWidth="1"/>
    <col min="16" max="16" width="31.85546875" bestFit="1" customWidth="1"/>
    <col min="17" max="17" width="37.85546875" customWidth="1"/>
    <col min="18" max="18" width="38.7109375" customWidth="1"/>
  </cols>
  <sheetData>
    <row r="1" spans="2:19" ht="15.75" thickBot="1" x14ac:dyDescent="0.3"/>
    <row r="2" spans="2:19" ht="23.25" x14ac:dyDescent="0.35">
      <c r="B2" s="23" t="s">
        <v>39</v>
      </c>
      <c r="C2" s="23"/>
      <c r="D2" s="23"/>
      <c r="E2" s="23"/>
      <c r="F2" s="23"/>
      <c r="G2" s="23"/>
      <c r="H2" s="23"/>
      <c r="I2" s="24"/>
      <c r="J2" s="24"/>
      <c r="K2" s="24"/>
      <c r="L2" s="24"/>
      <c r="M2" s="23"/>
      <c r="N2" s="23"/>
      <c r="O2" s="23"/>
      <c r="P2" s="23"/>
      <c r="Q2" s="23"/>
    </row>
    <row r="3" spans="2:19" x14ac:dyDescent="0.25">
      <c r="B3" s="25"/>
      <c r="C3" s="25"/>
      <c r="D3" s="25"/>
      <c r="E3" s="25"/>
      <c r="F3" s="25"/>
      <c r="G3" s="25"/>
      <c r="H3" s="25"/>
      <c r="I3" s="26"/>
      <c r="J3" s="26"/>
      <c r="K3" s="26"/>
      <c r="L3" s="26"/>
      <c r="M3" s="25"/>
      <c r="N3" s="25"/>
      <c r="O3" s="25"/>
      <c r="P3" s="25"/>
    </row>
    <row r="4" spans="2:19" ht="110.25" thickBot="1" x14ac:dyDescent="0.3">
      <c r="B4" s="27" t="s">
        <v>40</v>
      </c>
      <c r="C4" s="28" t="s">
        <v>0</v>
      </c>
      <c r="D4" s="28" t="s">
        <v>41</v>
      </c>
      <c r="E4" s="29" t="s">
        <v>42</v>
      </c>
      <c r="F4" s="30" t="s">
        <v>43</v>
      </c>
      <c r="G4" s="31" t="s">
        <v>44</v>
      </c>
      <c r="H4" s="31" t="s">
        <v>45</v>
      </c>
      <c r="I4" s="31" t="s">
        <v>46</v>
      </c>
      <c r="J4" s="32" t="s">
        <v>2</v>
      </c>
      <c r="K4" s="32" t="s">
        <v>47</v>
      </c>
      <c r="L4" s="32" t="s">
        <v>48</v>
      </c>
      <c r="M4" s="32" t="s">
        <v>49</v>
      </c>
      <c r="N4" s="32" t="s">
        <v>50</v>
      </c>
      <c r="O4" s="32" t="s">
        <v>730</v>
      </c>
      <c r="P4" s="33" t="s">
        <v>11</v>
      </c>
      <c r="Q4" s="34" t="s">
        <v>51</v>
      </c>
      <c r="R4" s="34" t="s">
        <v>3</v>
      </c>
      <c r="S4" s="4" t="s">
        <v>52</v>
      </c>
    </row>
    <row r="5" spans="2:19" x14ac:dyDescent="0.25">
      <c r="B5" s="35" t="s">
        <v>4</v>
      </c>
      <c r="C5" s="36" t="s">
        <v>53</v>
      </c>
      <c r="D5" s="36" t="s">
        <v>12</v>
      </c>
      <c r="E5" s="37"/>
      <c r="F5" s="38">
        <v>0</v>
      </c>
      <c r="G5" s="39">
        <v>0</v>
      </c>
      <c r="H5" s="39">
        <v>0</v>
      </c>
      <c r="I5" s="39">
        <v>0</v>
      </c>
      <c r="J5" s="40" t="s">
        <v>54</v>
      </c>
      <c r="K5" s="40" t="s">
        <v>53</v>
      </c>
      <c r="L5" s="40"/>
      <c r="M5" s="40"/>
      <c r="N5" s="41"/>
      <c r="O5" s="41"/>
      <c r="P5" s="42" t="str">
        <f t="shared" ref="P5:P49" si="0">UPPER(CONCATENATE("TID_","SKIN",SUBSTITUTE(C5,"dragon",""),"_NAME"))</f>
        <v>TID_SKIN_BABY_0_NAME</v>
      </c>
      <c r="Q5" s="43" t="str">
        <f t="shared" ref="Q5:Q49" si="1">UPPER(CONCATENATE("TID_",C5,"_DESC"))</f>
        <v>TID_DRAGON_BABY_0_DESC</v>
      </c>
      <c r="R5" s="43" t="s">
        <v>55</v>
      </c>
      <c r="S5" s="44">
        <v>1</v>
      </c>
    </row>
    <row r="6" spans="2:19" ht="15.75" thickBot="1" x14ac:dyDescent="0.3">
      <c r="B6" s="45" t="s">
        <v>4</v>
      </c>
      <c r="C6" s="44" t="s">
        <v>56</v>
      </c>
      <c r="D6" s="44" t="s">
        <v>12</v>
      </c>
      <c r="E6" s="46" t="s">
        <v>57</v>
      </c>
      <c r="F6" s="47">
        <v>1</v>
      </c>
      <c r="G6" s="48">
        <v>600</v>
      </c>
      <c r="H6" s="48">
        <v>0</v>
      </c>
      <c r="I6" s="48">
        <v>4</v>
      </c>
      <c r="J6" s="49" t="s">
        <v>58</v>
      </c>
      <c r="K6" s="49" t="s">
        <v>56</v>
      </c>
      <c r="L6" s="49"/>
      <c r="M6" s="49"/>
      <c r="N6" s="49" t="s">
        <v>59</v>
      </c>
      <c r="O6" s="49"/>
      <c r="P6" s="50" t="str">
        <f t="shared" si="0"/>
        <v>TID_SKIN_BABY_1_NAME</v>
      </c>
      <c r="Q6" s="51" t="str">
        <f t="shared" si="1"/>
        <v>TID_DRAGON_BABY_1_DESC</v>
      </c>
      <c r="R6" s="51" t="s">
        <v>60</v>
      </c>
      <c r="S6" s="44">
        <v>2</v>
      </c>
    </row>
    <row r="7" spans="2:19" x14ac:dyDescent="0.25">
      <c r="B7" s="35" t="s">
        <v>4</v>
      </c>
      <c r="C7" s="36" t="s">
        <v>61</v>
      </c>
      <c r="D7" s="36" t="s">
        <v>13</v>
      </c>
      <c r="E7" s="37"/>
      <c r="F7" s="38">
        <v>0</v>
      </c>
      <c r="G7" s="39">
        <v>0</v>
      </c>
      <c r="H7" s="39">
        <v>0</v>
      </c>
      <c r="I7" s="39">
        <v>0</v>
      </c>
      <c r="J7" s="40" t="s">
        <v>54</v>
      </c>
      <c r="K7" s="40" t="s">
        <v>61</v>
      </c>
      <c r="L7" s="40"/>
      <c r="M7" s="40"/>
      <c r="N7" s="41"/>
      <c r="O7" s="41"/>
      <c r="P7" s="42" t="str">
        <f t="shared" si="0"/>
        <v>TID_SKIN_CROCODILE_0_NAME</v>
      </c>
      <c r="Q7" s="43" t="str">
        <f t="shared" si="1"/>
        <v>TID_DRAGON_CROCODILE_0_DESC</v>
      </c>
      <c r="R7" s="43" t="s">
        <v>62</v>
      </c>
      <c r="S7" s="44">
        <v>3</v>
      </c>
    </row>
    <row r="8" spans="2:19" x14ac:dyDescent="0.25">
      <c r="B8" s="52" t="s">
        <v>4</v>
      </c>
      <c r="C8" s="53" t="s">
        <v>63</v>
      </c>
      <c r="D8" s="53" t="s">
        <v>13</v>
      </c>
      <c r="E8" s="54" t="s">
        <v>64</v>
      </c>
      <c r="F8" s="55">
        <v>1</v>
      </c>
      <c r="G8" s="56">
        <v>1700</v>
      </c>
      <c r="H8" s="56">
        <v>0</v>
      </c>
      <c r="I8" s="56">
        <v>2</v>
      </c>
      <c r="J8" s="57" t="s">
        <v>58</v>
      </c>
      <c r="K8" s="57" t="s">
        <v>63</v>
      </c>
      <c r="L8" s="57"/>
      <c r="M8" s="57"/>
      <c r="N8" s="49" t="s">
        <v>65</v>
      </c>
      <c r="O8" s="49"/>
      <c r="P8" s="58" t="str">
        <f t="shared" si="0"/>
        <v>TID_SKIN_CROCODILE_1_NAME</v>
      </c>
      <c r="Q8" s="59" t="str">
        <f t="shared" si="1"/>
        <v>TID_DRAGON_CROCODILE_1_DESC</v>
      </c>
      <c r="R8" s="59" t="s">
        <v>66</v>
      </c>
      <c r="S8" s="44">
        <v>4</v>
      </c>
    </row>
    <row r="9" spans="2:19" ht="15.75" thickBot="1" x14ac:dyDescent="0.3">
      <c r="B9" s="45" t="s">
        <v>4</v>
      </c>
      <c r="C9" s="44" t="s">
        <v>67</v>
      </c>
      <c r="D9" s="44" t="s">
        <v>13</v>
      </c>
      <c r="E9" s="54" t="s">
        <v>8</v>
      </c>
      <c r="F9" s="47">
        <v>2</v>
      </c>
      <c r="G9" s="48">
        <v>0</v>
      </c>
      <c r="H9" s="48">
        <v>12</v>
      </c>
      <c r="I9" s="48">
        <v>5</v>
      </c>
      <c r="J9" s="49" t="s">
        <v>69</v>
      </c>
      <c r="K9" s="49" t="s">
        <v>67</v>
      </c>
      <c r="L9" s="49"/>
      <c r="M9" s="49"/>
      <c r="N9" s="60" t="s">
        <v>70</v>
      </c>
      <c r="O9" s="49"/>
      <c r="P9" s="50" t="str">
        <f t="shared" si="0"/>
        <v>TID_SKIN_CROCODILE_2_NAME</v>
      </c>
      <c r="Q9" s="51" t="str">
        <f t="shared" si="1"/>
        <v>TID_DRAGON_CROCODILE_2_DESC</v>
      </c>
      <c r="R9" s="51" t="s">
        <v>71</v>
      </c>
      <c r="S9" s="44">
        <v>5</v>
      </c>
    </row>
    <row r="10" spans="2:19" x14ac:dyDescent="0.25">
      <c r="B10" s="35" t="s">
        <v>4</v>
      </c>
      <c r="C10" s="36" t="s">
        <v>72</v>
      </c>
      <c r="D10" s="36" t="s">
        <v>14</v>
      </c>
      <c r="E10" s="37"/>
      <c r="F10" s="38">
        <v>0</v>
      </c>
      <c r="G10" s="39">
        <v>0</v>
      </c>
      <c r="H10" s="39">
        <v>0</v>
      </c>
      <c r="I10" s="39">
        <v>0</v>
      </c>
      <c r="J10" s="40" t="s">
        <v>54</v>
      </c>
      <c r="K10" s="40" t="s">
        <v>72</v>
      </c>
      <c r="L10" s="40"/>
      <c r="M10" s="40"/>
      <c r="N10" s="49"/>
      <c r="O10" s="49"/>
      <c r="P10" s="42" t="str">
        <f t="shared" si="0"/>
        <v>TID_SKIN_REPTILE_0_NAME</v>
      </c>
      <c r="Q10" s="43" t="str">
        <f t="shared" si="1"/>
        <v>TID_DRAGON_REPTILE_0_DESC</v>
      </c>
      <c r="R10" s="43" t="s">
        <v>73</v>
      </c>
      <c r="S10" s="44">
        <v>6</v>
      </c>
    </row>
    <row r="11" spans="2:19" x14ac:dyDescent="0.25">
      <c r="B11" s="52" t="s">
        <v>4</v>
      </c>
      <c r="C11" s="53" t="s">
        <v>74</v>
      </c>
      <c r="D11" s="53" t="s">
        <v>14</v>
      </c>
      <c r="E11" s="61" t="s">
        <v>75</v>
      </c>
      <c r="F11" s="55">
        <v>1</v>
      </c>
      <c r="G11" s="56">
        <v>5300</v>
      </c>
      <c r="H11" s="56">
        <v>0</v>
      </c>
      <c r="I11" s="56">
        <v>2</v>
      </c>
      <c r="J11" s="57" t="s">
        <v>58</v>
      </c>
      <c r="K11" s="57" t="s">
        <v>74</v>
      </c>
      <c r="L11" s="57"/>
      <c r="M11" s="57"/>
      <c r="N11" s="49" t="s">
        <v>76</v>
      </c>
      <c r="O11" s="49"/>
      <c r="P11" s="58" t="str">
        <f t="shared" si="0"/>
        <v>TID_SKIN_REPTILE_1_NAME</v>
      </c>
      <c r="Q11" s="59" t="str">
        <f t="shared" si="1"/>
        <v>TID_DRAGON_REPTILE_1_DESC</v>
      </c>
      <c r="R11" s="59" t="s">
        <v>77</v>
      </c>
      <c r="S11" s="44">
        <v>7</v>
      </c>
    </row>
    <row r="12" spans="2:19" ht="15.75" thickBot="1" x14ac:dyDescent="0.3">
      <c r="B12" s="62" t="s">
        <v>4</v>
      </c>
      <c r="C12" s="63" t="s">
        <v>78</v>
      </c>
      <c r="D12" s="63" t="s">
        <v>14</v>
      </c>
      <c r="E12" s="64" t="s">
        <v>79</v>
      </c>
      <c r="F12" s="65">
        <v>2</v>
      </c>
      <c r="G12" s="66"/>
      <c r="H12" s="66">
        <v>20</v>
      </c>
      <c r="I12" s="66">
        <v>5</v>
      </c>
      <c r="J12" s="67" t="s">
        <v>69</v>
      </c>
      <c r="K12" s="67" t="s">
        <v>78</v>
      </c>
      <c r="L12" s="67"/>
      <c r="M12" s="67"/>
      <c r="N12" s="67" t="s">
        <v>80</v>
      </c>
      <c r="O12" s="67"/>
      <c r="P12" s="68" t="str">
        <f t="shared" si="0"/>
        <v>TID_SKIN_REPTILE_2_NAME</v>
      </c>
      <c r="Q12" s="69" t="str">
        <f t="shared" si="1"/>
        <v>TID_DRAGON_REPTILE_2_DESC</v>
      </c>
      <c r="R12" s="69" t="s">
        <v>81</v>
      </c>
      <c r="S12" s="63">
        <v>8</v>
      </c>
    </row>
    <row r="13" spans="2:19" x14ac:dyDescent="0.25">
      <c r="B13" s="52" t="s">
        <v>4</v>
      </c>
      <c r="C13" s="53" t="s">
        <v>82</v>
      </c>
      <c r="D13" s="53" t="s">
        <v>15</v>
      </c>
      <c r="E13" s="54"/>
      <c r="F13" s="55">
        <v>0</v>
      </c>
      <c r="G13" s="56">
        <v>0</v>
      </c>
      <c r="H13" s="56">
        <v>0</v>
      </c>
      <c r="I13" s="56">
        <v>0</v>
      </c>
      <c r="J13" s="57" t="s">
        <v>54</v>
      </c>
      <c r="K13" s="57" t="s">
        <v>82</v>
      </c>
      <c r="L13" s="57"/>
      <c r="M13" s="57"/>
      <c r="N13" s="49"/>
      <c r="O13" s="49"/>
      <c r="P13" s="58" t="str">
        <f t="shared" si="0"/>
        <v>TID_SKIN_FAT_0_NAME</v>
      </c>
      <c r="Q13" s="59" t="str">
        <f t="shared" si="1"/>
        <v>TID_DRAGON_FAT_0_DESC</v>
      </c>
      <c r="R13" s="59" t="s">
        <v>83</v>
      </c>
      <c r="S13" s="44">
        <v>10</v>
      </c>
    </row>
    <row r="14" spans="2:19" x14ac:dyDescent="0.25">
      <c r="B14" s="52" t="s">
        <v>4</v>
      </c>
      <c r="C14" s="53" t="s">
        <v>84</v>
      </c>
      <c r="D14" s="53" t="s">
        <v>15</v>
      </c>
      <c r="E14" s="46" t="s">
        <v>85</v>
      </c>
      <c r="F14" s="55">
        <v>1</v>
      </c>
      <c r="G14" s="56">
        <v>8800</v>
      </c>
      <c r="H14" s="56">
        <v>0</v>
      </c>
      <c r="I14" s="56">
        <v>2</v>
      </c>
      <c r="J14" s="57" t="s">
        <v>58</v>
      </c>
      <c r="K14" s="57" t="s">
        <v>84</v>
      </c>
      <c r="L14" s="57"/>
      <c r="M14" s="57"/>
      <c r="N14" s="49" t="s">
        <v>741</v>
      </c>
      <c r="O14" s="49"/>
      <c r="P14" s="58" t="str">
        <f t="shared" si="0"/>
        <v>TID_SKIN_FAT_1_NAME</v>
      </c>
      <c r="Q14" s="59" t="str">
        <f t="shared" si="1"/>
        <v>TID_DRAGON_FAT_1_DESC</v>
      </c>
      <c r="R14" s="59" t="s">
        <v>86</v>
      </c>
      <c r="S14" s="44">
        <v>11</v>
      </c>
    </row>
    <row r="15" spans="2:19" x14ac:dyDescent="0.25">
      <c r="B15" s="45" t="s">
        <v>4</v>
      </c>
      <c r="C15" s="44" t="s">
        <v>87</v>
      </c>
      <c r="D15" s="44" t="s">
        <v>15</v>
      </c>
      <c r="E15" s="46" t="s">
        <v>79</v>
      </c>
      <c r="F15" s="47">
        <v>2</v>
      </c>
      <c r="G15" s="48">
        <v>12000</v>
      </c>
      <c r="H15" s="48"/>
      <c r="I15" s="48">
        <v>5</v>
      </c>
      <c r="J15" s="49" t="s">
        <v>69</v>
      </c>
      <c r="K15" s="49" t="s">
        <v>87</v>
      </c>
      <c r="L15" s="49"/>
      <c r="M15" s="49"/>
      <c r="N15" s="49" t="s">
        <v>88</v>
      </c>
      <c r="O15" s="49"/>
      <c r="P15" s="50" t="str">
        <f t="shared" si="0"/>
        <v>TID_SKIN_FAT_2_NAME</v>
      </c>
      <c r="Q15" s="51" t="str">
        <f t="shared" si="1"/>
        <v>TID_DRAGON_FAT_2_DESC</v>
      </c>
      <c r="R15" s="51" t="s">
        <v>89</v>
      </c>
      <c r="S15" s="44">
        <v>12</v>
      </c>
    </row>
    <row r="16" spans="2:19" ht="15.75" thickBot="1" x14ac:dyDescent="0.3">
      <c r="B16" s="45" t="s">
        <v>4</v>
      </c>
      <c r="C16" s="44" t="s">
        <v>90</v>
      </c>
      <c r="D16" s="44" t="s">
        <v>15</v>
      </c>
      <c r="E16" s="46" t="s">
        <v>6</v>
      </c>
      <c r="F16" s="47">
        <v>3</v>
      </c>
      <c r="G16" s="48">
        <v>0</v>
      </c>
      <c r="H16" s="48">
        <v>30</v>
      </c>
      <c r="I16" s="48">
        <v>8</v>
      </c>
      <c r="J16" s="49" t="s">
        <v>91</v>
      </c>
      <c r="K16" s="49" t="s">
        <v>90</v>
      </c>
      <c r="L16" s="49"/>
      <c r="M16" s="49"/>
      <c r="N16" s="49" t="s">
        <v>92</v>
      </c>
      <c r="O16" s="49"/>
      <c r="P16" s="50" t="str">
        <f t="shared" si="0"/>
        <v>TID_SKIN_FAT_3_NAME</v>
      </c>
      <c r="Q16" s="51" t="str">
        <f t="shared" si="1"/>
        <v>TID_DRAGON_FAT_3_DESC</v>
      </c>
      <c r="R16" s="51" t="s">
        <v>93</v>
      </c>
      <c r="S16" s="44">
        <v>12</v>
      </c>
    </row>
    <row r="17" spans="2:19" x14ac:dyDescent="0.25">
      <c r="B17" s="35" t="s">
        <v>4</v>
      </c>
      <c r="C17" s="36" t="s">
        <v>94</v>
      </c>
      <c r="D17" s="36" t="s">
        <v>16</v>
      </c>
      <c r="E17" s="37"/>
      <c r="F17" s="38">
        <v>0</v>
      </c>
      <c r="G17" s="39">
        <v>0</v>
      </c>
      <c r="H17" s="39">
        <v>0</v>
      </c>
      <c r="I17" s="39">
        <v>0</v>
      </c>
      <c r="J17" s="40" t="s">
        <v>54</v>
      </c>
      <c r="K17" s="40" t="s">
        <v>94</v>
      </c>
      <c r="L17" s="40"/>
      <c r="M17" s="40"/>
      <c r="N17" s="41"/>
      <c r="O17" s="41"/>
      <c r="P17" s="42" t="str">
        <f t="shared" si="0"/>
        <v>TID_SKIN_BUG_0_NAME</v>
      </c>
      <c r="Q17" s="43" t="str">
        <f t="shared" si="1"/>
        <v>TID_DRAGON_BUG_0_DESC</v>
      </c>
      <c r="R17" s="43" t="s">
        <v>95</v>
      </c>
      <c r="S17" s="44">
        <v>13</v>
      </c>
    </row>
    <row r="18" spans="2:19" x14ac:dyDescent="0.25">
      <c r="B18" s="52" t="s">
        <v>4</v>
      </c>
      <c r="C18" s="53" t="s">
        <v>96</v>
      </c>
      <c r="D18" s="53" t="s">
        <v>16</v>
      </c>
      <c r="E18" s="54" t="s">
        <v>97</v>
      </c>
      <c r="F18" s="55">
        <v>1</v>
      </c>
      <c r="G18" s="56">
        <v>26000</v>
      </c>
      <c r="H18" s="56">
        <v>0</v>
      </c>
      <c r="I18" s="56">
        <v>2</v>
      </c>
      <c r="J18" s="57" t="s">
        <v>69</v>
      </c>
      <c r="K18" s="57" t="s">
        <v>98</v>
      </c>
      <c r="L18" s="57"/>
      <c r="M18" s="57"/>
      <c r="N18" s="49" t="s">
        <v>99</v>
      </c>
      <c r="O18" s="49"/>
      <c r="P18" s="58" t="str">
        <f t="shared" si="0"/>
        <v>TID_SKIN_BUG_1_NAME</v>
      </c>
      <c r="Q18" s="59" t="str">
        <f t="shared" si="1"/>
        <v>TID_DRAGON_BUG_1_DESC</v>
      </c>
      <c r="R18" s="59" t="s">
        <v>100</v>
      </c>
      <c r="S18" s="44">
        <v>14</v>
      </c>
    </row>
    <row r="19" spans="2:19" x14ac:dyDescent="0.25">
      <c r="B19" s="52" t="s">
        <v>4</v>
      </c>
      <c r="C19" s="53" t="s">
        <v>98</v>
      </c>
      <c r="D19" s="53" t="s">
        <v>16</v>
      </c>
      <c r="E19" s="54" t="s">
        <v>8</v>
      </c>
      <c r="F19" s="55">
        <v>2</v>
      </c>
      <c r="G19" s="56">
        <v>35000</v>
      </c>
      <c r="H19" s="56">
        <v>0</v>
      </c>
      <c r="I19" s="56">
        <v>5</v>
      </c>
      <c r="J19" s="57" t="s">
        <v>58</v>
      </c>
      <c r="K19" s="57" t="s">
        <v>96</v>
      </c>
      <c r="L19" s="57"/>
      <c r="M19" s="57"/>
      <c r="N19" s="49" t="s">
        <v>101</v>
      </c>
      <c r="O19" s="49"/>
      <c r="P19" s="58" t="str">
        <f t="shared" si="0"/>
        <v>TID_SKIN_BUG_2_NAME</v>
      </c>
      <c r="Q19" s="59" t="str">
        <f t="shared" si="1"/>
        <v>TID_DRAGON_BUG_2_DESC</v>
      </c>
      <c r="R19" s="59" t="s">
        <v>102</v>
      </c>
      <c r="S19" s="44">
        <v>15</v>
      </c>
    </row>
    <row r="20" spans="2:19" ht="15.75" thickBot="1" x14ac:dyDescent="0.3">
      <c r="B20" s="45" t="s">
        <v>4</v>
      </c>
      <c r="C20" s="44" t="s">
        <v>103</v>
      </c>
      <c r="D20" s="44" t="s">
        <v>16</v>
      </c>
      <c r="E20" s="61" t="s">
        <v>75</v>
      </c>
      <c r="F20" s="47">
        <v>3</v>
      </c>
      <c r="G20" s="48">
        <v>0</v>
      </c>
      <c r="H20" s="48">
        <v>40</v>
      </c>
      <c r="I20" s="48">
        <v>8</v>
      </c>
      <c r="J20" s="49" t="s">
        <v>91</v>
      </c>
      <c r="K20" s="49" t="s">
        <v>103</v>
      </c>
      <c r="L20" s="49"/>
      <c r="M20" s="49"/>
      <c r="N20" s="49" t="s">
        <v>104</v>
      </c>
      <c r="O20" s="49"/>
      <c r="P20" s="50" t="str">
        <f t="shared" si="0"/>
        <v>TID_SKIN_BUG_3_NAME</v>
      </c>
      <c r="Q20" s="51" t="str">
        <f t="shared" si="1"/>
        <v>TID_DRAGON_BUG_3_DESC</v>
      </c>
      <c r="R20" s="51" t="s">
        <v>105</v>
      </c>
      <c r="S20" s="44">
        <v>16</v>
      </c>
    </row>
    <row r="21" spans="2:19" x14ac:dyDescent="0.25">
      <c r="B21" s="35" t="s">
        <v>4</v>
      </c>
      <c r="C21" s="36" t="s">
        <v>106</v>
      </c>
      <c r="D21" s="36" t="s">
        <v>17</v>
      </c>
      <c r="E21" s="37"/>
      <c r="F21" s="38">
        <v>0</v>
      </c>
      <c r="G21" s="39">
        <v>0</v>
      </c>
      <c r="H21" s="39">
        <v>0</v>
      </c>
      <c r="I21" s="39">
        <v>0</v>
      </c>
      <c r="J21" s="40" t="s">
        <v>54</v>
      </c>
      <c r="K21" s="40" t="s">
        <v>106</v>
      </c>
      <c r="L21" s="40"/>
      <c r="M21" s="40"/>
      <c r="N21" s="41" t="s">
        <v>107</v>
      </c>
      <c r="O21" s="41"/>
      <c r="P21" s="42" t="str">
        <f t="shared" si="0"/>
        <v>TID_SKIN_CHINESE_0_NAME</v>
      </c>
      <c r="Q21" s="43" t="str">
        <f t="shared" si="1"/>
        <v>TID_DRAGON_CHINESE_0_DESC</v>
      </c>
      <c r="R21" s="43" t="s">
        <v>108</v>
      </c>
      <c r="S21" s="44">
        <v>17</v>
      </c>
    </row>
    <row r="22" spans="2:19" x14ac:dyDescent="0.25">
      <c r="B22" s="52" t="s">
        <v>4</v>
      </c>
      <c r="C22" s="53" t="s">
        <v>109</v>
      </c>
      <c r="D22" s="53" t="s">
        <v>17</v>
      </c>
      <c r="E22" s="54" t="s">
        <v>85</v>
      </c>
      <c r="F22" s="55">
        <v>1</v>
      </c>
      <c r="G22" s="56">
        <v>50000</v>
      </c>
      <c r="H22" s="56">
        <v>0</v>
      </c>
      <c r="I22" s="56">
        <v>3</v>
      </c>
      <c r="J22" s="57" t="s">
        <v>58</v>
      </c>
      <c r="K22" s="57" t="s">
        <v>109</v>
      </c>
      <c r="L22" s="57"/>
      <c r="M22" s="57"/>
      <c r="N22" s="49" t="s">
        <v>110</v>
      </c>
      <c r="O22" s="49"/>
      <c r="P22" s="58" t="str">
        <f t="shared" si="0"/>
        <v>TID_SKIN_CHINESE_1_NAME</v>
      </c>
      <c r="Q22" s="59" t="str">
        <f t="shared" si="1"/>
        <v>TID_DRAGON_CHINESE_1_DESC</v>
      </c>
      <c r="R22" s="59" t="s">
        <v>111</v>
      </c>
      <c r="S22" s="44">
        <v>18</v>
      </c>
    </row>
    <row r="23" spans="2:19" x14ac:dyDescent="0.25">
      <c r="B23" s="52" t="s">
        <v>4</v>
      </c>
      <c r="C23" s="53" t="s">
        <v>112</v>
      </c>
      <c r="D23" s="53" t="s">
        <v>17</v>
      </c>
      <c r="E23" s="54" t="s">
        <v>97</v>
      </c>
      <c r="F23" s="55">
        <v>2</v>
      </c>
      <c r="G23" s="56">
        <v>66000</v>
      </c>
      <c r="H23" s="56">
        <v>0</v>
      </c>
      <c r="I23" s="56">
        <v>7</v>
      </c>
      <c r="J23" s="57" t="s">
        <v>69</v>
      </c>
      <c r="K23" s="57" t="s">
        <v>112</v>
      </c>
      <c r="L23" s="57"/>
      <c r="M23" s="57"/>
      <c r="N23" s="49" t="s">
        <v>113</v>
      </c>
      <c r="O23" s="49"/>
      <c r="P23" s="58" t="str">
        <f t="shared" si="0"/>
        <v>TID_SKIN_CHINESE_2_NAME</v>
      </c>
      <c r="Q23" s="59" t="str">
        <f t="shared" si="1"/>
        <v>TID_DRAGON_CHINESE_2_DESC</v>
      </c>
      <c r="R23" s="59" t="s">
        <v>114</v>
      </c>
      <c r="S23" s="44">
        <v>19</v>
      </c>
    </row>
    <row r="24" spans="2:19" ht="15.75" thickBot="1" x14ac:dyDescent="0.3">
      <c r="B24" s="45" t="s">
        <v>4</v>
      </c>
      <c r="C24" s="44" t="s">
        <v>115</v>
      </c>
      <c r="D24" s="44" t="s">
        <v>17</v>
      </c>
      <c r="E24" s="46" t="s">
        <v>79</v>
      </c>
      <c r="F24" s="47">
        <v>3</v>
      </c>
      <c r="G24" s="48">
        <v>0</v>
      </c>
      <c r="H24" s="48">
        <v>80</v>
      </c>
      <c r="I24" s="48">
        <v>11</v>
      </c>
      <c r="J24" s="49" t="s">
        <v>91</v>
      </c>
      <c r="K24" s="49" t="s">
        <v>115</v>
      </c>
      <c r="L24" s="49"/>
      <c r="M24" s="49"/>
      <c r="N24" s="49" t="s">
        <v>116</v>
      </c>
      <c r="O24" s="49"/>
      <c r="P24" s="50" t="str">
        <f t="shared" si="0"/>
        <v>TID_SKIN_CHINESE_3_NAME</v>
      </c>
      <c r="Q24" s="51" t="str">
        <f t="shared" si="1"/>
        <v>TID_DRAGON_CHINESE_3_DESC</v>
      </c>
      <c r="R24" s="51" t="s">
        <v>117</v>
      </c>
      <c r="S24" s="44">
        <v>20</v>
      </c>
    </row>
    <row r="25" spans="2:19" x14ac:dyDescent="0.25">
      <c r="B25" s="35" t="s">
        <v>4</v>
      </c>
      <c r="C25" s="36" t="s">
        <v>118</v>
      </c>
      <c r="D25" s="36" t="s">
        <v>18</v>
      </c>
      <c r="E25" s="37"/>
      <c r="F25" s="38">
        <v>0</v>
      </c>
      <c r="G25" s="39">
        <v>0</v>
      </c>
      <c r="H25" s="39">
        <v>0</v>
      </c>
      <c r="I25" s="39">
        <v>0</v>
      </c>
      <c r="J25" s="40" t="s">
        <v>54</v>
      </c>
      <c r="K25" s="40" t="s">
        <v>118</v>
      </c>
      <c r="L25" s="40"/>
      <c r="M25" s="40"/>
      <c r="N25" s="41"/>
      <c r="O25" s="41"/>
      <c r="P25" s="42" t="str">
        <f t="shared" si="0"/>
        <v>TID_SKIN_CLASSIC_0_NAME</v>
      </c>
      <c r="Q25" s="43" t="str">
        <f t="shared" si="1"/>
        <v>TID_DRAGON_CLASSIC_0_DESC</v>
      </c>
      <c r="R25" s="43" t="s">
        <v>119</v>
      </c>
      <c r="S25" s="44">
        <v>21</v>
      </c>
    </row>
    <row r="26" spans="2:19" x14ac:dyDescent="0.25">
      <c r="B26" s="52" t="s">
        <v>4</v>
      </c>
      <c r="C26" s="53" t="s">
        <v>120</v>
      </c>
      <c r="D26" s="53" t="s">
        <v>18</v>
      </c>
      <c r="E26" s="54" t="s">
        <v>121</v>
      </c>
      <c r="F26" s="55">
        <v>1</v>
      </c>
      <c r="G26" s="56">
        <v>65000</v>
      </c>
      <c r="H26" s="56">
        <v>0</v>
      </c>
      <c r="I26" s="56">
        <v>2</v>
      </c>
      <c r="J26" s="57" t="s">
        <v>58</v>
      </c>
      <c r="K26" s="57" t="s">
        <v>120</v>
      </c>
      <c r="L26" s="57"/>
      <c r="M26" s="57"/>
      <c r="N26" s="49" t="s">
        <v>122</v>
      </c>
      <c r="O26" s="49"/>
      <c r="P26" s="58" t="str">
        <f t="shared" si="0"/>
        <v>TID_SKIN_CLASSIC_1_NAME</v>
      </c>
      <c r="Q26" s="59" t="str">
        <f t="shared" si="1"/>
        <v>TID_DRAGON_CLASSIC_1_DESC</v>
      </c>
      <c r="R26" s="59" t="s">
        <v>123</v>
      </c>
      <c r="S26" s="44">
        <v>22</v>
      </c>
    </row>
    <row r="27" spans="2:19" x14ac:dyDescent="0.25">
      <c r="B27" s="52" t="s">
        <v>4</v>
      </c>
      <c r="C27" s="53" t="s">
        <v>124</v>
      </c>
      <c r="D27" s="53" t="s">
        <v>18</v>
      </c>
      <c r="E27" s="54" t="s">
        <v>97</v>
      </c>
      <c r="F27" s="55">
        <v>2</v>
      </c>
      <c r="G27" s="56">
        <v>81000</v>
      </c>
      <c r="H27" s="56">
        <v>0</v>
      </c>
      <c r="I27" s="56">
        <v>5</v>
      </c>
      <c r="J27" s="57" t="s">
        <v>69</v>
      </c>
      <c r="K27" s="57" t="s">
        <v>124</v>
      </c>
      <c r="L27" s="57"/>
      <c r="M27" s="57"/>
      <c r="N27" s="49" t="s">
        <v>125</v>
      </c>
      <c r="O27" s="49"/>
      <c r="P27" s="58" t="str">
        <f t="shared" si="0"/>
        <v>TID_SKIN_CLASSIC_2_NAME</v>
      </c>
      <c r="Q27" s="59" t="str">
        <f t="shared" si="1"/>
        <v>TID_DRAGON_CLASSIC_2_DESC</v>
      </c>
      <c r="R27" s="59" t="s">
        <v>126</v>
      </c>
      <c r="S27" s="44">
        <v>23</v>
      </c>
    </row>
    <row r="28" spans="2:19" x14ac:dyDescent="0.25">
      <c r="B28" s="52" t="s">
        <v>4</v>
      </c>
      <c r="C28" s="53" t="s">
        <v>127</v>
      </c>
      <c r="D28" s="53" t="s">
        <v>18</v>
      </c>
      <c r="E28" s="54" t="s">
        <v>8</v>
      </c>
      <c r="F28" s="55">
        <v>3</v>
      </c>
      <c r="G28" s="56">
        <v>98000</v>
      </c>
      <c r="H28" s="56">
        <v>0</v>
      </c>
      <c r="I28" s="56">
        <v>8</v>
      </c>
      <c r="J28" s="49" t="s">
        <v>91</v>
      </c>
      <c r="K28" s="49" t="s">
        <v>127</v>
      </c>
      <c r="L28" s="49"/>
      <c r="M28" s="49"/>
      <c r="N28" s="49" t="s">
        <v>128</v>
      </c>
      <c r="O28" s="49"/>
      <c r="P28" s="58" t="str">
        <f t="shared" si="0"/>
        <v>TID_SKIN_CLASSIC_3_NAME</v>
      </c>
      <c r="Q28" s="59" t="str">
        <f t="shared" si="1"/>
        <v>TID_DRAGON_CLASSIC_3_DESC</v>
      </c>
      <c r="R28" s="59" t="s">
        <v>129</v>
      </c>
      <c r="S28" s="44">
        <v>24</v>
      </c>
    </row>
    <row r="29" spans="2:19" ht="15.75" thickBot="1" x14ac:dyDescent="0.3">
      <c r="B29" s="45" t="s">
        <v>4</v>
      </c>
      <c r="C29" s="44" t="s">
        <v>130</v>
      </c>
      <c r="D29" s="44" t="s">
        <v>18</v>
      </c>
      <c r="E29" s="46" t="s">
        <v>131</v>
      </c>
      <c r="F29" s="47">
        <v>4</v>
      </c>
      <c r="G29" s="48">
        <v>0</v>
      </c>
      <c r="H29" s="48">
        <v>110</v>
      </c>
      <c r="I29" s="48">
        <v>11</v>
      </c>
      <c r="J29" s="49" t="s">
        <v>132</v>
      </c>
      <c r="K29" s="49" t="s">
        <v>130</v>
      </c>
      <c r="L29" s="49"/>
      <c r="M29" s="49"/>
      <c r="N29" s="49" t="s">
        <v>133</v>
      </c>
      <c r="O29" s="49"/>
      <c r="P29" s="50" t="str">
        <f t="shared" si="0"/>
        <v>TID_SKIN_CLASSIC_4_NAME</v>
      </c>
      <c r="Q29" s="51" t="str">
        <f t="shared" si="1"/>
        <v>TID_DRAGON_CLASSIC_4_DESC</v>
      </c>
      <c r="R29" s="51" t="s">
        <v>134</v>
      </c>
      <c r="S29" s="44">
        <v>25</v>
      </c>
    </row>
    <row r="30" spans="2:19" x14ac:dyDescent="0.25">
      <c r="B30" s="35" t="s">
        <v>4</v>
      </c>
      <c r="C30" s="36" t="s">
        <v>135</v>
      </c>
      <c r="D30" s="36" t="s">
        <v>19</v>
      </c>
      <c r="E30" s="37"/>
      <c r="F30" s="38">
        <v>0</v>
      </c>
      <c r="G30" s="39">
        <v>0</v>
      </c>
      <c r="H30" s="39">
        <v>0</v>
      </c>
      <c r="I30" s="39">
        <v>0</v>
      </c>
      <c r="J30" s="40" t="s">
        <v>54</v>
      </c>
      <c r="K30" s="40" t="s">
        <v>135</v>
      </c>
      <c r="L30" s="40"/>
      <c r="M30" s="40"/>
      <c r="N30" s="41" t="s">
        <v>136</v>
      </c>
      <c r="O30" s="41"/>
      <c r="P30" s="42" t="str">
        <f t="shared" si="0"/>
        <v>TID_SKIN_DEVIL_0_NAME</v>
      </c>
      <c r="Q30" s="43" t="str">
        <f t="shared" si="1"/>
        <v>TID_DRAGON_DEVIL_0_DESC</v>
      </c>
      <c r="R30" s="43" t="s">
        <v>137</v>
      </c>
      <c r="S30" s="44">
        <v>26</v>
      </c>
    </row>
    <row r="31" spans="2:19" x14ac:dyDescent="0.25">
      <c r="B31" s="52" t="s">
        <v>4</v>
      </c>
      <c r="C31" s="53" t="s">
        <v>138</v>
      </c>
      <c r="D31" s="53" t="s">
        <v>19</v>
      </c>
      <c r="E31" s="54" t="s">
        <v>57</v>
      </c>
      <c r="F31" s="55">
        <v>1</v>
      </c>
      <c r="G31" s="56">
        <v>110000</v>
      </c>
      <c r="H31" s="56">
        <v>0</v>
      </c>
      <c r="I31" s="56">
        <v>2</v>
      </c>
      <c r="J31" s="57" t="s">
        <v>58</v>
      </c>
      <c r="K31" s="57" t="s">
        <v>138</v>
      </c>
      <c r="L31" s="57"/>
      <c r="M31" s="57"/>
      <c r="N31" s="49" t="s">
        <v>139</v>
      </c>
      <c r="O31" s="49"/>
      <c r="P31" s="58" t="str">
        <f t="shared" si="0"/>
        <v>TID_SKIN_DEVIL_1_NAME</v>
      </c>
      <c r="Q31" s="59" t="str">
        <f t="shared" si="1"/>
        <v>TID_DRAGON_DEVIL_1_DESC</v>
      </c>
      <c r="R31" s="59" t="s">
        <v>140</v>
      </c>
      <c r="S31" s="44">
        <v>27</v>
      </c>
    </row>
    <row r="32" spans="2:19" x14ac:dyDescent="0.25">
      <c r="B32" s="52" t="s">
        <v>4</v>
      </c>
      <c r="C32" s="53" t="s">
        <v>141</v>
      </c>
      <c r="D32" s="53" t="s">
        <v>19</v>
      </c>
      <c r="E32" s="54" t="s">
        <v>121</v>
      </c>
      <c r="F32" s="55">
        <v>2</v>
      </c>
      <c r="G32" s="56">
        <v>130000</v>
      </c>
      <c r="H32" s="56">
        <v>0</v>
      </c>
      <c r="I32" s="56">
        <v>7</v>
      </c>
      <c r="J32" s="57" t="s">
        <v>91</v>
      </c>
      <c r="K32" s="57" t="s">
        <v>142</v>
      </c>
      <c r="L32" s="57"/>
      <c r="M32" s="57"/>
      <c r="N32" s="49" t="s">
        <v>143</v>
      </c>
      <c r="O32" s="49"/>
      <c r="P32" s="58" t="str">
        <f t="shared" si="0"/>
        <v>TID_SKIN_DEVIL_2_NAME</v>
      </c>
      <c r="Q32" s="59" t="str">
        <f t="shared" si="1"/>
        <v>TID_DRAGON_DEVIL_2_DESC</v>
      </c>
      <c r="R32" s="59" t="s">
        <v>144</v>
      </c>
      <c r="S32" s="44">
        <v>28</v>
      </c>
    </row>
    <row r="33" spans="2:19" x14ac:dyDescent="0.25">
      <c r="B33" s="52" t="s">
        <v>4</v>
      </c>
      <c r="C33" s="53" t="s">
        <v>142</v>
      </c>
      <c r="D33" s="53" t="s">
        <v>19</v>
      </c>
      <c r="E33" s="46" t="s">
        <v>6</v>
      </c>
      <c r="F33" s="55">
        <v>3</v>
      </c>
      <c r="G33" s="56">
        <v>160000</v>
      </c>
      <c r="H33" s="56">
        <v>0</v>
      </c>
      <c r="I33" s="56">
        <v>11</v>
      </c>
      <c r="J33" s="49" t="s">
        <v>69</v>
      </c>
      <c r="K33" s="49" t="s">
        <v>141</v>
      </c>
      <c r="L33" s="49"/>
      <c r="M33" s="49"/>
      <c r="N33" s="49" t="s">
        <v>145</v>
      </c>
      <c r="O33" s="49"/>
      <c r="P33" s="58" t="str">
        <f t="shared" si="0"/>
        <v>TID_SKIN_DEVIL_3_NAME</v>
      </c>
      <c r="Q33" s="59" t="str">
        <f t="shared" si="1"/>
        <v>TID_DRAGON_DEVIL_3_DESC</v>
      </c>
      <c r="R33" s="59" t="s">
        <v>146</v>
      </c>
      <c r="S33" s="44">
        <v>29</v>
      </c>
    </row>
    <row r="34" spans="2:19" ht="15.75" thickBot="1" x14ac:dyDescent="0.3">
      <c r="B34" s="62" t="s">
        <v>4</v>
      </c>
      <c r="C34" s="63" t="s">
        <v>147</v>
      </c>
      <c r="D34" s="63" t="s">
        <v>19</v>
      </c>
      <c r="E34" s="54" t="s">
        <v>8</v>
      </c>
      <c r="F34" s="65">
        <v>4</v>
      </c>
      <c r="G34" s="66">
        <v>0</v>
      </c>
      <c r="H34" s="66">
        <v>160</v>
      </c>
      <c r="I34" s="66">
        <v>15</v>
      </c>
      <c r="J34" s="67" t="s">
        <v>132</v>
      </c>
      <c r="K34" s="67" t="s">
        <v>147</v>
      </c>
      <c r="L34" s="67"/>
      <c r="M34" s="67"/>
      <c r="N34" s="67" t="s">
        <v>148</v>
      </c>
      <c r="O34" s="67"/>
      <c r="P34" s="68" t="str">
        <f t="shared" si="0"/>
        <v>TID_SKIN_DEVIL_4_NAME</v>
      </c>
      <c r="Q34" s="69" t="str">
        <f t="shared" si="1"/>
        <v>TID_DRAGON_DEVIL_4_DESC</v>
      </c>
      <c r="R34" s="69" t="s">
        <v>149</v>
      </c>
      <c r="S34" s="63">
        <v>30</v>
      </c>
    </row>
    <row r="35" spans="2:19" x14ac:dyDescent="0.25">
      <c r="B35" s="45" t="s">
        <v>4</v>
      </c>
      <c r="C35" s="44" t="s">
        <v>656</v>
      </c>
      <c r="D35" s="44" t="s">
        <v>661</v>
      </c>
      <c r="E35" s="46"/>
      <c r="F35" s="47">
        <v>0</v>
      </c>
      <c r="G35" s="48">
        <v>0</v>
      </c>
      <c r="H35" s="48"/>
      <c r="I35" s="48">
        <v>0</v>
      </c>
      <c r="J35" s="49" t="s">
        <v>54</v>
      </c>
      <c r="K35" s="49" t="s">
        <v>656</v>
      </c>
      <c r="L35" s="49"/>
      <c r="M35" s="49"/>
      <c r="N35" s="49"/>
      <c r="O35" s="49"/>
      <c r="P35" s="50" t="s">
        <v>662</v>
      </c>
      <c r="Q35" s="51" t="s">
        <v>663</v>
      </c>
      <c r="R35" s="51" t="s">
        <v>672</v>
      </c>
      <c r="S35" s="44">
        <v>31</v>
      </c>
    </row>
    <row r="36" spans="2:19" x14ac:dyDescent="0.25">
      <c r="B36" s="45" t="s">
        <v>4</v>
      </c>
      <c r="C36" s="44" t="s">
        <v>657</v>
      </c>
      <c r="D36" s="44" t="s">
        <v>661</v>
      </c>
      <c r="E36" s="46" t="s">
        <v>97</v>
      </c>
      <c r="F36" s="47">
        <v>1</v>
      </c>
      <c r="G36" s="48">
        <v>170000</v>
      </c>
      <c r="H36" s="48"/>
      <c r="I36" s="48">
        <v>2</v>
      </c>
      <c r="J36" s="49" t="s">
        <v>58</v>
      </c>
      <c r="K36" s="49" t="s">
        <v>657</v>
      </c>
      <c r="L36" s="49"/>
      <c r="M36" s="49"/>
      <c r="N36" s="49" t="s">
        <v>677</v>
      </c>
      <c r="O36" s="49"/>
      <c r="P36" s="50" t="s">
        <v>664</v>
      </c>
      <c r="Q36" s="51" t="s">
        <v>665</v>
      </c>
      <c r="R36" s="51" t="s">
        <v>673</v>
      </c>
      <c r="S36" s="44">
        <v>32</v>
      </c>
    </row>
    <row r="37" spans="2:19" x14ac:dyDescent="0.25">
      <c r="B37" s="45" t="s">
        <v>4</v>
      </c>
      <c r="C37" s="44" t="s">
        <v>658</v>
      </c>
      <c r="D37" s="44" t="s">
        <v>661</v>
      </c>
      <c r="E37" s="46" t="s">
        <v>121</v>
      </c>
      <c r="F37" s="47">
        <v>2</v>
      </c>
      <c r="G37" s="48">
        <v>210000</v>
      </c>
      <c r="H37" s="48"/>
      <c r="I37" s="48">
        <v>7</v>
      </c>
      <c r="J37" s="49" t="s">
        <v>91</v>
      </c>
      <c r="K37" s="49" t="s">
        <v>658</v>
      </c>
      <c r="L37" s="49"/>
      <c r="M37" s="49"/>
      <c r="N37" s="49" t="s">
        <v>678</v>
      </c>
      <c r="O37" s="49"/>
      <c r="P37" s="50" t="s">
        <v>666</v>
      </c>
      <c r="Q37" s="51" t="s">
        <v>667</v>
      </c>
      <c r="R37" s="51" t="s">
        <v>674</v>
      </c>
      <c r="S37" s="44">
        <v>33</v>
      </c>
    </row>
    <row r="38" spans="2:19" x14ac:dyDescent="0.25">
      <c r="B38" s="45" t="s">
        <v>4</v>
      </c>
      <c r="C38" s="44" t="s">
        <v>659</v>
      </c>
      <c r="D38" s="44" t="s">
        <v>661</v>
      </c>
      <c r="E38" s="46" t="s">
        <v>157</v>
      </c>
      <c r="F38" s="47">
        <v>3</v>
      </c>
      <c r="G38" s="48">
        <v>250000</v>
      </c>
      <c r="H38" s="48"/>
      <c r="I38" s="48">
        <v>11</v>
      </c>
      <c r="J38" s="49" t="s">
        <v>69</v>
      </c>
      <c r="K38" s="49" t="s">
        <v>659</v>
      </c>
      <c r="L38" s="49"/>
      <c r="M38" s="49"/>
      <c r="N38" s="49" t="s">
        <v>679</v>
      </c>
      <c r="O38" s="49"/>
      <c r="P38" s="50" t="s">
        <v>668</v>
      </c>
      <c r="Q38" s="51" t="s">
        <v>669</v>
      </c>
      <c r="R38" s="51" t="s">
        <v>675</v>
      </c>
      <c r="S38" s="44">
        <v>34</v>
      </c>
    </row>
    <row r="39" spans="2:19" ht="15.75" thickBot="1" x14ac:dyDescent="0.3">
      <c r="B39" s="45" t="s">
        <v>4</v>
      </c>
      <c r="C39" s="44" t="s">
        <v>660</v>
      </c>
      <c r="D39" s="44" t="s">
        <v>661</v>
      </c>
      <c r="E39" s="46" t="s">
        <v>6</v>
      </c>
      <c r="F39" s="47">
        <v>4</v>
      </c>
      <c r="G39" s="48">
        <v>0</v>
      </c>
      <c r="H39" s="48">
        <v>160</v>
      </c>
      <c r="I39" s="48">
        <v>15</v>
      </c>
      <c r="J39" s="49" t="s">
        <v>132</v>
      </c>
      <c r="K39" s="49" t="s">
        <v>660</v>
      </c>
      <c r="L39" s="49"/>
      <c r="M39" s="49"/>
      <c r="N39" s="49" t="s">
        <v>680</v>
      </c>
      <c r="O39" s="49"/>
      <c r="P39" s="50" t="s">
        <v>670</v>
      </c>
      <c r="Q39" s="51" t="s">
        <v>671</v>
      </c>
      <c r="R39" s="51" t="s">
        <v>676</v>
      </c>
      <c r="S39" s="63">
        <v>35</v>
      </c>
    </row>
    <row r="40" spans="2:19" x14ac:dyDescent="0.25">
      <c r="B40" s="35" t="s">
        <v>4</v>
      </c>
      <c r="C40" s="36" t="s">
        <v>150</v>
      </c>
      <c r="D40" s="36" t="s">
        <v>20</v>
      </c>
      <c r="E40" s="37"/>
      <c r="F40" s="38">
        <v>0</v>
      </c>
      <c r="G40" s="39">
        <v>0</v>
      </c>
      <c r="H40" s="39">
        <v>0</v>
      </c>
      <c r="I40" s="39">
        <v>0</v>
      </c>
      <c r="J40" s="40" t="s">
        <v>54</v>
      </c>
      <c r="K40" s="40" t="s">
        <v>150</v>
      </c>
      <c r="L40" s="40"/>
      <c r="M40" s="40"/>
      <c r="N40" s="41"/>
      <c r="O40" s="41"/>
      <c r="P40" s="42" t="str">
        <f t="shared" si="0"/>
        <v>TID_SKIN_BALROG_0_NAME</v>
      </c>
      <c r="Q40" s="43" t="str">
        <f t="shared" si="1"/>
        <v>TID_DRAGON_BALROG_0_DESC</v>
      </c>
      <c r="R40" s="43" t="s">
        <v>151</v>
      </c>
      <c r="S40" s="44">
        <v>36</v>
      </c>
    </row>
    <row r="41" spans="2:19" x14ac:dyDescent="0.25">
      <c r="B41" s="52" t="s">
        <v>4</v>
      </c>
      <c r="C41" s="53" t="s">
        <v>152</v>
      </c>
      <c r="D41" s="53" t="s">
        <v>20</v>
      </c>
      <c r="E41" s="54" t="s">
        <v>85</v>
      </c>
      <c r="F41" s="55">
        <v>1</v>
      </c>
      <c r="G41" s="56">
        <v>250000</v>
      </c>
      <c r="H41" s="56">
        <v>0</v>
      </c>
      <c r="I41" s="56">
        <v>3</v>
      </c>
      <c r="J41" s="57" t="s">
        <v>58</v>
      </c>
      <c r="K41" s="57" t="s">
        <v>152</v>
      </c>
      <c r="L41" s="57"/>
      <c r="M41" s="57"/>
      <c r="N41" s="49" t="s">
        <v>727</v>
      </c>
      <c r="O41" s="49"/>
      <c r="P41" s="58" t="str">
        <f t="shared" si="0"/>
        <v>TID_SKIN_BALROG_1_NAME</v>
      </c>
      <c r="Q41" s="59" t="str">
        <f t="shared" si="1"/>
        <v>TID_DRAGON_BALROG_1_DESC</v>
      </c>
      <c r="R41" s="59" t="s">
        <v>153</v>
      </c>
      <c r="S41" s="44">
        <v>37</v>
      </c>
    </row>
    <row r="42" spans="2:19" x14ac:dyDescent="0.25">
      <c r="B42" s="52" t="s">
        <v>4</v>
      </c>
      <c r="C42" s="53" t="s">
        <v>154</v>
      </c>
      <c r="D42" s="53" t="s">
        <v>20</v>
      </c>
      <c r="E42" s="54" t="s">
        <v>121</v>
      </c>
      <c r="F42" s="55">
        <v>2</v>
      </c>
      <c r="G42" s="56">
        <v>310000</v>
      </c>
      <c r="H42" s="56">
        <v>0</v>
      </c>
      <c r="I42" s="56">
        <v>7</v>
      </c>
      <c r="J42" s="57" t="s">
        <v>69</v>
      </c>
      <c r="K42" s="57" t="s">
        <v>154</v>
      </c>
      <c r="L42" s="57"/>
      <c r="M42" s="57"/>
      <c r="N42" s="49" t="s">
        <v>728</v>
      </c>
      <c r="O42" s="49"/>
      <c r="P42" s="58" t="str">
        <f t="shared" si="0"/>
        <v>TID_SKIN_BALROG_2_NAME</v>
      </c>
      <c r="Q42" s="59" t="str">
        <f t="shared" si="1"/>
        <v>TID_DRAGON_BALROG_2_DESC</v>
      </c>
      <c r="R42" s="59" t="s">
        <v>155</v>
      </c>
      <c r="S42" s="44">
        <v>38</v>
      </c>
    </row>
    <row r="43" spans="2:19" x14ac:dyDescent="0.25">
      <c r="B43" s="52" t="s">
        <v>4</v>
      </c>
      <c r="C43" s="53" t="s">
        <v>156</v>
      </c>
      <c r="D43" s="53" t="s">
        <v>20</v>
      </c>
      <c r="E43" s="54" t="s">
        <v>157</v>
      </c>
      <c r="F43" s="55">
        <v>3</v>
      </c>
      <c r="G43" s="56">
        <v>370000</v>
      </c>
      <c r="H43" s="56">
        <v>0</v>
      </c>
      <c r="I43" s="56">
        <v>11</v>
      </c>
      <c r="J43" s="49" t="s">
        <v>91</v>
      </c>
      <c r="K43" s="49" t="s">
        <v>156</v>
      </c>
      <c r="L43" s="49"/>
      <c r="M43" s="49"/>
      <c r="N43" s="49" t="s">
        <v>729</v>
      </c>
      <c r="O43" s="49" t="s">
        <v>731</v>
      </c>
      <c r="P43" s="58" t="str">
        <f t="shared" si="0"/>
        <v>TID_SKIN_BALROG_3_NAME</v>
      </c>
      <c r="Q43" s="59" t="str">
        <f t="shared" si="1"/>
        <v>TID_DRAGON_BALROG_3_DESC</v>
      </c>
      <c r="R43" s="59" t="s">
        <v>158</v>
      </c>
      <c r="S43" s="44">
        <v>39</v>
      </c>
    </row>
    <row r="44" spans="2:19" ht="15.75" thickBot="1" x14ac:dyDescent="0.3">
      <c r="B44" s="62" t="s">
        <v>4</v>
      </c>
      <c r="C44" s="63" t="s">
        <v>159</v>
      </c>
      <c r="D44" s="63" t="s">
        <v>20</v>
      </c>
      <c r="E44" s="64" t="s">
        <v>6</v>
      </c>
      <c r="F44" s="65">
        <v>4</v>
      </c>
      <c r="G44" s="66">
        <v>0</v>
      </c>
      <c r="H44" s="66">
        <v>160</v>
      </c>
      <c r="I44" s="66">
        <v>15</v>
      </c>
      <c r="J44" s="67" t="s">
        <v>132</v>
      </c>
      <c r="K44" s="67" t="s">
        <v>159</v>
      </c>
      <c r="L44" s="67"/>
      <c r="M44" s="67"/>
      <c r="N44" s="67"/>
      <c r="O44" s="67"/>
      <c r="P44" s="68" t="str">
        <f t="shared" si="0"/>
        <v>TID_SKIN_BALROG_4_NAME</v>
      </c>
      <c r="Q44" s="69" t="str">
        <f t="shared" si="1"/>
        <v>TID_DRAGON_BALROG_4_DESC</v>
      </c>
      <c r="R44" s="69" t="s">
        <v>160</v>
      </c>
      <c r="S44" s="63">
        <v>40</v>
      </c>
    </row>
    <row r="45" spans="2:19" x14ac:dyDescent="0.25">
      <c r="B45" s="35" t="s">
        <v>4</v>
      </c>
      <c r="C45" s="36" t="s">
        <v>161</v>
      </c>
      <c r="D45" s="36" t="s">
        <v>21</v>
      </c>
      <c r="E45" s="37"/>
      <c r="F45" s="38">
        <v>0</v>
      </c>
      <c r="G45" s="39">
        <v>0</v>
      </c>
      <c r="H45" s="39">
        <v>0</v>
      </c>
      <c r="I45" s="39">
        <v>0</v>
      </c>
      <c r="J45" s="40" t="s">
        <v>54</v>
      </c>
      <c r="K45" s="40" t="s">
        <v>161</v>
      </c>
      <c r="L45" s="40"/>
      <c r="M45" s="40"/>
      <c r="N45" s="41"/>
      <c r="O45" s="41"/>
      <c r="P45" s="42" t="str">
        <f t="shared" si="0"/>
        <v>TID_SKIN_TITAN_0_NAME</v>
      </c>
      <c r="Q45" s="43" t="str">
        <f t="shared" si="1"/>
        <v>TID_DRAGON_TITAN_0_DESC</v>
      </c>
      <c r="R45" s="43" t="s">
        <v>162</v>
      </c>
      <c r="S45" s="44">
        <v>41</v>
      </c>
    </row>
    <row r="46" spans="2:19" x14ac:dyDescent="0.25">
      <c r="B46" s="52" t="s">
        <v>4</v>
      </c>
      <c r="C46" s="53" t="s">
        <v>163</v>
      </c>
      <c r="D46" s="53" t="s">
        <v>21</v>
      </c>
      <c r="E46" s="54" t="s">
        <v>157</v>
      </c>
      <c r="F46" s="55">
        <v>1</v>
      </c>
      <c r="G46" s="56">
        <v>360000</v>
      </c>
      <c r="H46" s="56">
        <v>0</v>
      </c>
      <c r="I46" s="56">
        <v>3</v>
      </c>
      <c r="J46" s="57" t="s">
        <v>69</v>
      </c>
      <c r="K46" s="57" t="s">
        <v>164</v>
      </c>
      <c r="L46" s="57"/>
      <c r="M46" s="57"/>
      <c r="N46" s="49" t="s">
        <v>165</v>
      </c>
      <c r="O46" s="49"/>
      <c r="P46" s="58" t="str">
        <f t="shared" si="0"/>
        <v>TID_SKIN_TITAN_1_NAME</v>
      </c>
      <c r="Q46" s="59" t="str">
        <f t="shared" si="1"/>
        <v>TID_DRAGON_TITAN_1_DESC</v>
      </c>
      <c r="R46" s="59" t="s">
        <v>166</v>
      </c>
      <c r="S46" s="44">
        <v>42</v>
      </c>
    </row>
    <row r="47" spans="2:19" x14ac:dyDescent="0.25">
      <c r="B47" s="52" t="s">
        <v>4</v>
      </c>
      <c r="C47" s="53" t="s">
        <v>164</v>
      </c>
      <c r="D47" s="53" t="s">
        <v>21</v>
      </c>
      <c r="E47" s="46" t="s">
        <v>68</v>
      </c>
      <c r="F47" s="55">
        <v>2</v>
      </c>
      <c r="G47" s="56">
        <v>450000</v>
      </c>
      <c r="H47" s="56">
        <v>0</v>
      </c>
      <c r="I47" s="56">
        <v>7</v>
      </c>
      <c r="J47" s="57" t="s">
        <v>58</v>
      </c>
      <c r="K47" s="57" t="s">
        <v>163</v>
      </c>
      <c r="L47" s="57"/>
      <c r="M47" s="57"/>
      <c r="N47" s="49" t="s">
        <v>167</v>
      </c>
      <c r="O47" s="49"/>
      <c r="P47" s="58" t="str">
        <f t="shared" si="0"/>
        <v>TID_SKIN_TITAN_2_NAME</v>
      </c>
      <c r="Q47" s="59" t="str">
        <f t="shared" si="1"/>
        <v>TID_DRAGON_TITAN_2_DESC</v>
      </c>
      <c r="R47" s="59" t="s">
        <v>168</v>
      </c>
      <c r="S47" s="44">
        <v>43</v>
      </c>
    </row>
    <row r="48" spans="2:19" x14ac:dyDescent="0.25">
      <c r="B48" s="52" t="s">
        <v>4</v>
      </c>
      <c r="C48" s="53" t="s">
        <v>169</v>
      </c>
      <c r="D48" s="53" t="s">
        <v>21</v>
      </c>
      <c r="E48" s="46" t="s">
        <v>75</v>
      </c>
      <c r="F48" s="55">
        <v>3</v>
      </c>
      <c r="G48" s="56">
        <v>540000</v>
      </c>
      <c r="H48" s="56">
        <v>0</v>
      </c>
      <c r="I48" s="56">
        <v>11</v>
      </c>
      <c r="J48" s="49" t="s">
        <v>91</v>
      </c>
      <c r="K48" s="49" t="s">
        <v>169</v>
      </c>
      <c r="L48" s="49"/>
      <c r="M48" s="49"/>
      <c r="N48" s="49" t="s">
        <v>170</v>
      </c>
      <c r="O48" s="49"/>
      <c r="P48" s="58" t="str">
        <f t="shared" si="0"/>
        <v>TID_SKIN_TITAN_3_NAME</v>
      </c>
      <c r="Q48" s="59" t="str">
        <f t="shared" si="1"/>
        <v>TID_DRAGON_TITAN_3_DESC</v>
      </c>
      <c r="R48" s="59" t="s">
        <v>171</v>
      </c>
      <c r="S48" s="44">
        <v>44</v>
      </c>
    </row>
    <row r="49" spans="2:19" ht="15.75" thickBot="1" x14ac:dyDescent="0.3">
      <c r="B49" s="52" t="s">
        <v>4</v>
      </c>
      <c r="C49" s="53" t="s">
        <v>172</v>
      </c>
      <c r="D49" s="53" t="s">
        <v>21</v>
      </c>
      <c r="E49" s="46" t="s">
        <v>131</v>
      </c>
      <c r="F49" s="55">
        <v>4</v>
      </c>
      <c r="G49" s="56">
        <v>0</v>
      </c>
      <c r="H49" s="56">
        <v>220</v>
      </c>
      <c r="I49" s="56">
        <v>15</v>
      </c>
      <c r="J49" s="49" t="s">
        <v>132</v>
      </c>
      <c r="K49" s="49" t="s">
        <v>172</v>
      </c>
      <c r="L49" s="49"/>
      <c r="M49" s="49"/>
      <c r="N49" s="49" t="s">
        <v>173</v>
      </c>
      <c r="O49" s="49"/>
      <c r="P49" s="58" t="str">
        <f t="shared" si="0"/>
        <v>TID_SKIN_TITAN_4_NAME</v>
      </c>
      <c r="Q49" s="59" t="str">
        <f t="shared" si="1"/>
        <v>TID_DRAGON_TITAN_4_DESC</v>
      </c>
      <c r="R49" s="59" t="s">
        <v>174</v>
      </c>
      <c r="S49" s="63">
        <v>45</v>
      </c>
    </row>
    <row r="50" spans="2:19" x14ac:dyDescent="0.25">
      <c r="B50" s="35" t="s">
        <v>4</v>
      </c>
      <c r="C50" s="36" t="s">
        <v>929</v>
      </c>
      <c r="D50" s="36" t="s">
        <v>928</v>
      </c>
      <c r="E50" s="37"/>
      <c r="F50" s="38">
        <v>0</v>
      </c>
      <c r="G50" s="39">
        <v>0</v>
      </c>
      <c r="H50" s="39">
        <v>0</v>
      </c>
      <c r="I50" s="39">
        <v>0</v>
      </c>
      <c r="J50" s="40" t="s">
        <v>54</v>
      </c>
      <c r="K50" s="40" t="s">
        <v>929</v>
      </c>
      <c r="L50" s="40"/>
      <c r="M50" s="40"/>
      <c r="N50" s="41"/>
      <c r="O50" s="41"/>
      <c r="P50" s="42" t="str">
        <f t="shared" ref="P50:P54" si="2">UPPER(CONCATENATE("TID_","SKIN",SUBSTITUTE(C50,"dragon",""),"_NAME"))</f>
        <v>TID_SKIN_GOLDHEIST_0_NAME</v>
      </c>
      <c r="Q50" s="43" t="str">
        <f t="shared" ref="Q50:Q54" si="3">UPPER(CONCATENATE("TID_",C50,"_DESC"))</f>
        <v>TID_DRAGON_GOLDHEIST_0_DESC</v>
      </c>
      <c r="R50" s="43" t="s">
        <v>937</v>
      </c>
      <c r="S50" s="44">
        <v>46</v>
      </c>
    </row>
    <row r="51" spans="2:19" x14ac:dyDescent="0.25">
      <c r="B51" s="52" t="s">
        <v>4</v>
      </c>
      <c r="C51" s="53" t="s">
        <v>930</v>
      </c>
      <c r="D51" s="53" t="s">
        <v>928</v>
      </c>
      <c r="E51" s="54" t="s">
        <v>208</v>
      </c>
      <c r="F51" s="55">
        <v>1</v>
      </c>
      <c r="G51" s="56">
        <v>360000</v>
      </c>
      <c r="H51" s="56">
        <v>0</v>
      </c>
      <c r="I51" s="56">
        <v>3</v>
      </c>
      <c r="J51" s="57" t="s">
        <v>58</v>
      </c>
      <c r="K51" s="57" t="s">
        <v>930</v>
      </c>
      <c r="L51" s="57"/>
      <c r="M51" s="57"/>
      <c r="N51" s="49"/>
      <c r="O51" s="49"/>
      <c r="P51" s="58" t="str">
        <f t="shared" si="2"/>
        <v>TID_SKIN_GOLDHEIST_1_NAME</v>
      </c>
      <c r="Q51" s="59" t="str">
        <f t="shared" si="3"/>
        <v>TID_DRAGON_GOLDHEIST_1_DESC</v>
      </c>
      <c r="R51" s="59" t="s">
        <v>938</v>
      </c>
      <c r="S51" s="44">
        <v>47</v>
      </c>
    </row>
    <row r="52" spans="2:19" x14ac:dyDescent="0.25">
      <c r="B52" s="52" t="s">
        <v>4</v>
      </c>
      <c r="C52" s="53" t="s">
        <v>931</v>
      </c>
      <c r="D52" s="53" t="s">
        <v>928</v>
      </c>
      <c r="E52" s="46" t="s">
        <v>57</v>
      </c>
      <c r="F52" s="55">
        <v>2</v>
      </c>
      <c r="G52" s="56">
        <v>450000</v>
      </c>
      <c r="H52" s="56">
        <v>0</v>
      </c>
      <c r="I52" s="56">
        <v>7</v>
      </c>
      <c r="J52" s="57" t="s">
        <v>69</v>
      </c>
      <c r="K52" s="57" t="s">
        <v>931</v>
      </c>
      <c r="L52" s="57"/>
      <c r="M52" s="57"/>
      <c r="N52" s="49" t="s">
        <v>934</v>
      </c>
      <c r="O52" s="49"/>
      <c r="P52" s="58" t="str">
        <f t="shared" si="2"/>
        <v>TID_SKIN_GOLDHEIST_2_NAME</v>
      </c>
      <c r="Q52" s="59" t="str">
        <f t="shared" si="3"/>
        <v>TID_DRAGON_GOLDHEIST_2_DESC</v>
      </c>
      <c r="R52" s="59" t="s">
        <v>939</v>
      </c>
      <c r="S52" s="44">
        <v>48</v>
      </c>
    </row>
    <row r="53" spans="2:19" x14ac:dyDescent="0.25">
      <c r="B53" s="52" t="s">
        <v>4</v>
      </c>
      <c r="C53" s="53" t="s">
        <v>932</v>
      </c>
      <c r="D53" s="53" t="s">
        <v>928</v>
      </c>
      <c r="E53" s="46" t="s">
        <v>121</v>
      </c>
      <c r="F53" s="55">
        <v>3</v>
      </c>
      <c r="G53" s="56">
        <v>540000</v>
      </c>
      <c r="H53" s="56">
        <v>0</v>
      </c>
      <c r="I53" s="56">
        <v>11</v>
      </c>
      <c r="J53" s="49" t="s">
        <v>91</v>
      </c>
      <c r="K53" s="49" t="s">
        <v>932</v>
      </c>
      <c r="L53" s="49"/>
      <c r="M53" s="49"/>
      <c r="N53" s="49" t="s">
        <v>935</v>
      </c>
      <c r="O53" s="49"/>
      <c r="P53" s="58" t="str">
        <f t="shared" si="2"/>
        <v>TID_SKIN_GOLDHEIST_3_NAME</v>
      </c>
      <c r="Q53" s="59" t="str">
        <f t="shared" si="3"/>
        <v>TID_DRAGON_GOLDHEIST_3_DESC</v>
      </c>
      <c r="R53" s="59" t="s">
        <v>940</v>
      </c>
      <c r="S53" s="44">
        <v>49</v>
      </c>
    </row>
    <row r="54" spans="2:19" x14ac:dyDescent="0.25">
      <c r="B54" s="52" t="s">
        <v>4</v>
      </c>
      <c r="C54" s="53" t="s">
        <v>933</v>
      </c>
      <c r="D54" s="53" t="s">
        <v>928</v>
      </c>
      <c r="E54" s="46" t="s">
        <v>8</v>
      </c>
      <c r="F54" s="55">
        <v>4</v>
      </c>
      <c r="G54" s="56">
        <v>0</v>
      </c>
      <c r="H54" s="56">
        <v>220</v>
      </c>
      <c r="I54" s="56">
        <v>15</v>
      </c>
      <c r="J54" s="49" t="s">
        <v>132</v>
      </c>
      <c r="K54" s="49" t="s">
        <v>933</v>
      </c>
      <c r="L54" s="49"/>
      <c r="M54" s="49"/>
      <c r="N54" s="49" t="s">
        <v>936</v>
      </c>
      <c r="O54" s="49"/>
      <c r="P54" s="58" t="str">
        <f t="shared" si="2"/>
        <v>TID_SKIN_GOLDHEIST_4_NAME</v>
      </c>
      <c r="Q54" s="59" t="str">
        <f t="shared" si="3"/>
        <v>TID_DRAGON_GOLDHEIST_4_DESC</v>
      </c>
      <c r="R54" s="59" t="s">
        <v>941</v>
      </c>
      <c r="S54" s="44">
        <v>50</v>
      </c>
    </row>
  </sheetData>
  <pageMargins left="0.7" right="0.7" top="0.75" bottom="0.75" header="0.3" footer="0.3"/>
  <pageSetup paperSize="9" orientation="portrait" horizontalDpi="4294967292" verticalDpi="4294967292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XFD65"/>
  <sheetViews>
    <sheetView tabSelected="1" topLeftCell="A31" workbookViewId="0">
      <selection activeCell="H36" sqref="H36"/>
    </sheetView>
  </sheetViews>
  <sheetFormatPr defaultColWidth="11.42578125" defaultRowHeight="15" x14ac:dyDescent="0.25"/>
  <cols>
    <col min="2" max="2" width="13.28515625" customWidth="1"/>
    <col min="3" max="3" width="22" customWidth="1"/>
    <col min="4" max="4" width="19.7109375" customWidth="1"/>
    <col min="5" max="5" width="29.85546875" bestFit="1" customWidth="1"/>
    <col min="6" max="6" width="20.42578125" bestFit="1" customWidth="1"/>
    <col min="7" max="7" width="57" bestFit="1" customWidth="1"/>
    <col min="8" max="8" width="46.42578125" bestFit="1" customWidth="1"/>
    <col min="9" max="9" width="45.42578125" bestFit="1" customWidth="1"/>
    <col min="10" max="10" width="52.42578125" bestFit="1" customWidth="1"/>
    <col min="11" max="11" width="54.7109375" bestFit="1" customWidth="1"/>
    <col min="12" max="12" width="53.42578125" bestFit="1" customWidth="1"/>
    <col min="13" max="13" width="60.7109375" bestFit="1" customWidth="1"/>
    <col min="14" max="14" width="52.5703125" bestFit="1" customWidth="1"/>
  </cols>
  <sheetData>
    <row r="1" spans="2:14" ht="23.25" x14ac:dyDescent="0.35">
      <c r="B1" s="1" t="s">
        <v>175</v>
      </c>
      <c r="C1" s="1"/>
      <c r="D1" s="1"/>
      <c r="E1" s="1"/>
      <c r="F1" s="1"/>
      <c r="G1" s="1"/>
      <c r="H1" s="1"/>
      <c r="I1" s="1"/>
      <c r="J1" s="1"/>
      <c r="K1" s="1"/>
      <c r="L1" s="1"/>
    </row>
    <row r="3" spans="2:14" ht="114" x14ac:dyDescent="0.25">
      <c r="D3" s="70" t="s">
        <v>176</v>
      </c>
      <c r="E3" s="71" t="s">
        <v>0</v>
      </c>
      <c r="F3" s="72" t="s">
        <v>1</v>
      </c>
      <c r="G3" s="72" t="s">
        <v>264</v>
      </c>
      <c r="H3" s="73" t="s">
        <v>177</v>
      </c>
      <c r="I3" s="73" t="s">
        <v>178</v>
      </c>
      <c r="J3" s="74" t="s">
        <v>2</v>
      </c>
      <c r="K3" s="74" t="s">
        <v>179</v>
      </c>
      <c r="L3" s="75" t="s">
        <v>11</v>
      </c>
      <c r="M3" s="76" t="s">
        <v>51</v>
      </c>
      <c r="N3" s="77" t="s">
        <v>180</v>
      </c>
    </row>
    <row r="4" spans="2:14" x14ac:dyDescent="0.25">
      <c r="D4" s="78" t="s">
        <v>4</v>
      </c>
      <c r="E4" s="79" t="s">
        <v>79</v>
      </c>
      <c r="F4" s="61" t="s">
        <v>187</v>
      </c>
      <c r="G4" s="61" t="s">
        <v>742</v>
      </c>
      <c r="H4" s="80">
        <v>10</v>
      </c>
      <c r="I4" s="80"/>
      <c r="J4" s="81" t="str">
        <f>CONCATENATE("icon_",powerUpsDefinitions[[#This Row],['[sku']]])</f>
        <v>icon_boost</v>
      </c>
      <c r="K4" s="81" t="s">
        <v>188</v>
      </c>
      <c r="L4" s="82" t="str">
        <f>CONCATENATE("TID_POWERUP_",UPPER(powerUpsDefinitions[[#This Row],['[sku']]]),"_NAME")</f>
        <v>TID_POWERUP_BOOST_NAME</v>
      </c>
      <c r="M4" s="83" t="str">
        <f>CONCATENATE("TID_POWERUP_",UPPER(powerUpsDefinitions[[#This Row],['[sku']]]),"_DESC")</f>
        <v>TID_POWERUP_BOOST_DESC</v>
      </c>
      <c r="N4" s="83" t="str">
        <f>CONCATENATE(powerUpsDefinitions[[#This Row],['[tidDesc']]],"_SHORT")</f>
        <v>TID_POWERUP_BOOST_DESC_SHORT</v>
      </c>
    </row>
    <row r="5" spans="2:14" x14ac:dyDescent="0.25">
      <c r="D5" s="78" t="s">
        <v>4</v>
      </c>
      <c r="E5" s="79" t="s">
        <v>8</v>
      </c>
      <c r="F5" s="61" t="s">
        <v>189</v>
      </c>
      <c r="G5" s="61" t="s">
        <v>742</v>
      </c>
      <c r="H5" s="80">
        <v>5</v>
      </c>
      <c r="I5" s="80"/>
      <c r="J5" s="81" t="str">
        <f>CONCATENATE("icon_",powerUpsDefinitions[[#This Row],['[sku']]])</f>
        <v>icon_coins</v>
      </c>
      <c r="K5" s="81" t="s">
        <v>7</v>
      </c>
      <c r="L5" s="82" t="str">
        <f>CONCATENATE("TID_POWERUP_",UPPER(powerUpsDefinitions[[#This Row],['[sku']]]),"_NAME")</f>
        <v>TID_POWERUP_COINS_NAME</v>
      </c>
      <c r="M5" s="83" t="str">
        <f>CONCATENATE("TID_POWERUP_",UPPER(powerUpsDefinitions[[#This Row],['[sku']]]),"_DESC")</f>
        <v>TID_POWERUP_COINS_DESC</v>
      </c>
      <c r="N5" s="83" t="str">
        <f>CONCATENATE(powerUpsDefinitions[[#This Row],['[tidDesc']]],"_SHORT")</f>
        <v>TID_POWERUP_COINS_DESC_SHORT</v>
      </c>
    </row>
    <row r="6" spans="2:14" x14ac:dyDescent="0.25">
      <c r="D6" s="78" t="s">
        <v>4</v>
      </c>
      <c r="E6" s="79" t="s">
        <v>57</v>
      </c>
      <c r="F6" s="61" t="s">
        <v>200</v>
      </c>
      <c r="G6" s="61" t="s">
        <v>742</v>
      </c>
      <c r="H6" s="80">
        <v>10</v>
      </c>
      <c r="I6" s="80"/>
      <c r="J6" s="81" t="str">
        <f>CONCATENATE("icon_",powerUpsDefinitions[[#This Row],['[sku']]])</f>
        <v>icon_food</v>
      </c>
      <c r="K6" s="81" t="s">
        <v>201</v>
      </c>
      <c r="L6" s="82" t="str">
        <f>CONCATENATE("TID_POWERUP_",UPPER(powerUpsDefinitions[[#This Row],['[sku']]]),"_NAME")</f>
        <v>TID_POWERUP_FOOD_NAME</v>
      </c>
      <c r="M6" s="83" t="str">
        <f>CONCATENATE("TID_POWERUP_",UPPER(powerUpsDefinitions[[#This Row],['[sku']]]),"_DESC")</f>
        <v>TID_POWERUP_FOOD_DESC</v>
      </c>
      <c r="N6" s="83" t="str">
        <f>CONCATENATE(powerUpsDefinitions[[#This Row],['[tidDesc']]],"_SHORT")</f>
        <v>TID_POWERUP_FOOD_DESC_SHORT</v>
      </c>
    </row>
    <row r="7" spans="2:14" x14ac:dyDescent="0.25">
      <c r="D7" s="78" t="s">
        <v>4</v>
      </c>
      <c r="E7" s="79" t="s">
        <v>97</v>
      </c>
      <c r="F7" s="61" t="s">
        <v>97</v>
      </c>
      <c r="G7" s="61" t="s">
        <v>742</v>
      </c>
      <c r="H7" s="80">
        <v>10</v>
      </c>
      <c r="I7" s="80"/>
      <c r="J7" s="81" t="str">
        <f>CONCATENATE("icon_",powerUpsDefinitions[[#This Row],['[sku']]])</f>
        <v>icon_fury_duration</v>
      </c>
      <c r="K7" s="81" t="s">
        <v>199</v>
      </c>
      <c r="L7" s="82" t="str">
        <f>CONCATENATE("TID_POWERUP_",UPPER(powerUpsDefinitions[[#This Row],['[sku']]]),"_NAME")</f>
        <v>TID_POWERUP_FURY_DURATION_NAME</v>
      </c>
      <c r="M7" s="83" t="str">
        <f>CONCATENATE("TID_POWERUP_",UPPER(powerUpsDefinitions[[#This Row],['[sku']]]),"_DESC")</f>
        <v>TID_POWERUP_FURY_DURATION_DESC</v>
      </c>
      <c r="N7" s="83" t="str">
        <f>CONCATENATE(powerUpsDefinitions[[#This Row],['[tidDesc']]],"_SHORT")</f>
        <v>TID_POWERUP_FURY_DURATION_DESC_SHORT</v>
      </c>
    </row>
    <row r="8" spans="2:14" x14ac:dyDescent="0.25">
      <c r="D8" s="78" t="s">
        <v>4</v>
      </c>
      <c r="E8" s="79" t="s">
        <v>85</v>
      </c>
      <c r="F8" s="61" t="s">
        <v>206</v>
      </c>
      <c r="G8" s="61" t="s">
        <v>742</v>
      </c>
      <c r="H8" s="80">
        <v>10</v>
      </c>
      <c r="I8" s="80"/>
      <c r="J8" s="81" t="str">
        <f>CONCATENATE("icon_",powerUpsDefinitions[[#This Row],['[sku']]])</f>
        <v>icon_fury_size</v>
      </c>
      <c r="K8" s="81" t="s">
        <v>199</v>
      </c>
      <c r="L8" s="82" t="str">
        <f>CONCATENATE("TID_POWERUP_",UPPER(powerUpsDefinitions[[#This Row],['[sku']]]),"_NAME")</f>
        <v>TID_POWERUP_FURY_SIZE_NAME</v>
      </c>
      <c r="M8" s="83" t="str">
        <f>CONCATENATE("TID_POWERUP_",UPPER(powerUpsDefinitions[[#This Row],['[sku']]]),"_DESC")</f>
        <v>TID_POWERUP_FURY_SIZE_DESC</v>
      </c>
      <c r="N8" s="83" t="str">
        <f>CONCATENATE(powerUpsDefinitions[[#This Row],['[tidDesc']]],"_SHORT")</f>
        <v>TID_POWERUP_FURY_SIZE_DESC_SHORT</v>
      </c>
    </row>
    <row r="9" spans="2:14" x14ac:dyDescent="0.25">
      <c r="D9" s="78" t="s">
        <v>4</v>
      </c>
      <c r="E9" s="79" t="s">
        <v>75</v>
      </c>
      <c r="F9" s="61" t="s">
        <v>207</v>
      </c>
      <c r="G9" s="61" t="s">
        <v>742</v>
      </c>
      <c r="H9" s="80">
        <v>10</v>
      </c>
      <c r="I9" s="80"/>
      <c r="J9" s="81" t="str">
        <f>CONCATENATE("icon_",powerUpsDefinitions[[#This Row],['[sku']]])</f>
        <v>icon_hp</v>
      </c>
      <c r="K9" s="81" t="s">
        <v>201</v>
      </c>
      <c r="L9" s="82" t="str">
        <f>CONCATENATE("TID_POWERUP_",UPPER(powerUpsDefinitions[[#This Row],['[sku']]]),"_NAME")</f>
        <v>TID_POWERUP_HP_NAME</v>
      </c>
      <c r="M9" s="83" t="str">
        <f>CONCATENATE("TID_POWERUP_",UPPER(powerUpsDefinitions[[#This Row],['[sku']]]),"_DESC")</f>
        <v>TID_POWERUP_HP_DESC</v>
      </c>
      <c r="N9" s="83" t="str">
        <f>CONCATENATE(powerUpsDefinitions[[#This Row],['[tidDesc']]],"_SHORT")</f>
        <v>TID_POWERUP_HP_DESC_SHORT</v>
      </c>
    </row>
    <row r="10" spans="2:14" x14ac:dyDescent="0.25">
      <c r="D10" s="78" t="s">
        <v>4</v>
      </c>
      <c r="E10" s="79" t="s">
        <v>208</v>
      </c>
      <c r="F10" s="61" t="s">
        <v>209</v>
      </c>
      <c r="G10" s="61" t="s">
        <v>742</v>
      </c>
      <c r="H10" s="80" t="s">
        <v>210</v>
      </c>
      <c r="I10" s="80">
        <v>10</v>
      </c>
      <c r="J10" s="81" t="str">
        <f>CONCATENATE("icon_",powerUpsDefinitions[[#This Row],['[sku']]])</f>
        <v>icon_lower_damage_arrows</v>
      </c>
      <c r="K10" s="81" t="s">
        <v>184</v>
      </c>
      <c r="L10" s="82" t="str">
        <f>CONCATENATE("TID_POWERUP_",UPPER(powerUpsDefinitions[[#This Row],['[sku']]]),"_NAME")</f>
        <v>TID_POWERUP_LOWER_DAMAGE_ARROWS_NAME</v>
      </c>
      <c r="M10" s="83" t="str">
        <f>CONCATENATE("TID_POWERUP_",UPPER(powerUpsDefinitions[[#This Row],['[sku']]]),"_DESC")</f>
        <v>TID_POWERUP_LOWER_DAMAGE_ARROWS_DESC</v>
      </c>
      <c r="N10" s="83" t="str">
        <f>CONCATENATE(powerUpsDefinitions[[#This Row],['[tidDesc']]],"_SHORT")</f>
        <v>TID_POWERUP_LOWER_DAMAGE_ARROWS_DESC_SHORT</v>
      </c>
    </row>
    <row r="11" spans="2:14" x14ac:dyDescent="0.25">
      <c r="D11" s="78" t="s">
        <v>4</v>
      </c>
      <c r="E11" s="79" t="s">
        <v>121</v>
      </c>
      <c r="F11" s="61" t="s">
        <v>209</v>
      </c>
      <c r="G11" s="61" t="s">
        <v>742</v>
      </c>
      <c r="H11" s="80" t="s">
        <v>183</v>
      </c>
      <c r="I11" s="80">
        <v>10</v>
      </c>
      <c r="J11" s="81" t="str">
        <f>CONCATENATE("icon_",powerUpsDefinitions[[#This Row],['[sku']]])</f>
        <v>icon_lower_damage_mine</v>
      </c>
      <c r="K11" s="81" t="s">
        <v>184</v>
      </c>
      <c r="L11" s="82" t="str">
        <f>CONCATENATE("TID_POWERUP_",UPPER(powerUpsDefinitions[[#This Row],['[sku']]]),"_NAME")</f>
        <v>TID_POWERUP_LOWER_DAMAGE_MINE_NAME</v>
      </c>
      <c r="M11" s="83" t="str">
        <f>CONCATENATE("TID_POWERUP_",UPPER(powerUpsDefinitions[[#This Row],['[sku']]]),"_DESC")</f>
        <v>TID_POWERUP_LOWER_DAMAGE_MINE_DESC</v>
      </c>
      <c r="N11" s="83" t="str">
        <f>CONCATENATE(powerUpsDefinitions[[#This Row],['[tidDesc']]],"_SHORT")</f>
        <v>TID_POWERUP_LOWER_DAMAGE_MINE_DESC_SHORT</v>
      </c>
    </row>
    <row r="12" spans="2:14" x14ac:dyDescent="0.25">
      <c r="D12" s="78" t="s">
        <v>4</v>
      </c>
      <c r="E12" s="84" t="s">
        <v>64</v>
      </c>
      <c r="F12" s="85" t="s">
        <v>209</v>
      </c>
      <c r="G12" s="85" t="s">
        <v>742</v>
      </c>
      <c r="H12" s="86" t="s">
        <v>186</v>
      </c>
      <c r="I12" s="86">
        <v>10</v>
      </c>
      <c r="J12" s="81" t="str">
        <f>CONCATENATE("icon_",powerUpsDefinitions[[#This Row],['[sku']]])</f>
        <v>icon_lower_damage_poison</v>
      </c>
      <c r="K12" s="81" t="s">
        <v>184</v>
      </c>
      <c r="L12" s="82" t="str">
        <f>CONCATENATE("TID_POWERUP_",UPPER(powerUpsDefinitions[[#This Row],['[sku']]]),"_NAME")</f>
        <v>TID_POWERUP_LOWER_DAMAGE_POISON_NAME</v>
      </c>
      <c r="M12" s="83" t="str">
        <f>CONCATENATE("TID_POWERUP_",UPPER(powerUpsDefinitions[[#This Row],['[sku']]]),"_DESC")</f>
        <v>TID_POWERUP_LOWER_DAMAGE_POISON_DESC</v>
      </c>
      <c r="N12" s="83" t="str">
        <f>CONCATENATE(powerUpsDefinitions[[#This Row],['[tidDesc']]],"_SHORT")</f>
        <v>TID_POWERUP_LOWER_DAMAGE_POISON_DESC_SHORT</v>
      </c>
    </row>
    <row r="13" spans="2:14" x14ac:dyDescent="0.25">
      <c r="D13" s="87" t="s">
        <v>4</v>
      </c>
      <c r="E13" s="88" t="s">
        <v>68</v>
      </c>
      <c r="F13" s="89" t="s">
        <v>68</v>
      </c>
      <c r="G13" s="89" t="s">
        <v>742</v>
      </c>
      <c r="H13" s="90">
        <v>5</v>
      </c>
      <c r="I13" s="90"/>
      <c r="J13" s="91" t="s">
        <v>212</v>
      </c>
      <c r="K13" s="81" t="s">
        <v>7</v>
      </c>
      <c r="L13" s="82" t="str">
        <f>CONCATENATE("TID_POWERUP_",UPPER(powerUpsDefinitions[[#This Row],['[sku']]]),"_NAME")</f>
        <v>TID_POWERUP_MORE_XP_NAME</v>
      </c>
      <c r="M13" s="83" t="str">
        <f>CONCATENATE("TID_POWERUP_",UPPER(powerUpsDefinitions[[#This Row],['[sku']]]),"_DESC")</f>
        <v>TID_POWERUP_MORE_XP_DESC</v>
      </c>
      <c r="N13" s="92" t="str">
        <f>CONCATENATE(powerUpsDefinitions[[#This Row],['[tidDesc']]],"_SHORT")</f>
        <v>TID_POWERUP_MORE_XP_DESC_SHORT</v>
      </c>
    </row>
    <row r="14" spans="2:14" x14ac:dyDescent="0.25">
      <c r="D14" s="78" t="s">
        <v>4</v>
      </c>
      <c r="E14" s="79" t="s">
        <v>131</v>
      </c>
      <c r="F14" s="61" t="s">
        <v>131</v>
      </c>
      <c r="G14" s="61" t="s">
        <v>742</v>
      </c>
      <c r="H14" s="80">
        <v>15</v>
      </c>
      <c r="I14" s="80"/>
      <c r="J14" s="81" t="str">
        <f>CONCATENATE("icon_",powerUpsDefinitions[[#This Row],['[sku']]])</f>
        <v>icon_reduce_life_drain</v>
      </c>
      <c r="K14" s="81" t="s">
        <v>184</v>
      </c>
      <c r="L14" s="82" t="str">
        <f>CONCATENATE("TID_POWERUP_",UPPER(powerUpsDefinitions[[#This Row],['[sku']]]),"_NAME")</f>
        <v>TID_POWERUP_REDUCE_LIFE_DRAIN_NAME</v>
      </c>
      <c r="M14" s="83" t="str">
        <f>CONCATENATE("TID_POWERUP_",UPPER(powerUpsDefinitions[[#This Row],['[sku']]]),"_DESC")</f>
        <v>TID_POWERUP_REDUCE_LIFE_DRAIN_DESC</v>
      </c>
      <c r="N14" s="83" t="str">
        <f>CONCATENATE(powerUpsDefinitions[[#This Row],['[tidDesc']]],"_SHORT")</f>
        <v>TID_POWERUP_REDUCE_LIFE_DRAIN_DESC_SHORT</v>
      </c>
    </row>
    <row r="15" spans="2:14" x14ac:dyDescent="0.25">
      <c r="D15" s="78" t="s">
        <v>4</v>
      </c>
      <c r="E15" s="79" t="s">
        <v>6</v>
      </c>
      <c r="F15" s="61" t="s">
        <v>214</v>
      </c>
      <c r="G15" s="61" t="s">
        <v>742</v>
      </c>
      <c r="H15" s="80">
        <v>20</v>
      </c>
      <c r="I15" s="80"/>
      <c r="J15" s="81" t="str">
        <f>CONCATENATE("icon_",powerUpsDefinitions[[#This Row],['[sku']]])</f>
        <v>icon_score</v>
      </c>
      <c r="K15" s="81" t="s">
        <v>7</v>
      </c>
      <c r="L15" s="82" t="str">
        <f>CONCATENATE("TID_POWERUP_",UPPER(powerUpsDefinitions[[#This Row],['[sku']]]),"_NAME")</f>
        <v>TID_POWERUP_SCORE_NAME</v>
      </c>
      <c r="M15" s="83" t="str">
        <f>CONCATENATE("TID_POWERUP_",UPPER(powerUpsDefinitions[[#This Row],['[sku']]]),"_DESC")</f>
        <v>TID_POWERUP_SCORE_DESC</v>
      </c>
      <c r="N15" s="83" t="str">
        <f>CONCATENATE(powerUpsDefinitions[[#This Row],['[tidDesc']]],"_SHORT")</f>
        <v>TID_POWERUP_SCORE_DESC_SHORT</v>
      </c>
    </row>
    <row r="16" spans="2:14" x14ac:dyDescent="0.25">
      <c r="D16" s="78" t="s">
        <v>4</v>
      </c>
      <c r="E16" s="84" t="s">
        <v>157</v>
      </c>
      <c r="F16" s="85" t="s">
        <v>215</v>
      </c>
      <c r="G16" s="85" t="s">
        <v>742</v>
      </c>
      <c r="H16" s="86">
        <v>10</v>
      </c>
      <c r="I16" s="86"/>
      <c r="J16" s="81" t="str">
        <f>CONCATENATE("icon_",powerUpsDefinitions[[#This Row],['[sku']]])</f>
        <v>icon_speed</v>
      </c>
      <c r="K16" s="81" t="s">
        <v>188</v>
      </c>
      <c r="L16" s="82" t="str">
        <f>CONCATENATE("TID_POWERUP_",UPPER(powerUpsDefinitions[[#This Row],['[sku']]]),"_NAME")</f>
        <v>TID_POWERUP_SPEED_NAME</v>
      </c>
      <c r="M16" s="83" t="str">
        <f>CONCATENATE("TID_POWERUP_",UPPER(powerUpsDefinitions[[#This Row],['[sku']]]),"_DESC")</f>
        <v>TID_POWERUP_SPEED_DESC</v>
      </c>
      <c r="N16" s="83" t="str">
        <f>CONCATENATE(powerUpsDefinitions[[#This Row],['[tidDesc']]],"_SHORT")</f>
        <v>TID_POWERUP_SPEED_DESC_SHORT</v>
      </c>
    </row>
    <row r="17" spans="4:14" ht="45" x14ac:dyDescent="0.25">
      <c r="D17" s="99" t="s">
        <v>4</v>
      </c>
      <c r="E17" s="100" t="s">
        <v>224</v>
      </c>
      <c r="F17" s="101" t="s">
        <v>225</v>
      </c>
      <c r="G17" s="61" t="s">
        <v>742</v>
      </c>
      <c r="H17" s="102" t="s">
        <v>226</v>
      </c>
      <c r="I17" s="102">
        <v>30</v>
      </c>
      <c r="J17" s="103" t="s">
        <v>227</v>
      </c>
      <c r="K17" s="104" t="s">
        <v>194</v>
      </c>
      <c r="L17" s="105" t="str">
        <f>CONCATENATE("TID_POWERUP_",UPPER(powerUpsDefinitions[[#This Row],['[sku']]]),"_NAME")</f>
        <v>TID_POWERUP_PREY_HP_BOOST_HUMANS_NAME</v>
      </c>
      <c r="M17" s="106" t="str">
        <f>CONCATENATE("TID_POWERUP_",UPPER(powerUpsDefinitions[[#This Row],['[sku']]]),"_DESC")</f>
        <v>TID_POWERUP_PREY_HP_BOOST_HUMANS_DESC</v>
      </c>
      <c r="N17" s="107" t="str">
        <f>CONCATENATE(powerUpsDefinitions[[#This Row],['[tidDesc']]],"_SHORT")</f>
        <v>TID_POWERUP_PREY_HP_BOOST_HUMANS_DESC_SHORT</v>
      </c>
    </row>
    <row r="18" spans="4:14" ht="30" x14ac:dyDescent="0.25">
      <c r="D18" s="78" t="s">
        <v>4</v>
      </c>
      <c r="E18" s="79" t="s">
        <v>228</v>
      </c>
      <c r="F18" s="101" t="s">
        <v>225</v>
      </c>
      <c r="G18" s="61" t="s">
        <v>742</v>
      </c>
      <c r="H18" s="102" t="s">
        <v>9</v>
      </c>
      <c r="I18" s="102">
        <v>30</v>
      </c>
      <c r="J18" s="91" t="s">
        <v>227</v>
      </c>
      <c r="K18" s="81" t="s">
        <v>194</v>
      </c>
      <c r="L18" s="82" t="str">
        <f>CONCATENATE("TID_POWERUP_",UPPER(powerUpsDefinitions[[#This Row],['[sku']]]),"_NAME")</f>
        <v>TID_POWERUP_PREY_HP_BOOST_DRAGON_NAME</v>
      </c>
      <c r="M18" s="83" t="str">
        <f>CONCATENATE("TID_POWERUP_",UPPER(powerUpsDefinitions[[#This Row],['[sku']]]),"_DESC")</f>
        <v>TID_POWERUP_PREY_HP_BOOST_DRAGON_DESC</v>
      </c>
      <c r="N18" s="92" t="str">
        <f>CONCATENATE(powerUpsDefinitions[[#This Row],['[tidDesc']]],"_SHORT")</f>
        <v>TID_POWERUP_PREY_HP_BOOST_DRAGON_DESC_SHORT</v>
      </c>
    </row>
    <row r="19" spans="4:14" x14ac:dyDescent="0.25">
      <c r="D19" s="78" t="s">
        <v>4</v>
      </c>
      <c r="E19" s="79" t="s">
        <v>229</v>
      </c>
      <c r="F19" s="101" t="s">
        <v>225</v>
      </c>
      <c r="G19" s="61" t="s">
        <v>742</v>
      </c>
      <c r="H19" s="102" t="s">
        <v>230</v>
      </c>
      <c r="I19" s="102">
        <v>30</v>
      </c>
      <c r="J19" s="91" t="s">
        <v>227</v>
      </c>
      <c r="K19" s="81" t="s">
        <v>194</v>
      </c>
      <c r="L19" s="82" t="str">
        <f>CONCATENATE("TID_POWERUP_",UPPER(powerUpsDefinitions[[#This Row],['[sku']]]),"_NAME")</f>
        <v>TID_POWERUP_PREY_HP_BOOST_SPIDER_NAME</v>
      </c>
      <c r="M19" s="83" t="str">
        <f>CONCATENATE("TID_POWERUP_",UPPER(powerUpsDefinitions[[#This Row],['[sku']]]),"_DESC")</f>
        <v>TID_POWERUP_PREY_HP_BOOST_SPIDER_DESC</v>
      </c>
      <c r="N19" s="92" t="str">
        <f>CONCATENATE(powerUpsDefinitions[[#This Row],['[tidDesc']]],"_SHORT")</f>
        <v>TID_POWERUP_PREY_HP_BOOST_SPIDER_DESC_SHORT</v>
      </c>
    </row>
    <row r="20" spans="4:14" x14ac:dyDescent="0.25">
      <c r="D20" s="78" t="s">
        <v>4</v>
      </c>
      <c r="E20" s="79" t="s">
        <v>231</v>
      </c>
      <c r="F20" s="101" t="s">
        <v>225</v>
      </c>
      <c r="G20" s="61" t="s">
        <v>742</v>
      </c>
      <c r="H20" s="80" t="s">
        <v>232</v>
      </c>
      <c r="I20" s="102">
        <v>30</v>
      </c>
      <c r="J20" s="91" t="s">
        <v>227</v>
      </c>
      <c r="K20" s="81" t="s">
        <v>194</v>
      </c>
      <c r="L20" s="82" t="str">
        <f>CONCATENATE("TID_POWERUP_",UPPER(powerUpsDefinitions[[#This Row],['[sku']]]),"_NAME")</f>
        <v>TID_POWERUP_PREY_HP_BOOST_GOBLIN_NAME</v>
      </c>
      <c r="M20" s="83" t="str">
        <f>CONCATENATE("TID_POWERUP_",UPPER(powerUpsDefinitions[[#This Row],['[sku']]]),"_DESC")</f>
        <v>TID_POWERUP_PREY_HP_BOOST_GOBLIN_DESC</v>
      </c>
      <c r="N20" s="92" t="str">
        <f>CONCATENATE(powerUpsDefinitions[[#This Row],['[tidDesc']]],"_SHORT")</f>
        <v>TID_POWERUP_PREY_HP_BOOST_GOBLIN_DESC_SHORT</v>
      </c>
    </row>
    <row r="21" spans="4:14" x14ac:dyDescent="0.25">
      <c r="D21" s="78" t="s">
        <v>4</v>
      </c>
      <c r="E21" s="79" t="s">
        <v>239</v>
      </c>
      <c r="F21" s="61" t="s">
        <v>239</v>
      </c>
      <c r="G21" s="61" t="s">
        <v>742</v>
      </c>
      <c r="H21" s="80">
        <v>100</v>
      </c>
      <c r="I21" s="80"/>
      <c r="J21" s="91" t="s">
        <v>240</v>
      </c>
      <c r="K21" s="91" t="s">
        <v>188</v>
      </c>
      <c r="L21" s="82" t="str">
        <f>CONCATENATE("TID_POWERUP_",UPPER(powerUpsDefinitions[[#This Row],['[sku']]]),"_NAME")</f>
        <v>TID_POWERUP_FASTER_BOOST_NAME</v>
      </c>
      <c r="M21" s="83" t="str">
        <f>CONCATENATE("TID_POWERUP_",UPPER(powerUpsDefinitions[[#This Row],['[sku']]]),"_DESC")</f>
        <v>TID_POWERUP_FASTER_BOOST_DESC</v>
      </c>
      <c r="N21" s="92" t="str">
        <f>CONCATENATE(powerUpsDefinitions[[#This Row],['[tidDesc']]],"_SHORT")</f>
        <v>TID_POWERUP_FASTER_BOOST_DESC_SHORT</v>
      </c>
    </row>
    <row r="22" spans="4:14" x14ac:dyDescent="0.25">
      <c r="D22" s="78" t="s">
        <v>4</v>
      </c>
      <c r="E22" s="79" t="s">
        <v>247</v>
      </c>
      <c r="F22" s="61" t="s">
        <v>248</v>
      </c>
      <c r="G22" s="61" t="s">
        <v>742</v>
      </c>
      <c r="H22" s="80" t="s">
        <v>9</v>
      </c>
      <c r="I22" s="80">
        <v>10</v>
      </c>
      <c r="J22" s="91" t="str">
        <f>CONCATENATE("icon_",powerUpsDefinitions[[#This Row],['[sku']]])</f>
        <v>icon_lower_damage_dragon</v>
      </c>
      <c r="K22" s="91" t="s">
        <v>184</v>
      </c>
      <c r="L22" s="82" t="str">
        <f>CONCATENATE("TID_POWERUP_",UPPER(powerUpsDefinitions[[#This Row],['[sku']]]),"_NAME")</f>
        <v>TID_POWERUP_LOWER_DAMAGE_DRAGON_NAME</v>
      </c>
      <c r="M22" s="83" t="str">
        <f>CONCATENATE("TID_POWERUP_",UPPER(powerUpsDefinitions[[#This Row],['[sku']]]),"_DESC")</f>
        <v>TID_POWERUP_LOWER_DAMAGE_DRAGON_DESC</v>
      </c>
      <c r="N22" s="92" t="str">
        <f>CONCATENATE(powerUpsDefinitions[[#This Row],['[tidDesc']]],"_SHORT")</f>
        <v>TID_POWERUP_LOWER_DAMAGE_DRAGON_DESC_SHORT</v>
      </c>
    </row>
    <row r="23" spans="4:14" x14ac:dyDescent="0.25">
      <c r="D23" s="186" t="s">
        <v>4</v>
      </c>
      <c r="E23" s="187" t="s">
        <v>696</v>
      </c>
      <c r="F23" s="188" t="s">
        <v>696</v>
      </c>
      <c r="G23" s="61" t="s">
        <v>742</v>
      </c>
      <c r="H23" s="189">
        <v>-30</v>
      </c>
      <c r="I23" s="189"/>
      <c r="J23" s="190" t="s">
        <v>255</v>
      </c>
      <c r="K23" s="190" t="s">
        <v>194</v>
      </c>
      <c r="L23" s="191" t="str">
        <f>CONCATENATE("TID_POWERUP_",UPPER(powerUpsDefinitions[[#This Row],['[sku']]]),"_NAME")</f>
        <v>TID_POWERUP_DOUBLE_DRAINDOWN_NAME</v>
      </c>
      <c r="M23" s="192" t="str">
        <f>CONCATENATE("TID_POWERUP_",UPPER(powerUpsDefinitions[[#This Row],['[sku']]]),"_DESC")</f>
        <v>TID_POWERUP_DOUBLE_DRAINDOWN_DESC</v>
      </c>
      <c r="N23" s="193" t="str">
        <f>CONCATENATE(powerUpsDefinitions[[#This Row],['[tidDesc']]],"_SHORT")</f>
        <v>TID_POWERUP_DOUBLE_DRAINDOWN_DESC_SHORT</v>
      </c>
    </row>
    <row r="24" spans="4:14" x14ac:dyDescent="0.25">
      <c r="D24" s="186" t="s">
        <v>4</v>
      </c>
      <c r="E24" s="187" t="s">
        <v>697</v>
      </c>
      <c r="F24" s="188" t="s">
        <v>697</v>
      </c>
      <c r="G24" s="61" t="s">
        <v>742</v>
      </c>
      <c r="H24" s="189">
        <v>-50</v>
      </c>
      <c r="I24" s="189"/>
      <c r="J24" s="190" t="s">
        <v>255</v>
      </c>
      <c r="K24" s="190" t="s">
        <v>194</v>
      </c>
      <c r="L24" s="191" t="str">
        <f>CONCATENATE("TID_POWERUP_",UPPER(powerUpsDefinitions[[#This Row],['[sku']]]),"_NAME")</f>
        <v>TID_POWERUP_DOUBLE_HPDOWN_NAME</v>
      </c>
      <c r="M24" s="192" t="str">
        <f>CONCATENATE("TID_POWERUP_",UPPER(powerUpsDefinitions[[#This Row],['[sku']]]),"_DESC")</f>
        <v>TID_POWERUP_DOUBLE_HPDOWN_DESC</v>
      </c>
      <c r="N24" s="193" t="str">
        <f>CONCATENATE(powerUpsDefinitions[[#This Row],['[tidDesc']]],"_SHORT")</f>
        <v>TID_POWERUP_DOUBLE_HPDOWN_DESC_SHORT</v>
      </c>
    </row>
    <row r="25" spans="4:14" x14ac:dyDescent="0.25">
      <c r="D25" s="186" t="s">
        <v>4</v>
      </c>
      <c r="E25" s="187" t="s">
        <v>703</v>
      </c>
      <c r="F25" s="188" t="s">
        <v>698</v>
      </c>
      <c r="G25" s="61" t="s">
        <v>742</v>
      </c>
      <c r="H25" s="189" t="s">
        <v>696</v>
      </c>
      <c r="I25" s="189" t="s">
        <v>697</v>
      </c>
      <c r="J25" s="190" t="str">
        <f>CONCATENATE("icon_",powerUpsDefinitions[[#This Row],['[sku']]])</f>
        <v>icon_hp_down_drain_down</v>
      </c>
      <c r="K25" s="190" t="s">
        <v>184</v>
      </c>
      <c r="L25" s="191" t="str">
        <f>CONCATENATE("TID_POWERUP_",UPPER(powerUpsDefinitions[[#This Row],['[sku']]]),"_NAME")</f>
        <v>TID_POWERUP_HP_DOWN_DRAIN_DOWN_NAME</v>
      </c>
      <c r="M25" s="192" t="str">
        <f>CONCATENATE("TID_POWERUP_",UPPER(powerUpsDefinitions[[#This Row],['[sku']]]),"_DESC")</f>
        <v>TID_POWERUP_HP_DOWN_DRAIN_DOWN_DESC</v>
      </c>
      <c r="N25" s="193" t="str">
        <f>CONCATENATE(powerUpsDefinitions[[#This Row],['[tidDesc']]],"_SHORT")</f>
        <v>TID_POWERUP_HP_DOWN_DRAIN_DOWN_DESC_SHORT</v>
      </c>
    </row>
    <row r="26" spans="4:14" x14ac:dyDescent="0.25">
      <c r="D26" s="78" t="s">
        <v>4</v>
      </c>
      <c r="E26" s="79" t="s">
        <v>181</v>
      </c>
      <c r="F26" s="61" t="s">
        <v>182</v>
      </c>
      <c r="G26" s="61" t="s">
        <v>743</v>
      </c>
      <c r="H26" s="80" t="s">
        <v>183</v>
      </c>
      <c r="I26" s="80">
        <v>1</v>
      </c>
      <c r="J26" s="81" t="str">
        <f>CONCATENATE("icon_",powerUpsDefinitions[[#This Row],['[sku']]])</f>
        <v>icon_avoid_mine</v>
      </c>
      <c r="K26" s="81" t="s">
        <v>184</v>
      </c>
      <c r="L26" s="82" t="str">
        <f>CONCATENATE("TID_POWERUP_",UPPER(powerUpsDefinitions[[#This Row],['[sku']]]),"_NAME")</f>
        <v>TID_POWERUP_AVOID_MINE_NAME</v>
      </c>
      <c r="M26" s="83" t="str">
        <f>CONCATENATE("TID_POWERUP_",UPPER(powerUpsDefinitions[[#This Row],['[sku']]]),"_DESC")</f>
        <v>TID_POWERUP_AVOID_MINE_DESC</v>
      </c>
      <c r="N26" s="83" t="str">
        <f>CONCATENATE(powerUpsDefinitions[[#This Row],['[tidDesc']]],"_SHORT")</f>
        <v>TID_POWERUP_AVOID_MINE_DESC_SHORT</v>
      </c>
    </row>
    <row r="27" spans="4:14" x14ac:dyDescent="0.25">
      <c r="D27" s="78" t="s">
        <v>4</v>
      </c>
      <c r="E27" s="79" t="s">
        <v>185</v>
      </c>
      <c r="F27" s="61" t="s">
        <v>182</v>
      </c>
      <c r="G27" s="61" t="s">
        <v>743</v>
      </c>
      <c r="H27" s="80" t="s">
        <v>186</v>
      </c>
      <c r="I27" s="80">
        <v>1</v>
      </c>
      <c r="J27" s="81" t="str">
        <f>CONCATENATE("icon_",powerUpsDefinitions[[#This Row],['[sku']]])</f>
        <v>icon_avoid_poison</v>
      </c>
      <c r="K27" s="81" t="s">
        <v>184</v>
      </c>
      <c r="L27" s="82" t="str">
        <f>CONCATENATE("TID_POWERUP_",UPPER(powerUpsDefinitions[[#This Row],['[sku']]]),"_NAME")</f>
        <v>TID_POWERUP_AVOID_POISON_NAME</v>
      </c>
      <c r="M27" s="83" t="str">
        <f>CONCATENATE("TID_POWERUP_",UPPER(powerUpsDefinitions[[#This Row],['[sku']]]),"_DESC")</f>
        <v>TID_POWERUP_AVOID_POISON_DESC</v>
      </c>
      <c r="N27" s="83" t="str">
        <f>CONCATENATE(powerUpsDefinitions[[#This Row],['[tidDesc']]],"_SHORT")</f>
        <v>TID_POWERUP_AVOID_POISON_DESC_SHORT</v>
      </c>
    </row>
    <row r="28" spans="4:14" x14ac:dyDescent="0.25">
      <c r="D28" s="78" t="s">
        <v>4</v>
      </c>
      <c r="E28" s="79" t="s">
        <v>10</v>
      </c>
      <c r="F28" s="61" t="s">
        <v>10</v>
      </c>
      <c r="G28" s="61" t="s">
        <v>743</v>
      </c>
      <c r="H28" s="80"/>
      <c r="I28" s="80"/>
      <c r="J28" s="81" t="str">
        <f>CONCATENATE("icon_",powerUpsDefinitions[[#This Row],['[sku']]])</f>
        <v>icon_dive</v>
      </c>
      <c r="K28" s="81" t="s">
        <v>190</v>
      </c>
      <c r="L28" s="82" t="str">
        <f>CONCATENATE("TID_POWERUP_",UPPER(powerUpsDefinitions[[#This Row],['[sku']]]),"_NAME")</f>
        <v>TID_POWERUP_DIVE_NAME</v>
      </c>
      <c r="M28" s="83" t="str">
        <f>CONCATENATE("TID_POWERUP_",UPPER(powerUpsDefinitions[[#This Row],['[sku']]]),"_DESC")</f>
        <v>TID_POWERUP_DIVE_DESC</v>
      </c>
      <c r="N28" s="83" t="str">
        <f>CONCATENATE(powerUpsDefinitions[[#This Row],['[tidDesc']]],"_SHORT")</f>
        <v>TID_POWERUP_DIVE_DESC_SHORT</v>
      </c>
    </row>
    <row r="29" spans="4:14" x14ac:dyDescent="0.25">
      <c r="D29" s="78" t="s">
        <v>4</v>
      </c>
      <c r="E29" s="79" t="s">
        <v>191</v>
      </c>
      <c r="F29" s="61" t="s">
        <v>191</v>
      </c>
      <c r="G29" s="61" t="s">
        <v>743</v>
      </c>
      <c r="H29" s="80">
        <v>1</v>
      </c>
      <c r="I29" s="80"/>
      <c r="J29" s="81" t="str">
        <f>CONCATENATE("icon_",powerUpsDefinitions[[#This Row],['[sku']]])</f>
        <v>icon_dragonram</v>
      </c>
      <c r="K29" s="81" t="s">
        <v>190</v>
      </c>
      <c r="L29" s="82" t="str">
        <f>CONCATENATE("TID_POWERUP_",UPPER(powerUpsDefinitions[[#This Row],['[sku']]]),"_NAME")</f>
        <v>TID_POWERUP_DRAGONRAM_NAME</v>
      </c>
      <c r="M29" s="83" t="str">
        <f>CONCATENATE("TID_POWERUP_",UPPER(powerUpsDefinitions[[#This Row],['[sku']]]),"_DESC")</f>
        <v>TID_POWERUP_DRAGONRAM_DESC</v>
      </c>
      <c r="N29" s="83" t="str">
        <f>CONCATENATE(powerUpsDefinitions[[#This Row],['[tidDesc']]],"_SHORT")</f>
        <v>TID_POWERUP_DRAGONRAM_DESC_SHORT</v>
      </c>
    </row>
    <row r="30" spans="4:14" x14ac:dyDescent="0.25">
      <c r="D30" s="78" t="s">
        <v>4</v>
      </c>
      <c r="E30" s="79" t="s">
        <v>192</v>
      </c>
      <c r="F30" s="61" t="s">
        <v>193</v>
      </c>
      <c r="G30" s="61" t="s">
        <v>743</v>
      </c>
      <c r="H30" s="80">
        <v>11</v>
      </c>
      <c r="I30" s="80"/>
      <c r="J30" s="81" t="str">
        <f>CONCATENATE("icon_",powerUpsDefinitions[[#This Row],['[sku']]])</f>
        <v>icon_eat_ghost</v>
      </c>
      <c r="K30" s="81" t="s">
        <v>194</v>
      </c>
      <c r="L30" s="82" t="str">
        <f>CONCATENATE("TID_POWERUP_",UPPER(powerUpsDefinitions[[#This Row],['[sku']]]),"_NAME")</f>
        <v>TID_POWERUP_EAT_GHOST_NAME</v>
      </c>
      <c r="M30" s="83" t="str">
        <f>CONCATENATE("TID_POWERUP_",UPPER(powerUpsDefinitions[[#This Row],['[sku']]]),"_DESC")</f>
        <v>TID_POWERUP_EAT_GHOST_DESC</v>
      </c>
      <c r="N30" s="83" t="str">
        <f>CONCATENATE(powerUpsDefinitions[[#This Row],['[tidDesc']]],"_SHORT")</f>
        <v>TID_POWERUP_EAT_GHOST_DESC_SHORT</v>
      </c>
    </row>
    <row r="31" spans="4:14" x14ac:dyDescent="0.25">
      <c r="D31" s="78" t="s">
        <v>4</v>
      </c>
      <c r="E31" s="79" t="s">
        <v>195</v>
      </c>
      <c r="F31" s="61" t="s">
        <v>193</v>
      </c>
      <c r="G31" s="61" t="s">
        <v>743</v>
      </c>
      <c r="H31" s="80">
        <v>12</v>
      </c>
      <c r="I31" s="80"/>
      <c r="J31" s="81" t="str">
        <f>CONCATENATE("icon_",powerUpsDefinitions[[#This Row],['[sku']]])</f>
        <v>icon_eat_mine</v>
      </c>
      <c r="K31" s="81" t="s">
        <v>194</v>
      </c>
      <c r="L31" s="82" t="str">
        <f>CONCATENATE("TID_POWERUP_",UPPER(powerUpsDefinitions[[#This Row],['[sku']]]),"_NAME")</f>
        <v>TID_POWERUP_EAT_MINE_NAME</v>
      </c>
      <c r="M31" s="83" t="str">
        <f>CONCATENATE("TID_POWERUP_",UPPER(powerUpsDefinitions[[#This Row],['[sku']]]),"_DESC")</f>
        <v>TID_POWERUP_EAT_MINE_DESC</v>
      </c>
      <c r="N31" s="83" t="str">
        <f>CONCATENATE(powerUpsDefinitions[[#This Row],['[tidDesc']]],"_SHORT")</f>
        <v>TID_POWERUP_EAT_MINE_DESC_SHORT</v>
      </c>
    </row>
    <row r="32" spans="4:14" x14ac:dyDescent="0.25">
      <c r="D32" s="78" t="s">
        <v>4</v>
      </c>
      <c r="E32" s="79" t="s">
        <v>196</v>
      </c>
      <c r="F32" s="61" t="s">
        <v>193</v>
      </c>
      <c r="G32" s="61" t="s">
        <v>743</v>
      </c>
      <c r="H32" s="80">
        <v>1</v>
      </c>
      <c r="I32" s="80">
        <v>1</v>
      </c>
      <c r="J32" s="81" t="str">
        <f>CONCATENATE("icon_",powerUpsDefinitions[[#This Row],['[sku']]])</f>
        <v>icon_eat_trash</v>
      </c>
      <c r="K32" s="81" t="s">
        <v>194</v>
      </c>
      <c r="L32" s="82" t="str">
        <f>CONCATENATE("TID_POWERUP_",UPPER(powerUpsDefinitions[[#This Row],['[sku']]]),"_NAME")</f>
        <v>TID_POWERUP_EAT_TRASH_NAME</v>
      </c>
      <c r="M32" s="83" t="str">
        <f>CONCATENATE("TID_POWERUP_",UPPER(powerUpsDefinitions[[#This Row],['[sku']]]),"_DESC")</f>
        <v>TID_POWERUP_EAT_TRASH_DESC</v>
      </c>
      <c r="N32" s="83" t="str">
        <f>CONCATENATE(powerUpsDefinitions[[#This Row],['[tidDesc']]],"_SHORT")</f>
        <v>TID_POWERUP_EAT_TRASH_DESC_SHORT</v>
      </c>
    </row>
    <row r="33" spans="4:14" x14ac:dyDescent="0.25">
      <c r="D33" s="78" t="s">
        <v>4</v>
      </c>
      <c r="E33" s="79" t="s">
        <v>197</v>
      </c>
      <c r="F33" s="61" t="s">
        <v>197</v>
      </c>
      <c r="G33" s="61" t="s">
        <v>743</v>
      </c>
      <c r="H33" s="80">
        <v>1</v>
      </c>
      <c r="I33" s="80"/>
      <c r="J33" s="81" t="str">
        <f>CONCATENATE("icon_",powerUpsDefinitions[[#This Row],['[sku']]])</f>
        <v>icon_explode_mine</v>
      </c>
      <c r="K33" s="81" t="s">
        <v>184</v>
      </c>
      <c r="L33" s="82" t="str">
        <f>CONCATENATE("TID_POWERUP_",UPPER(powerUpsDefinitions[[#This Row],['[sku']]]),"_NAME")</f>
        <v>TID_POWERUP_EXPLODE_MINE_NAME</v>
      </c>
      <c r="M33" s="83" t="str">
        <f>CONCATENATE("TID_POWERUP_",UPPER(powerUpsDefinitions[[#This Row],['[sku']]]),"_DESC")</f>
        <v>TID_POWERUP_EXPLODE_MINE_DESC</v>
      </c>
      <c r="N33" s="83" t="str">
        <f>CONCATENATE(powerUpsDefinitions[[#This Row],['[tidDesc']]],"_SHORT")</f>
        <v>TID_POWERUP_EXPLODE_MINE_DESC_SHORT</v>
      </c>
    </row>
    <row r="34" spans="4:14" x14ac:dyDescent="0.25">
      <c r="D34" s="78" t="s">
        <v>4</v>
      </c>
      <c r="E34" s="79" t="s">
        <v>198</v>
      </c>
      <c r="F34" s="61" t="s">
        <v>198</v>
      </c>
      <c r="G34" s="61" t="s">
        <v>743</v>
      </c>
      <c r="H34" s="80">
        <v>1</v>
      </c>
      <c r="I34" s="80"/>
      <c r="J34" s="91" t="str">
        <f>CONCATENATE("icon_",powerUpsDefinitions[[#This Row],['[sku']]])</f>
        <v>icon_fireball</v>
      </c>
      <c r="K34" s="91" t="s">
        <v>199</v>
      </c>
      <c r="L34" s="82" t="str">
        <f>CONCATENATE("TID_POWERUP_",UPPER(powerUpsDefinitions[[#This Row],['[sku']]]),"_NAME")</f>
        <v>TID_POWERUP_FIREBALL_NAME</v>
      </c>
      <c r="M34" s="83" t="str">
        <f>CONCATENATE("TID_POWERUP_",UPPER(powerUpsDefinitions[[#This Row],['[sku']]]),"_DESC")</f>
        <v>TID_POWERUP_FIREBALL_DESC</v>
      </c>
      <c r="N34" s="83" t="str">
        <f>CONCATENATE(powerUpsDefinitions[[#This Row],['[tidDesc']]],"_SHORT")</f>
        <v>TID_POWERUP_FIREBALL_DESC_SHORT</v>
      </c>
    </row>
    <row r="35" spans="4:14" x14ac:dyDescent="0.25">
      <c r="D35" s="78" t="s">
        <v>4</v>
      </c>
      <c r="E35" s="79" t="s">
        <v>202</v>
      </c>
      <c r="F35" s="61" t="s">
        <v>203</v>
      </c>
      <c r="G35" s="61" t="s">
        <v>743</v>
      </c>
      <c r="H35" s="80">
        <v>1</v>
      </c>
      <c r="I35" s="80"/>
      <c r="J35" s="81" t="str">
        <f>CONCATENATE("icon_",powerUpsDefinitions[[#This Row],['[sku']]])</f>
        <v>icon_free_revive</v>
      </c>
      <c r="K35" s="81" t="s">
        <v>190</v>
      </c>
      <c r="L35" s="82" t="str">
        <f>CONCATENATE("TID_POWERUP_",UPPER(powerUpsDefinitions[[#This Row],['[sku']]]),"_NAME")</f>
        <v>TID_POWERUP_FREE_REVIVE_NAME</v>
      </c>
      <c r="M35" s="83" t="str">
        <f>CONCATENATE("TID_POWERUP_",UPPER(powerUpsDefinitions[[#This Row],['[sku']]]),"_DESC")</f>
        <v>TID_POWERUP_FREE_REVIVE_DESC</v>
      </c>
      <c r="N35" s="83" t="str">
        <f>CONCATENATE(powerUpsDefinitions[[#This Row],['[tidDesc']]],"_SHORT")</f>
        <v>TID_POWERUP_FREE_REVIVE_DESC_SHORT</v>
      </c>
    </row>
    <row r="36" spans="4:14" x14ac:dyDescent="0.25">
      <c r="D36" s="78" t="s">
        <v>4</v>
      </c>
      <c r="E36" s="79" t="s">
        <v>204</v>
      </c>
      <c r="F36" s="61" t="s">
        <v>204</v>
      </c>
      <c r="G36" s="61" t="s">
        <v>743</v>
      </c>
      <c r="H36" s="80">
        <v>1</v>
      </c>
      <c r="I36" s="80"/>
      <c r="J36" s="91" t="s">
        <v>205</v>
      </c>
      <c r="K36" s="91" t="s">
        <v>190</v>
      </c>
      <c r="L36" s="82" t="str">
        <f>CONCATENATE("TID_POWERUP_",UPPER(powerUpsDefinitions[[#This Row],['[sku']]]),"_NAME")</f>
        <v>TID_POWERUP_FREEZE_AURA_NAME</v>
      </c>
      <c r="M36" s="83" t="str">
        <f>CONCATENATE("TID_POWERUP_",UPPER(powerUpsDefinitions[[#This Row],['[sku']]]),"_DESC")</f>
        <v>TID_POWERUP_FREEZE_AURA_DESC</v>
      </c>
      <c r="N36" s="92" t="str">
        <f>CONCATENATE(powerUpsDefinitions[[#This Row],['[tidDesc']]],"_SHORT")</f>
        <v>TID_POWERUP_FREEZE_AURA_DESC_SHORT</v>
      </c>
    </row>
    <row r="37" spans="4:14" x14ac:dyDescent="0.25">
      <c r="D37" s="78" t="s">
        <v>4</v>
      </c>
      <c r="E37" s="79" t="s">
        <v>211</v>
      </c>
      <c r="F37" s="61" t="s">
        <v>211</v>
      </c>
      <c r="G37" s="61" t="s">
        <v>743</v>
      </c>
      <c r="H37" s="93">
        <v>1</v>
      </c>
      <c r="I37" s="93"/>
      <c r="J37" s="91" t="str">
        <f>CONCATENATE("icon_",powerUpsDefinitions[[#This Row],['[sku']]])</f>
        <v>icon_magnet</v>
      </c>
      <c r="K37" s="91" t="s">
        <v>190</v>
      </c>
      <c r="L37" s="94" t="str">
        <f>CONCATENATE("TID_POWERUP_",UPPER(powerUpsDefinitions[[#This Row],['[sku']]]),"_NAME")</f>
        <v>TID_POWERUP_MAGNET_NAME</v>
      </c>
      <c r="M37" s="95" t="str">
        <f>CONCATENATE("TID_POWERUP_",UPPER(powerUpsDefinitions[[#This Row],['[sku']]]),"_DESC")</f>
        <v>TID_POWERUP_MAGNET_DESC</v>
      </c>
      <c r="N37" s="96" t="str">
        <f>CONCATENATE(powerUpsDefinitions[[#This Row],['[tidDesc']]],"_SHORT")</f>
        <v>TID_POWERUP_MAGNET_DESC_SHORT</v>
      </c>
    </row>
    <row r="38" spans="4:14" x14ac:dyDescent="0.25">
      <c r="D38" s="78" t="s">
        <v>4</v>
      </c>
      <c r="E38" s="79" t="s">
        <v>213</v>
      </c>
      <c r="F38" s="61" t="s">
        <v>213</v>
      </c>
      <c r="G38" s="61" t="s">
        <v>743</v>
      </c>
      <c r="H38" s="80">
        <v>1</v>
      </c>
      <c r="I38" s="80"/>
      <c r="J38" s="81" t="str">
        <f>CONCATENATE("icon_",powerUpsDefinitions[[#This Row],['[sku']]])</f>
        <v>icon_phoenix</v>
      </c>
      <c r="K38" s="81" t="s">
        <v>190</v>
      </c>
      <c r="L38" s="82" t="str">
        <f>CONCATENATE("TID_POWERUP_",UPPER(powerUpsDefinitions[[#This Row],['[sku']]]),"_NAME")</f>
        <v>TID_POWERUP_PHOENIX_NAME</v>
      </c>
      <c r="M38" s="83" t="str">
        <f>CONCATENATE("TID_POWERUP_",UPPER(powerUpsDefinitions[[#This Row],['[sku']]]),"_DESC")</f>
        <v>TID_POWERUP_PHOENIX_DESC</v>
      </c>
      <c r="N38" s="83" t="str">
        <f>CONCATENATE(powerUpsDefinitions[[#This Row],['[tidDesc']]],"_SHORT")</f>
        <v>TID_POWERUP_PHOENIX_DESC_SHORT</v>
      </c>
    </row>
    <row r="39" spans="4:14" x14ac:dyDescent="0.25">
      <c r="D39" s="78" t="s">
        <v>4</v>
      </c>
      <c r="E39" s="97" t="s">
        <v>216</v>
      </c>
      <c r="F39" s="98" t="s">
        <v>216</v>
      </c>
      <c r="G39" s="61" t="s">
        <v>743</v>
      </c>
      <c r="H39" s="93">
        <v>100</v>
      </c>
      <c r="I39" s="93"/>
      <c r="J39" s="91" t="s">
        <v>217</v>
      </c>
      <c r="K39" s="91" t="s">
        <v>194</v>
      </c>
      <c r="L39" s="94" t="str">
        <f>CONCATENATE("TID_POWERUP_",UPPER(powerUpsDefinitions[[#This Row],['[sku']]]),"_NAME")</f>
        <v>TID_POWERUP_VACUUM_NAME</v>
      </c>
      <c r="M39" s="95" t="str">
        <f>CONCATENATE("TID_POWERUP_",UPPER(powerUpsDefinitions[[#This Row],['[sku']]]),"_DESC")</f>
        <v>TID_POWERUP_VACUUM_DESC</v>
      </c>
      <c r="N39" s="96" t="str">
        <f>CONCATENATE(powerUpsDefinitions[[#This Row],['[tidDesc']]],"_SHORT")</f>
        <v>TID_POWERUP_VACUUM_DESC_SHORT</v>
      </c>
    </row>
    <row r="40" spans="4:14" x14ac:dyDescent="0.25">
      <c r="D40" s="78" t="s">
        <v>4</v>
      </c>
      <c r="E40" s="79" t="s">
        <v>218</v>
      </c>
      <c r="F40" s="61" t="s">
        <v>218</v>
      </c>
      <c r="G40" s="61" t="s">
        <v>743</v>
      </c>
      <c r="H40" s="93">
        <v>0</v>
      </c>
      <c r="I40" s="93"/>
      <c r="J40" s="91" t="s">
        <v>219</v>
      </c>
      <c r="K40" s="91" t="s">
        <v>190</v>
      </c>
      <c r="L40" s="94" t="str">
        <f>CONCATENATE("TID_POWERUP_",UPPER(powerUpsDefinitions[[#This Row],['[sku']]]),"_NAME")</f>
        <v>TID_POWERUP_DOG_NAME</v>
      </c>
      <c r="M40" s="95" t="str">
        <f>CONCATENATE("TID_POWERUP_",UPPER(powerUpsDefinitions[[#This Row],['[sku']]]),"_DESC")</f>
        <v>TID_POWERUP_DOG_DESC</v>
      </c>
      <c r="N40" s="96" t="str">
        <f>CONCATENATE(powerUpsDefinitions[[#This Row],['[tidDesc']]],"_SHORT")</f>
        <v>TID_POWERUP_DOG_DESC_SHORT</v>
      </c>
    </row>
    <row r="41" spans="4:14" x14ac:dyDescent="0.25">
      <c r="D41" s="78" t="s">
        <v>4</v>
      </c>
      <c r="E41" s="79" t="s">
        <v>220</v>
      </c>
      <c r="F41" s="61" t="s">
        <v>220</v>
      </c>
      <c r="G41" s="61" t="s">
        <v>743</v>
      </c>
      <c r="H41" s="80">
        <v>0</v>
      </c>
      <c r="I41" s="80"/>
      <c r="J41" s="91" t="s">
        <v>221</v>
      </c>
      <c r="K41" s="81" t="s">
        <v>190</v>
      </c>
      <c r="L41" s="82" t="str">
        <f>CONCATENATE("TID_POWERUP_",UPPER(powerUpsDefinitions[[#This Row],['[sku']]]),"_NAME")</f>
        <v>TID_POWERUP_BOMB_NAME</v>
      </c>
      <c r="M41" s="83" t="str">
        <f>CONCATENATE("TID_POWERUP_",UPPER(powerUpsDefinitions[[#This Row],['[sku']]]),"_DESC")</f>
        <v>TID_POWERUP_BOMB_DESC</v>
      </c>
      <c r="N41" s="92" t="str">
        <f>CONCATENATE(powerUpsDefinitions[[#This Row],['[tidDesc']]],"_SHORT")</f>
        <v>TID_POWERUP_BOMB_DESC_SHORT</v>
      </c>
    </row>
    <row r="42" spans="4:14" x14ac:dyDescent="0.25">
      <c r="D42" s="78" t="s">
        <v>4</v>
      </c>
      <c r="E42" s="79" t="s">
        <v>222</v>
      </c>
      <c r="F42" s="61" t="s">
        <v>222</v>
      </c>
      <c r="G42" s="61" t="s">
        <v>743</v>
      </c>
      <c r="H42" s="80" t="s">
        <v>223</v>
      </c>
      <c r="I42" s="80"/>
      <c r="J42" s="91" t="s">
        <v>219</v>
      </c>
      <c r="K42" s="81" t="s">
        <v>184</v>
      </c>
      <c r="L42" s="82" t="str">
        <f>CONCATENATE("TID_POWERUP_",UPPER(powerUpsDefinitions[[#This Row],['[sku']]]),"_NAME")</f>
        <v>TID_POWERUP_IMMUNE_TRASH_NAME</v>
      </c>
      <c r="M42" s="83" t="str">
        <f>CONCATENATE("TID_POWERUP_",UPPER(powerUpsDefinitions[[#This Row],['[sku']]]),"_DESC")</f>
        <v>TID_POWERUP_IMMUNE_TRASH_DESC</v>
      </c>
      <c r="N42" s="92" t="str">
        <f>CONCATENATE(powerUpsDefinitions[[#This Row],['[tidDesc']]],"_SHORT")</f>
        <v>TID_POWERUP_IMMUNE_TRASH_DESC_SHORT</v>
      </c>
    </row>
    <row r="43" spans="4:14" x14ac:dyDescent="0.25">
      <c r="D43" s="78" t="s">
        <v>4</v>
      </c>
      <c r="E43" s="79" t="s">
        <v>233</v>
      </c>
      <c r="F43" s="61" t="s">
        <v>234</v>
      </c>
      <c r="G43" s="61" t="s">
        <v>743</v>
      </c>
      <c r="H43" s="80"/>
      <c r="I43" s="80"/>
      <c r="J43" s="91" t="s">
        <v>235</v>
      </c>
      <c r="K43" s="81" t="s">
        <v>184</v>
      </c>
      <c r="L43" s="82" t="str">
        <f>CONCATENATE("TID_POWERUP_",UPPER(powerUpsDefinitions[[#This Row],['[sku']]]),"_NAME")</f>
        <v>TID_POWERUP_ALCOHOL_RESISTANCE _NAME</v>
      </c>
      <c r="M43" s="83" t="str">
        <f>CONCATENATE("TID_POWERUP_",UPPER(powerUpsDefinitions[[#This Row],['[sku']]]),"_DESC")</f>
        <v>TID_POWERUP_ALCOHOL_RESISTANCE _DESC</v>
      </c>
      <c r="N43" s="92" t="str">
        <f>CONCATENATE(powerUpsDefinitions[[#This Row],['[tidDesc']]],"_SHORT")</f>
        <v>TID_POWERUP_ALCOHOL_RESISTANCE _DESC_SHORT</v>
      </c>
    </row>
    <row r="44" spans="4:14" x14ac:dyDescent="0.25">
      <c r="D44" s="78" t="s">
        <v>4</v>
      </c>
      <c r="E44" s="79" t="s">
        <v>236</v>
      </c>
      <c r="F44" s="61" t="s">
        <v>236</v>
      </c>
      <c r="G44" s="61" t="s">
        <v>743</v>
      </c>
      <c r="H44" s="80"/>
      <c r="I44" s="80"/>
      <c r="J44" s="91" t="s">
        <v>237</v>
      </c>
      <c r="K44" s="81" t="s">
        <v>184</v>
      </c>
      <c r="L44" s="82" t="str">
        <f>CONCATENATE("TID_POWERUP_",UPPER(powerUpsDefinitions[[#This Row],['[sku']]]),"_NAME")</f>
        <v>TID_POWERUP_CAGE_BREAKER_NAME</v>
      </c>
      <c r="M44" s="83" t="str">
        <f>CONCATENATE("TID_POWERUP_",UPPER(powerUpsDefinitions[[#This Row],['[sku']]]),"_DESC")</f>
        <v>TID_POWERUP_CAGE_BREAKER_DESC</v>
      </c>
      <c r="N44" s="92" t="str">
        <f>CONCATENATE(powerUpsDefinitions[[#This Row],['[tidDesc']]],"_SHORT")</f>
        <v>TID_POWERUP_CAGE_BREAKER_DESC_SHORT</v>
      </c>
    </row>
    <row r="45" spans="4:14" x14ac:dyDescent="0.25">
      <c r="D45" s="78" t="s">
        <v>4</v>
      </c>
      <c r="E45" s="79" t="s">
        <v>238</v>
      </c>
      <c r="F45" s="61" t="s">
        <v>238</v>
      </c>
      <c r="G45" s="61" t="s">
        <v>743</v>
      </c>
      <c r="H45" s="80"/>
      <c r="I45" s="80"/>
      <c r="J45" s="91" t="s">
        <v>654</v>
      </c>
      <c r="K45" s="91" t="s">
        <v>190</v>
      </c>
      <c r="L45" s="82" t="str">
        <f>CONCATENATE("TID_POWERUP_",UPPER(powerUpsDefinitions[[#This Row],['[sku']]]),"_NAME")</f>
        <v>TID_POWERUP_STUN_NAME</v>
      </c>
      <c r="M45" s="83" t="str">
        <f>CONCATENATE("TID_POWERUP_",UPPER(powerUpsDefinitions[[#This Row],['[sku']]]),"_DESC")</f>
        <v>TID_POWERUP_STUN_DESC</v>
      </c>
      <c r="N45" s="92" t="str">
        <f>CONCATENATE(powerUpsDefinitions[[#This Row],['[tidDesc']]],"_SHORT")</f>
        <v>TID_POWERUP_STUN_DESC_SHORT</v>
      </c>
    </row>
    <row r="46" spans="4:14" x14ac:dyDescent="0.25">
      <c r="D46" s="108" t="s">
        <v>4</v>
      </c>
      <c r="E46" s="84" t="s">
        <v>241</v>
      </c>
      <c r="F46" s="85" t="s">
        <v>241</v>
      </c>
      <c r="G46" s="61" t="s">
        <v>743</v>
      </c>
      <c r="H46" s="86"/>
      <c r="I46" s="86"/>
      <c r="J46" s="109" t="s">
        <v>242</v>
      </c>
      <c r="K46" s="109" t="s">
        <v>188</v>
      </c>
      <c r="L46" s="110" t="str">
        <f>CONCATENATE("TID_POWERUP_",UPPER(powerUpsDefinitions[[#This Row],['[sku']]]),"_NAME")</f>
        <v>TID_POWERUP_UNLIMITED_BOOST_NAME</v>
      </c>
      <c r="M46" s="111" t="str">
        <f>CONCATENATE("TID_POWERUP_",UPPER(powerUpsDefinitions[[#This Row],['[sku']]]),"_DESC")</f>
        <v>TID_POWERUP_UNLIMITED_BOOST_DESC</v>
      </c>
      <c r="N46" s="112" t="str">
        <f>CONCATENATE(powerUpsDefinitions[[#This Row],['[tidDesc']]],"_SHORT")</f>
        <v>TID_POWERUP_UNLIMITED_BOOST_DESC_SHORT</v>
      </c>
    </row>
    <row r="47" spans="4:14" x14ac:dyDescent="0.25">
      <c r="D47" s="108" t="s">
        <v>4</v>
      </c>
      <c r="E47" s="84" t="s">
        <v>243</v>
      </c>
      <c r="F47" s="85" t="s">
        <v>244</v>
      </c>
      <c r="G47" s="61" t="s">
        <v>743</v>
      </c>
      <c r="H47" s="86"/>
      <c r="I47" s="86"/>
      <c r="J47" s="109" t="s">
        <v>925</v>
      </c>
      <c r="K47" s="109" t="s">
        <v>190</v>
      </c>
      <c r="L47" s="110" t="str">
        <f>CONCATENATE("TID_POWERUP_",UPPER(powerUpsDefinitions[[#This Row],['[sku']]]),"_NAME")</f>
        <v>TID_POWERUP_FINDBONUSCHESTS_NAME</v>
      </c>
      <c r="M47" s="111" t="str">
        <f>CONCATENATE("TID_POWERUP_",UPPER(powerUpsDefinitions[[#This Row],['[sku']]]),"_DESC")</f>
        <v>TID_POWERUP_FINDBONUSCHESTS_DESC</v>
      </c>
      <c r="N47" s="112" t="str">
        <f>CONCATENATE(powerUpsDefinitions[[#This Row],['[tidDesc']]],"_SHORT")</f>
        <v>TID_POWERUP_FINDBONUSCHESTS_DESC_SHORT</v>
      </c>
    </row>
    <row r="48" spans="4:14" x14ac:dyDescent="0.25">
      <c r="D48" s="108" t="s">
        <v>4</v>
      </c>
      <c r="E48" s="84" t="s">
        <v>245</v>
      </c>
      <c r="F48" s="85" t="s">
        <v>244</v>
      </c>
      <c r="G48" s="61" t="s">
        <v>743</v>
      </c>
      <c r="H48" s="86"/>
      <c r="I48" s="86"/>
      <c r="J48" s="109" t="s">
        <v>927</v>
      </c>
      <c r="K48" s="109" t="s">
        <v>190</v>
      </c>
      <c r="L48" s="110" t="str">
        <f>CONCATENATE("TID_POWERUP_",UPPER(powerUpsDefinitions[[#This Row],['[sku']]]),"_NAME")</f>
        <v>TID_POWERUP_FINDBONUSLETTERS_NAME</v>
      </c>
      <c r="M48" s="111" t="str">
        <f>CONCATENATE("TID_POWERUP_",UPPER(powerUpsDefinitions[[#This Row],['[sku']]]),"_DESC")</f>
        <v>TID_POWERUP_FINDBONUSLETTERS_DESC</v>
      </c>
      <c r="N48" s="112" t="str">
        <f>CONCATENATE(powerUpsDefinitions[[#This Row],['[tidDesc']]],"_SHORT")</f>
        <v>TID_POWERUP_FINDBONUSLETTERS_DESC_SHORT</v>
      </c>
    </row>
    <row r="49" spans="1:16384" x14ac:dyDescent="0.25">
      <c r="D49" s="78" t="s">
        <v>4</v>
      </c>
      <c r="E49" s="79" t="s">
        <v>246</v>
      </c>
      <c r="F49" s="61" t="s">
        <v>244</v>
      </c>
      <c r="G49" s="61" t="s">
        <v>743</v>
      </c>
      <c r="H49" s="80"/>
      <c r="I49" s="80"/>
      <c r="J49" s="91" t="s">
        <v>926</v>
      </c>
      <c r="K49" s="91" t="s">
        <v>190</v>
      </c>
      <c r="L49" s="82" t="str">
        <f>CONCATENATE("TID_POWERUP_",UPPER(powerUpsDefinitions[[#This Row],['[sku']]]),"_NAME")</f>
        <v>TID_POWERUP_FINDBONUSEGGS_NAME</v>
      </c>
      <c r="M49" s="83" t="str">
        <f>CONCATENATE("TID_POWERUP_",UPPER(powerUpsDefinitions[[#This Row],['[sku']]]),"_DESC")</f>
        <v>TID_POWERUP_FINDBONUSEGGS_DESC</v>
      </c>
      <c r="N49" s="92" t="str">
        <f>CONCATENATE(powerUpsDefinitions[[#This Row],['[tidDesc']]],"_SHORT")</f>
        <v>TID_POWERUP_FINDBONUSEGGS_DESC_SHORT</v>
      </c>
    </row>
    <row r="50" spans="1:16384" x14ac:dyDescent="0.25">
      <c r="D50" s="78" t="s">
        <v>4</v>
      </c>
      <c r="E50" s="79" t="s">
        <v>249</v>
      </c>
      <c r="F50" s="61" t="s">
        <v>249</v>
      </c>
      <c r="G50" s="61" t="s">
        <v>743</v>
      </c>
      <c r="H50" s="80"/>
      <c r="I50" s="80"/>
      <c r="J50" s="194" t="s">
        <v>250</v>
      </c>
      <c r="K50" s="194" t="s">
        <v>250</v>
      </c>
      <c r="L50" s="82" t="s">
        <v>251</v>
      </c>
      <c r="M50" s="83" t="s">
        <v>251</v>
      </c>
      <c r="N50" s="92" t="s">
        <v>251</v>
      </c>
    </row>
    <row r="51" spans="1:16384" x14ac:dyDescent="0.25">
      <c r="D51" s="78" t="s">
        <v>4</v>
      </c>
      <c r="E51" s="79" t="s">
        <v>252</v>
      </c>
      <c r="F51" s="61" t="s">
        <v>252</v>
      </c>
      <c r="G51" s="61" t="s">
        <v>743</v>
      </c>
      <c r="H51" s="80">
        <v>1</v>
      </c>
      <c r="I51" s="80">
        <v>1</v>
      </c>
      <c r="J51" s="194" t="s">
        <v>253</v>
      </c>
      <c r="K51" s="91" t="s">
        <v>194</v>
      </c>
      <c r="L51" s="82" t="str">
        <f>CONCATENATE("TID_POWERUP_",UPPER(powerUpsDefinitions[[#This Row],['[sku']]]),"_NAME")</f>
        <v>TID_POWERUP_TRASH_EATER_NAME</v>
      </c>
      <c r="M51" s="83" t="str">
        <f>CONCATENATE("TID_POWERUP_",UPPER(powerUpsDefinitions[[#This Row],['[sku']]]),"_DESC")</f>
        <v>TID_POWERUP_TRASH_EATER_DESC</v>
      </c>
      <c r="N51" s="92" t="str">
        <f>CONCATENATE(powerUpsDefinitions[[#This Row],['[tidDesc']]],"_SHORT")</f>
        <v>TID_POWERUP_TRASH_EATER_DESC_SHORT</v>
      </c>
    </row>
    <row r="52" spans="1:16384" x14ac:dyDescent="0.25">
      <c r="D52" s="78" t="s">
        <v>4</v>
      </c>
      <c r="E52" s="79" t="s">
        <v>254</v>
      </c>
      <c r="F52" s="61" t="s">
        <v>254</v>
      </c>
      <c r="G52" s="61" t="s">
        <v>743</v>
      </c>
      <c r="H52" s="80">
        <v>1</v>
      </c>
      <c r="I52" s="80">
        <v>1</v>
      </c>
      <c r="J52" s="91" t="s">
        <v>255</v>
      </c>
      <c r="K52" s="91" t="s">
        <v>194</v>
      </c>
      <c r="L52" s="82" t="str">
        <f>CONCATENATE("TID_POWERUP_",UPPER(powerUpsDefinitions[[#This Row],['[sku']]]),"_NAME")</f>
        <v>TID_POWERUP_DROP_PRESENT_NAME</v>
      </c>
      <c r="M52" s="83" t="str">
        <f>CONCATENATE("TID_POWERUP_",UPPER(powerUpsDefinitions[[#This Row],['[sku']]]),"_DESC")</f>
        <v>TID_POWERUP_DROP_PRESENT_DESC</v>
      </c>
      <c r="N52" s="92" t="str">
        <f>CONCATENATE(powerUpsDefinitions[[#This Row],['[tidDesc']]],"_SHORT")</f>
        <v>TID_POWERUP_DROP_PRESENT_DESC_SHORT</v>
      </c>
    </row>
    <row r="53" spans="1:16384" x14ac:dyDescent="0.25">
      <c r="D53" s="186" t="s">
        <v>4</v>
      </c>
      <c r="E53" s="187" t="s">
        <v>699</v>
      </c>
      <c r="F53" s="188" t="s">
        <v>700</v>
      </c>
      <c r="G53" s="61" t="s">
        <v>743</v>
      </c>
      <c r="H53" s="189"/>
      <c r="I53" s="189"/>
      <c r="J53" s="190" t="str">
        <f>CONCATENATE("icon_",powerUpsDefinitions[[#This Row],['[sku']]])</f>
        <v>icon_transform_gold</v>
      </c>
      <c r="K53" s="190" t="s">
        <v>190</v>
      </c>
      <c r="L53" s="191" t="str">
        <f>CONCATENATE("TID_POWERUP_",UPPER(powerUpsDefinitions[[#This Row],['[sku']]]),"_NAME")</f>
        <v>TID_POWERUP_TRANSFORM_GOLD_NAME</v>
      </c>
      <c r="M53" s="192" t="str">
        <f>CONCATENATE("TID_POWERUP_",UPPER(powerUpsDefinitions[[#This Row],['[sku']]]),"_DESC")</f>
        <v>TID_POWERUP_TRANSFORM_GOLD_DESC</v>
      </c>
      <c r="N53" s="193" t="str">
        <f>CONCATENATE(powerUpsDefinitions[[#This Row],['[tidDesc']]],"_SHORT")</f>
        <v>TID_POWERUP_TRANSFORM_GOLD_DESC_SHORT</v>
      </c>
    </row>
    <row r="54" spans="1:16384" x14ac:dyDescent="0.25">
      <c r="D54" s="221" t="s">
        <v>4</v>
      </c>
      <c r="E54" s="222" t="s">
        <v>841</v>
      </c>
      <c r="F54" s="223" t="s">
        <v>841</v>
      </c>
      <c r="G54" s="224" t="s">
        <v>743</v>
      </c>
      <c r="H54" s="226"/>
      <c r="I54" s="226"/>
      <c r="J54" s="227" t="s">
        <v>860</v>
      </c>
      <c r="K54" s="227" t="s">
        <v>190</v>
      </c>
      <c r="L54" s="228" t="s">
        <v>861</v>
      </c>
      <c r="M54" s="229" t="s">
        <v>862</v>
      </c>
      <c r="N54" s="230" t="s">
        <v>863</v>
      </c>
    </row>
    <row r="55" spans="1:16384" x14ac:dyDescent="0.25">
      <c r="D55" s="221" t="s">
        <v>4</v>
      </c>
      <c r="E55" s="222" t="s">
        <v>849</v>
      </c>
      <c r="F55" s="223" t="s">
        <v>849</v>
      </c>
      <c r="G55" s="225" t="s">
        <v>743</v>
      </c>
      <c r="H55" s="226"/>
      <c r="I55" s="226"/>
      <c r="J55" s="227" t="s">
        <v>864</v>
      </c>
      <c r="K55" s="227" t="s">
        <v>190</v>
      </c>
      <c r="L55" s="228" t="s">
        <v>865</v>
      </c>
      <c r="M55" s="229" t="s">
        <v>866</v>
      </c>
      <c r="N55" s="230" t="s">
        <v>867</v>
      </c>
    </row>
    <row r="56" spans="1:16384" x14ac:dyDescent="0.25">
      <c r="D56" s="231" t="s">
        <v>4</v>
      </c>
      <c r="E56" s="232" t="s">
        <v>857</v>
      </c>
      <c r="F56" s="224" t="s">
        <v>857</v>
      </c>
      <c r="G56" s="225" t="s">
        <v>743</v>
      </c>
      <c r="H56" s="233"/>
      <c r="I56" s="233"/>
      <c r="J56" s="234" t="s">
        <v>868</v>
      </c>
      <c r="K56" s="234" t="s">
        <v>190</v>
      </c>
      <c r="L56" s="235" t="s">
        <v>869</v>
      </c>
      <c r="M56" s="236" t="s">
        <v>870</v>
      </c>
      <c r="N56" s="237" t="s">
        <v>871</v>
      </c>
    </row>
    <row r="57" spans="1:16384" s="238" customFormat="1" x14ac:dyDescent="0.25">
      <c r="D57" s="267" t="s">
        <v>4</v>
      </c>
      <c r="E57" s="268" t="s">
        <v>884</v>
      </c>
      <c r="F57" s="269" t="s">
        <v>884</v>
      </c>
      <c r="G57" s="269" t="s">
        <v>743</v>
      </c>
      <c r="H57" s="270"/>
      <c r="I57" s="270"/>
      <c r="J57" s="271" t="s">
        <v>885</v>
      </c>
      <c r="K57" s="271" t="s">
        <v>190</v>
      </c>
      <c r="L57" s="272" t="s">
        <v>886</v>
      </c>
      <c r="M57" s="273" t="s">
        <v>887</v>
      </c>
      <c r="N57" s="273" t="s">
        <v>888</v>
      </c>
    </row>
    <row r="58" spans="1:16384" s="238" customFormat="1" x14ac:dyDescent="0.25">
      <c r="D58" s="274" t="s">
        <v>4</v>
      </c>
      <c r="E58" s="274" t="s">
        <v>947</v>
      </c>
      <c r="F58" s="275" t="s">
        <v>964</v>
      </c>
      <c r="G58" s="275" t="s">
        <v>743</v>
      </c>
      <c r="H58" s="276"/>
      <c r="I58" s="276"/>
      <c r="J58" s="277" t="s">
        <v>965</v>
      </c>
      <c r="K58" s="277" t="s">
        <v>190</v>
      </c>
      <c r="L58" s="278" t="s">
        <v>966</v>
      </c>
      <c r="M58" s="278" t="s">
        <v>967</v>
      </c>
      <c r="N58" s="278" t="s">
        <v>968</v>
      </c>
    </row>
    <row r="59" spans="1:16384" s="238" customFormat="1" x14ac:dyDescent="0.25">
      <c r="D59" s="274" t="s">
        <v>4</v>
      </c>
      <c r="E59" s="274" t="s">
        <v>954</v>
      </c>
      <c r="F59" s="275" t="s">
        <v>964</v>
      </c>
      <c r="G59" s="275" t="s">
        <v>743</v>
      </c>
      <c r="H59" s="276"/>
      <c r="I59" s="276"/>
      <c r="J59" s="277" t="s">
        <v>969</v>
      </c>
      <c r="K59" s="277" t="s">
        <v>190</v>
      </c>
      <c r="L59" s="278" t="s">
        <v>970</v>
      </c>
      <c r="M59" s="278" t="s">
        <v>971</v>
      </c>
      <c r="N59" s="278" t="s">
        <v>972</v>
      </c>
    </row>
    <row r="60" spans="1:16384" s="238" customFormat="1" x14ac:dyDescent="0.25">
      <c r="D60" s="279" t="s">
        <v>4</v>
      </c>
      <c r="E60" s="279" t="s">
        <v>961</v>
      </c>
      <c r="F60" s="280" t="s">
        <v>961</v>
      </c>
      <c r="G60" s="280" t="s">
        <v>743</v>
      </c>
      <c r="H60" s="281" t="s">
        <v>977</v>
      </c>
      <c r="I60" s="281"/>
      <c r="J60" s="282" t="s">
        <v>973</v>
      </c>
      <c r="K60" s="282" t="s">
        <v>190</v>
      </c>
      <c r="L60" s="283" t="s">
        <v>974</v>
      </c>
      <c r="M60" s="283" t="s">
        <v>975</v>
      </c>
      <c r="N60" s="283" t="s">
        <v>976</v>
      </c>
    </row>
    <row r="61" spans="1:16384" ht="15.75" thickBot="1" x14ac:dyDescent="0.3"/>
    <row r="62" spans="1:16384" ht="23.25" x14ac:dyDescent="0.35">
      <c r="A62" s="1"/>
      <c r="B62" s="1"/>
      <c r="C62" s="1"/>
      <c r="D62" s="1" t="s">
        <v>256</v>
      </c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  <c r="II62" s="1"/>
      <c r="IJ62" s="1"/>
      <c r="IK62" s="1"/>
      <c r="IL62" s="1"/>
      <c r="IM62" s="1"/>
      <c r="IN62" s="1"/>
      <c r="IO62" s="1"/>
      <c r="IP62" s="1"/>
      <c r="IQ62" s="1"/>
      <c r="IR62" s="1"/>
      <c r="IS62" s="1"/>
      <c r="IT62" s="1"/>
      <c r="IU62" s="1"/>
      <c r="IV62" s="1"/>
      <c r="IW62" s="1"/>
      <c r="IX62" s="1"/>
      <c r="IY62" s="1"/>
      <c r="IZ62" s="1"/>
      <c r="JA62" s="1"/>
      <c r="JB62" s="1"/>
      <c r="JC62" s="1"/>
      <c r="JD62" s="1"/>
      <c r="JE62" s="1"/>
      <c r="JF62" s="1"/>
      <c r="JG62" s="1"/>
      <c r="JH62" s="1"/>
      <c r="JI62" s="1"/>
      <c r="JJ62" s="1"/>
      <c r="JK62" s="1"/>
      <c r="JL62" s="1"/>
      <c r="JM62" s="1"/>
      <c r="JN62" s="1"/>
      <c r="JO62" s="1"/>
      <c r="JP62" s="1"/>
      <c r="JQ62" s="1"/>
      <c r="JR62" s="1"/>
      <c r="JS62" s="1"/>
      <c r="JT62" s="1"/>
      <c r="JU62" s="1"/>
      <c r="JV62" s="1"/>
      <c r="JW62" s="1"/>
      <c r="JX62" s="1"/>
      <c r="JY62" s="1"/>
      <c r="JZ62" s="1"/>
      <c r="KA62" s="1"/>
      <c r="KB62" s="1"/>
      <c r="KC62" s="1"/>
      <c r="KD62" s="1"/>
      <c r="KE62" s="1"/>
      <c r="KF62" s="1"/>
      <c r="KG62" s="1"/>
      <c r="KH62" s="1"/>
      <c r="KI62" s="1"/>
      <c r="KJ62" s="1"/>
      <c r="KK62" s="1"/>
      <c r="KL62" s="1"/>
      <c r="KM62" s="1"/>
      <c r="KN62" s="1"/>
      <c r="KO62" s="1"/>
      <c r="KP62" s="1"/>
      <c r="KQ62" s="1"/>
      <c r="KR62" s="1"/>
      <c r="KS62" s="1"/>
      <c r="KT62" s="1"/>
      <c r="KU62" s="1"/>
      <c r="KV62" s="1"/>
      <c r="KW62" s="1"/>
      <c r="KX62" s="1"/>
      <c r="KY62" s="1"/>
      <c r="KZ62" s="1"/>
      <c r="LA62" s="1"/>
      <c r="LB62" s="1"/>
      <c r="LC62" s="1"/>
      <c r="LD62" s="1"/>
      <c r="LE62" s="1"/>
      <c r="LF62" s="1"/>
      <c r="LG62" s="1"/>
      <c r="LH62" s="1"/>
      <c r="LI62" s="1"/>
      <c r="LJ62" s="1"/>
      <c r="LK62" s="1"/>
      <c r="LL62" s="1"/>
      <c r="LM62" s="1"/>
      <c r="LN62" s="1"/>
      <c r="LO62" s="1"/>
      <c r="LP62" s="1"/>
      <c r="LQ62" s="1"/>
      <c r="LR62" s="1"/>
      <c r="LS62" s="1"/>
      <c r="LT62" s="1"/>
      <c r="LU62" s="1"/>
      <c r="LV62" s="1"/>
      <c r="LW62" s="1"/>
      <c r="LX62" s="1"/>
      <c r="LY62" s="1"/>
      <c r="LZ62" s="1"/>
      <c r="MA62" s="1"/>
      <c r="MB62" s="1"/>
      <c r="MC62" s="1"/>
      <c r="MD62" s="1"/>
      <c r="ME62" s="1"/>
      <c r="MF62" s="1"/>
      <c r="MG62" s="1"/>
      <c r="MH62" s="1"/>
      <c r="MI62" s="1"/>
      <c r="MJ62" s="1"/>
      <c r="MK62" s="1"/>
      <c r="ML62" s="1"/>
      <c r="MM62" s="1"/>
      <c r="MN62" s="1"/>
      <c r="MO62" s="1"/>
      <c r="MP62" s="1"/>
      <c r="MQ62" s="1"/>
      <c r="MR62" s="1"/>
      <c r="MS62" s="1"/>
      <c r="MT62" s="1"/>
      <c r="MU62" s="1"/>
      <c r="MV62" s="1"/>
      <c r="MW62" s="1"/>
      <c r="MX62" s="1"/>
      <c r="MY62" s="1"/>
      <c r="MZ62" s="1"/>
      <c r="NA62" s="1"/>
      <c r="NB62" s="1"/>
      <c r="NC62" s="1"/>
      <c r="ND62" s="1"/>
      <c r="NE62" s="1"/>
      <c r="NF62" s="1"/>
      <c r="NG62" s="1"/>
      <c r="NH62" s="1"/>
      <c r="NI62" s="1"/>
      <c r="NJ62" s="1"/>
      <c r="NK62" s="1"/>
      <c r="NL62" s="1"/>
      <c r="NM62" s="1"/>
      <c r="NN62" s="1"/>
      <c r="NO62" s="1"/>
      <c r="NP62" s="1"/>
      <c r="NQ62" s="1"/>
      <c r="NR62" s="1"/>
      <c r="NS62" s="1"/>
      <c r="NT62" s="1"/>
      <c r="NU62" s="1"/>
      <c r="NV62" s="1"/>
      <c r="NW62" s="1"/>
      <c r="NX62" s="1"/>
      <c r="NY62" s="1"/>
      <c r="NZ62" s="1"/>
      <c r="OA62" s="1"/>
      <c r="OB62" s="1"/>
      <c r="OC62" s="1"/>
      <c r="OD62" s="1"/>
      <c r="OE62" s="1"/>
      <c r="OF62" s="1"/>
      <c r="OG62" s="1"/>
      <c r="OH62" s="1"/>
      <c r="OI62" s="1"/>
      <c r="OJ62" s="1"/>
      <c r="OK62" s="1"/>
      <c r="OL62" s="1"/>
      <c r="OM62" s="1"/>
      <c r="ON62" s="1"/>
      <c r="OO62" s="1"/>
      <c r="OP62" s="1"/>
      <c r="OQ62" s="1"/>
      <c r="OR62" s="1"/>
      <c r="OS62" s="1"/>
      <c r="OT62" s="1"/>
      <c r="OU62" s="1"/>
      <c r="OV62" s="1"/>
      <c r="OW62" s="1"/>
      <c r="OX62" s="1"/>
      <c r="OY62" s="1"/>
      <c r="OZ62" s="1"/>
      <c r="PA62" s="1"/>
      <c r="PB62" s="1"/>
      <c r="PC62" s="1"/>
      <c r="PD62" s="1"/>
      <c r="PE62" s="1"/>
      <c r="PF62" s="1"/>
      <c r="PG62" s="1"/>
      <c r="PH62" s="1"/>
      <c r="PI62" s="1"/>
      <c r="PJ62" s="1"/>
      <c r="PK62" s="1"/>
      <c r="PL62" s="1"/>
      <c r="PM62" s="1"/>
      <c r="PN62" s="1"/>
      <c r="PO62" s="1"/>
      <c r="PP62" s="1"/>
      <c r="PQ62" s="1"/>
      <c r="PR62" s="1"/>
      <c r="PS62" s="1"/>
      <c r="PT62" s="1"/>
      <c r="PU62" s="1"/>
      <c r="PV62" s="1"/>
      <c r="PW62" s="1"/>
      <c r="PX62" s="1"/>
      <c r="PY62" s="1"/>
      <c r="PZ62" s="1"/>
      <c r="QA62" s="1"/>
      <c r="QB62" s="1"/>
      <c r="QC62" s="1"/>
      <c r="QD62" s="1"/>
      <c r="QE62" s="1"/>
      <c r="QF62" s="1"/>
      <c r="QG62" s="1"/>
      <c r="QH62" s="1"/>
      <c r="QI62" s="1"/>
      <c r="QJ62" s="1"/>
      <c r="QK62" s="1"/>
      <c r="QL62" s="1"/>
      <c r="QM62" s="1"/>
      <c r="QN62" s="1"/>
      <c r="QO62" s="1"/>
      <c r="QP62" s="1"/>
      <c r="QQ62" s="1"/>
      <c r="QR62" s="1"/>
      <c r="QS62" s="1"/>
      <c r="QT62" s="1"/>
      <c r="QU62" s="1"/>
      <c r="QV62" s="1"/>
      <c r="QW62" s="1"/>
      <c r="QX62" s="1"/>
      <c r="QY62" s="1"/>
      <c r="QZ62" s="1"/>
      <c r="RA62" s="1"/>
      <c r="RB62" s="1"/>
      <c r="RC62" s="1"/>
      <c r="RD62" s="1"/>
      <c r="RE62" s="1"/>
      <c r="RF62" s="1"/>
      <c r="RG62" s="1"/>
      <c r="RH62" s="1"/>
      <c r="RI62" s="1"/>
      <c r="RJ62" s="1"/>
      <c r="RK62" s="1"/>
      <c r="RL62" s="1"/>
      <c r="RM62" s="1"/>
      <c r="RN62" s="1"/>
      <c r="RO62" s="1"/>
      <c r="RP62" s="1"/>
      <c r="RQ62" s="1"/>
      <c r="RR62" s="1"/>
      <c r="RS62" s="1"/>
      <c r="RT62" s="1"/>
      <c r="RU62" s="1"/>
      <c r="RV62" s="1"/>
      <c r="RW62" s="1"/>
      <c r="RX62" s="1"/>
      <c r="RY62" s="1"/>
      <c r="RZ62" s="1"/>
      <c r="SA62" s="1"/>
      <c r="SB62" s="1"/>
      <c r="SC62" s="1"/>
      <c r="SD62" s="1"/>
      <c r="SE62" s="1"/>
      <c r="SF62" s="1"/>
      <c r="SG62" s="1"/>
      <c r="SH62" s="1"/>
      <c r="SI62" s="1"/>
      <c r="SJ62" s="1"/>
      <c r="SK62" s="1"/>
      <c r="SL62" s="1"/>
      <c r="SM62" s="1"/>
      <c r="SN62" s="1"/>
      <c r="SO62" s="1"/>
      <c r="SP62" s="1"/>
      <c r="SQ62" s="1"/>
      <c r="SR62" s="1"/>
      <c r="SS62" s="1"/>
      <c r="ST62" s="1"/>
      <c r="SU62" s="1"/>
      <c r="SV62" s="1"/>
      <c r="SW62" s="1"/>
      <c r="SX62" s="1"/>
      <c r="SY62" s="1"/>
      <c r="SZ62" s="1"/>
      <c r="TA62" s="1"/>
      <c r="TB62" s="1"/>
      <c r="TC62" s="1"/>
      <c r="TD62" s="1"/>
      <c r="TE62" s="1"/>
      <c r="TF62" s="1"/>
      <c r="TG62" s="1"/>
      <c r="TH62" s="1"/>
      <c r="TI62" s="1"/>
      <c r="TJ62" s="1"/>
      <c r="TK62" s="1"/>
      <c r="TL62" s="1"/>
      <c r="TM62" s="1"/>
      <c r="TN62" s="1"/>
      <c r="TO62" s="1"/>
      <c r="TP62" s="1"/>
      <c r="TQ62" s="1"/>
      <c r="TR62" s="1"/>
      <c r="TS62" s="1"/>
      <c r="TT62" s="1"/>
      <c r="TU62" s="1"/>
      <c r="TV62" s="1"/>
      <c r="TW62" s="1"/>
      <c r="TX62" s="1"/>
      <c r="TY62" s="1"/>
      <c r="TZ62" s="1"/>
      <c r="UA62" s="1"/>
      <c r="UB62" s="1"/>
      <c r="UC62" s="1"/>
      <c r="UD62" s="1"/>
      <c r="UE62" s="1"/>
      <c r="UF62" s="1"/>
      <c r="UG62" s="1"/>
      <c r="UH62" s="1"/>
      <c r="UI62" s="1"/>
      <c r="UJ62" s="1"/>
      <c r="UK62" s="1"/>
      <c r="UL62" s="1"/>
      <c r="UM62" s="1"/>
      <c r="UN62" s="1"/>
      <c r="UO62" s="1"/>
      <c r="UP62" s="1"/>
      <c r="UQ62" s="1"/>
      <c r="UR62" s="1"/>
      <c r="US62" s="1"/>
      <c r="UT62" s="1"/>
      <c r="UU62" s="1"/>
      <c r="UV62" s="1"/>
      <c r="UW62" s="1"/>
      <c r="UX62" s="1"/>
      <c r="UY62" s="1"/>
      <c r="UZ62" s="1"/>
      <c r="VA62" s="1"/>
      <c r="VB62" s="1"/>
      <c r="VC62" s="1"/>
      <c r="VD62" s="1"/>
      <c r="VE62" s="1"/>
      <c r="VF62" s="1"/>
      <c r="VG62" s="1"/>
      <c r="VH62" s="1"/>
      <c r="VI62" s="1"/>
      <c r="VJ62" s="1"/>
      <c r="VK62" s="1"/>
      <c r="VL62" s="1"/>
      <c r="VM62" s="1"/>
      <c r="VN62" s="1"/>
      <c r="VO62" s="1"/>
      <c r="VP62" s="1"/>
      <c r="VQ62" s="1"/>
      <c r="VR62" s="1"/>
      <c r="VS62" s="1"/>
      <c r="VT62" s="1"/>
      <c r="VU62" s="1"/>
      <c r="VV62" s="1"/>
      <c r="VW62" s="1"/>
      <c r="VX62" s="1"/>
      <c r="VY62" s="1"/>
      <c r="VZ62" s="1"/>
      <c r="WA62" s="1"/>
      <c r="WB62" s="1"/>
      <c r="WC62" s="1"/>
      <c r="WD62" s="1"/>
      <c r="WE62" s="1"/>
      <c r="WF62" s="1"/>
      <c r="WG62" s="1"/>
      <c r="WH62" s="1"/>
      <c r="WI62" s="1"/>
      <c r="WJ62" s="1"/>
      <c r="WK62" s="1"/>
      <c r="WL62" s="1"/>
      <c r="WM62" s="1"/>
      <c r="WN62" s="1"/>
      <c r="WO62" s="1"/>
      <c r="WP62" s="1"/>
      <c r="WQ62" s="1"/>
      <c r="WR62" s="1"/>
      <c r="WS62" s="1"/>
      <c r="WT62" s="1"/>
      <c r="WU62" s="1"/>
      <c r="WV62" s="1"/>
      <c r="WW62" s="1"/>
      <c r="WX62" s="1"/>
      <c r="WY62" s="1"/>
      <c r="WZ62" s="1"/>
      <c r="XA62" s="1"/>
      <c r="XB62" s="1"/>
      <c r="XC62" s="1"/>
      <c r="XD62" s="1"/>
      <c r="XE62" s="1"/>
      <c r="XF62" s="1"/>
      <c r="XG62" s="1"/>
      <c r="XH62" s="1"/>
      <c r="XI62" s="1"/>
      <c r="XJ62" s="1"/>
      <c r="XK62" s="1"/>
      <c r="XL62" s="1"/>
      <c r="XM62" s="1"/>
      <c r="XN62" s="1"/>
      <c r="XO62" s="1"/>
      <c r="XP62" s="1"/>
      <c r="XQ62" s="1"/>
      <c r="XR62" s="1"/>
      <c r="XS62" s="1"/>
      <c r="XT62" s="1"/>
      <c r="XU62" s="1"/>
      <c r="XV62" s="1"/>
      <c r="XW62" s="1"/>
      <c r="XX62" s="1"/>
      <c r="XY62" s="1"/>
      <c r="XZ62" s="1"/>
      <c r="YA62" s="1"/>
      <c r="YB62" s="1"/>
      <c r="YC62" s="1"/>
      <c r="YD62" s="1"/>
      <c r="YE62" s="1"/>
      <c r="YF62" s="1"/>
      <c r="YG62" s="1"/>
      <c r="YH62" s="1"/>
      <c r="YI62" s="1"/>
      <c r="YJ62" s="1"/>
      <c r="YK62" s="1"/>
      <c r="YL62" s="1"/>
      <c r="YM62" s="1"/>
      <c r="YN62" s="1"/>
      <c r="YO62" s="1"/>
      <c r="YP62" s="1"/>
      <c r="YQ62" s="1"/>
      <c r="YR62" s="1"/>
      <c r="YS62" s="1"/>
      <c r="YT62" s="1"/>
      <c r="YU62" s="1"/>
      <c r="YV62" s="1"/>
      <c r="YW62" s="1"/>
      <c r="YX62" s="1"/>
      <c r="YY62" s="1"/>
      <c r="YZ62" s="1"/>
      <c r="ZA62" s="1"/>
      <c r="ZB62" s="1"/>
      <c r="ZC62" s="1"/>
      <c r="ZD62" s="1"/>
      <c r="ZE62" s="1"/>
      <c r="ZF62" s="1"/>
      <c r="ZG62" s="1"/>
      <c r="ZH62" s="1"/>
      <c r="ZI62" s="1"/>
      <c r="ZJ62" s="1"/>
      <c r="ZK62" s="1"/>
      <c r="ZL62" s="1"/>
      <c r="ZM62" s="1"/>
      <c r="ZN62" s="1"/>
      <c r="ZO62" s="1"/>
      <c r="ZP62" s="1"/>
      <c r="ZQ62" s="1"/>
      <c r="ZR62" s="1"/>
      <c r="ZS62" s="1"/>
      <c r="ZT62" s="1"/>
      <c r="ZU62" s="1"/>
      <c r="ZV62" s="1"/>
      <c r="ZW62" s="1"/>
      <c r="ZX62" s="1"/>
      <c r="ZY62" s="1"/>
      <c r="ZZ62" s="1"/>
      <c r="AAA62" s="1"/>
      <c r="AAB62" s="1"/>
      <c r="AAC62" s="1"/>
      <c r="AAD62" s="1"/>
      <c r="AAE62" s="1"/>
      <c r="AAF62" s="1"/>
      <c r="AAG62" s="1"/>
      <c r="AAH62" s="1"/>
      <c r="AAI62" s="1"/>
      <c r="AAJ62" s="1"/>
      <c r="AAK62" s="1"/>
      <c r="AAL62" s="1"/>
      <c r="AAM62" s="1"/>
      <c r="AAN62" s="1"/>
      <c r="AAO62" s="1"/>
      <c r="AAP62" s="1"/>
      <c r="AAQ62" s="1"/>
      <c r="AAR62" s="1"/>
      <c r="AAS62" s="1"/>
      <c r="AAT62" s="1"/>
      <c r="AAU62" s="1"/>
      <c r="AAV62" s="1"/>
      <c r="AAW62" s="1"/>
      <c r="AAX62" s="1"/>
      <c r="AAY62" s="1"/>
      <c r="AAZ62" s="1"/>
      <c r="ABA62" s="1"/>
      <c r="ABB62" s="1"/>
      <c r="ABC62" s="1"/>
      <c r="ABD62" s="1"/>
      <c r="ABE62" s="1"/>
      <c r="ABF62" s="1"/>
      <c r="ABG62" s="1"/>
      <c r="ABH62" s="1"/>
      <c r="ABI62" s="1"/>
      <c r="ABJ62" s="1"/>
      <c r="ABK62" s="1"/>
      <c r="ABL62" s="1"/>
      <c r="ABM62" s="1"/>
      <c r="ABN62" s="1"/>
      <c r="ABO62" s="1"/>
      <c r="ABP62" s="1"/>
      <c r="ABQ62" s="1"/>
      <c r="ABR62" s="1"/>
      <c r="ABS62" s="1"/>
      <c r="ABT62" s="1"/>
      <c r="ABU62" s="1"/>
      <c r="ABV62" s="1"/>
      <c r="ABW62" s="1"/>
      <c r="ABX62" s="1"/>
      <c r="ABY62" s="1"/>
      <c r="ABZ62" s="1"/>
      <c r="ACA62" s="1"/>
      <c r="ACB62" s="1"/>
      <c r="ACC62" s="1"/>
      <c r="ACD62" s="1"/>
      <c r="ACE62" s="1"/>
      <c r="ACF62" s="1"/>
      <c r="ACG62" s="1"/>
      <c r="ACH62" s="1"/>
      <c r="ACI62" s="1"/>
      <c r="ACJ62" s="1"/>
      <c r="ACK62" s="1"/>
      <c r="ACL62" s="1"/>
      <c r="ACM62" s="1"/>
      <c r="ACN62" s="1"/>
      <c r="ACO62" s="1"/>
      <c r="ACP62" s="1"/>
      <c r="ACQ62" s="1"/>
      <c r="ACR62" s="1"/>
      <c r="ACS62" s="1"/>
      <c r="ACT62" s="1"/>
      <c r="ACU62" s="1"/>
      <c r="ACV62" s="1"/>
      <c r="ACW62" s="1"/>
      <c r="ACX62" s="1"/>
      <c r="ACY62" s="1"/>
      <c r="ACZ62" s="1"/>
      <c r="ADA62" s="1"/>
      <c r="ADB62" s="1"/>
      <c r="ADC62" s="1"/>
      <c r="ADD62" s="1"/>
      <c r="ADE62" s="1"/>
      <c r="ADF62" s="1"/>
      <c r="ADG62" s="1"/>
      <c r="ADH62" s="1"/>
      <c r="ADI62" s="1"/>
      <c r="ADJ62" s="1"/>
      <c r="ADK62" s="1"/>
      <c r="ADL62" s="1"/>
      <c r="ADM62" s="1"/>
      <c r="ADN62" s="1"/>
      <c r="ADO62" s="1"/>
      <c r="ADP62" s="1"/>
      <c r="ADQ62" s="1"/>
      <c r="ADR62" s="1"/>
      <c r="ADS62" s="1"/>
      <c r="ADT62" s="1"/>
      <c r="ADU62" s="1"/>
      <c r="ADV62" s="1"/>
      <c r="ADW62" s="1"/>
      <c r="ADX62" s="1"/>
      <c r="ADY62" s="1"/>
      <c r="ADZ62" s="1"/>
      <c r="AEA62" s="1"/>
      <c r="AEB62" s="1"/>
      <c r="AEC62" s="1"/>
      <c r="AED62" s="1"/>
      <c r="AEE62" s="1"/>
      <c r="AEF62" s="1"/>
      <c r="AEG62" s="1"/>
      <c r="AEH62" s="1"/>
      <c r="AEI62" s="1"/>
      <c r="AEJ62" s="1"/>
      <c r="AEK62" s="1"/>
      <c r="AEL62" s="1"/>
      <c r="AEM62" s="1"/>
      <c r="AEN62" s="1"/>
      <c r="AEO62" s="1"/>
      <c r="AEP62" s="1"/>
      <c r="AEQ62" s="1"/>
      <c r="AER62" s="1"/>
      <c r="AES62" s="1"/>
      <c r="AET62" s="1"/>
      <c r="AEU62" s="1"/>
      <c r="AEV62" s="1"/>
      <c r="AEW62" s="1"/>
      <c r="AEX62" s="1"/>
      <c r="AEY62" s="1"/>
      <c r="AEZ62" s="1"/>
      <c r="AFA62" s="1"/>
      <c r="AFB62" s="1"/>
      <c r="AFC62" s="1"/>
      <c r="AFD62" s="1"/>
      <c r="AFE62" s="1"/>
      <c r="AFF62" s="1"/>
      <c r="AFG62" s="1"/>
      <c r="AFH62" s="1"/>
      <c r="AFI62" s="1"/>
      <c r="AFJ62" s="1"/>
      <c r="AFK62" s="1"/>
      <c r="AFL62" s="1"/>
      <c r="AFM62" s="1"/>
      <c r="AFN62" s="1"/>
      <c r="AFO62" s="1"/>
      <c r="AFP62" s="1"/>
      <c r="AFQ62" s="1"/>
      <c r="AFR62" s="1"/>
      <c r="AFS62" s="1"/>
      <c r="AFT62" s="1"/>
      <c r="AFU62" s="1"/>
      <c r="AFV62" s="1"/>
      <c r="AFW62" s="1"/>
      <c r="AFX62" s="1"/>
      <c r="AFY62" s="1"/>
      <c r="AFZ62" s="1"/>
      <c r="AGA62" s="1"/>
      <c r="AGB62" s="1"/>
      <c r="AGC62" s="1"/>
      <c r="AGD62" s="1"/>
      <c r="AGE62" s="1"/>
      <c r="AGF62" s="1"/>
      <c r="AGG62" s="1"/>
      <c r="AGH62" s="1"/>
      <c r="AGI62" s="1"/>
      <c r="AGJ62" s="1"/>
      <c r="AGK62" s="1"/>
      <c r="AGL62" s="1"/>
      <c r="AGM62" s="1"/>
      <c r="AGN62" s="1"/>
      <c r="AGO62" s="1"/>
      <c r="AGP62" s="1"/>
      <c r="AGQ62" s="1"/>
      <c r="AGR62" s="1"/>
      <c r="AGS62" s="1"/>
      <c r="AGT62" s="1"/>
      <c r="AGU62" s="1"/>
      <c r="AGV62" s="1"/>
      <c r="AGW62" s="1"/>
      <c r="AGX62" s="1"/>
      <c r="AGY62" s="1"/>
      <c r="AGZ62" s="1"/>
      <c r="AHA62" s="1"/>
      <c r="AHB62" s="1"/>
      <c r="AHC62" s="1"/>
      <c r="AHD62" s="1"/>
      <c r="AHE62" s="1"/>
      <c r="AHF62" s="1"/>
      <c r="AHG62" s="1"/>
      <c r="AHH62" s="1"/>
      <c r="AHI62" s="1"/>
      <c r="AHJ62" s="1"/>
      <c r="AHK62" s="1"/>
      <c r="AHL62" s="1"/>
      <c r="AHM62" s="1"/>
      <c r="AHN62" s="1"/>
      <c r="AHO62" s="1"/>
      <c r="AHP62" s="1"/>
      <c r="AHQ62" s="1"/>
      <c r="AHR62" s="1"/>
      <c r="AHS62" s="1"/>
      <c r="AHT62" s="1"/>
      <c r="AHU62" s="1"/>
      <c r="AHV62" s="1"/>
      <c r="AHW62" s="1"/>
      <c r="AHX62" s="1"/>
      <c r="AHY62" s="1"/>
      <c r="AHZ62" s="1"/>
      <c r="AIA62" s="1"/>
      <c r="AIB62" s="1"/>
      <c r="AIC62" s="1"/>
      <c r="AID62" s="1"/>
      <c r="AIE62" s="1"/>
      <c r="AIF62" s="1"/>
      <c r="AIG62" s="1"/>
      <c r="AIH62" s="1"/>
      <c r="AII62" s="1"/>
      <c r="AIJ62" s="1"/>
      <c r="AIK62" s="1"/>
      <c r="AIL62" s="1"/>
      <c r="AIM62" s="1"/>
      <c r="AIN62" s="1"/>
      <c r="AIO62" s="1"/>
      <c r="AIP62" s="1"/>
      <c r="AIQ62" s="1"/>
      <c r="AIR62" s="1"/>
      <c r="AIS62" s="1"/>
      <c r="AIT62" s="1"/>
      <c r="AIU62" s="1"/>
      <c r="AIV62" s="1"/>
      <c r="AIW62" s="1"/>
      <c r="AIX62" s="1"/>
      <c r="AIY62" s="1"/>
      <c r="AIZ62" s="1"/>
      <c r="AJA62" s="1"/>
      <c r="AJB62" s="1"/>
      <c r="AJC62" s="1"/>
      <c r="AJD62" s="1"/>
      <c r="AJE62" s="1"/>
      <c r="AJF62" s="1"/>
      <c r="AJG62" s="1"/>
      <c r="AJH62" s="1"/>
      <c r="AJI62" s="1"/>
      <c r="AJJ62" s="1"/>
      <c r="AJK62" s="1"/>
      <c r="AJL62" s="1"/>
      <c r="AJM62" s="1"/>
      <c r="AJN62" s="1"/>
      <c r="AJO62" s="1"/>
      <c r="AJP62" s="1"/>
      <c r="AJQ62" s="1"/>
      <c r="AJR62" s="1"/>
      <c r="AJS62" s="1"/>
      <c r="AJT62" s="1"/>
      <c r="AJU62" s="1"/>
      <c r="AJV62" s="1"/>
      <c r="AJW62" s="1"/>
      <c r="AJX62" s="1"/>
      <c r="AJY62" s="1"/>
      <c r="AJZ62" s="1"/>
      <c r="AKA62" s="1"/>
      <c r="AKB62" s="1"/>
      <c r="AKC62" s="1"/>
      <c r="AKD62" s="1"/>
      <c r="AKE62" s="1"/>
      <c r="AKF62" s="1"/>
      <c r="AKG62" s="1"/>
      <c r="AKH62" s="1"/>
      <c r="AKI62" s="1"/>
      <c r="AKJ62" s="1"/>
      <c r="AKK62" s="1"/>
      <c r="AKL62" s="1"/>
      <c r="AKM62" s="1"/>
      <c r="AKN62" s="1"/>
      <c r="AKO62" s="1"/>
      <c r="AKP62" s="1"/>
      <c r="AKQ62" s="1"/>
      <c r="AKR62" s="1"/>
      <c r="AKS62" s="1"/>
      <c r="AKT62" s="1"/>
      <c r="AKU62" s="1"/>
      <c r="AKV62" s="1"/>
      <c r="AKW62" s="1"/>
      <c r="AKX62" s="1"/>
      <c r="AKY62" s="1"/>
      <c r="AKZ62" s="1"/>
      <c r="ALA62" s="1"/>
      <c r="ALB62" s="1"/>
      <c r="ALC62" s="1"/>
      <c r="ALD62" s="1"/>
      <c r="ALE62" s="1"/>
      <c r="ALF62" s="1"/>
      <c r="ALG62" s="1"/>
      <c r="ALH62" s="1"/>
      <c r="ALI62" s="1"/>
      <c r="ALJ62" s="1"/>
      <c r="ALK62" s="1"/>
      <c r="ALL62" s="1"/>
      <c r="ALM62" s="1"/>
      <c r="ALN62" s="1"/>
      <c r="ALO62" s="1"/>
      <c r="ALP62" s="1"/>
      <c r="ALQ62" s="1"/>
      <c r="ALR62" s="1"/>
      <c r="ALS62" s="1"/>
      <c r="ALT62" s="1"/>
      <c r="ALU62" s="1"/>
      <c r="ALV62" s="1"/>
      <c r="ALW62" s="1"/>
      <c r="ALX62" s="1"/>
      <c r="ALY62" s="1"/>
      <c r="ALZ62" s="1"/>
      <c r="AMA62" s="1"/>
      <c r="AMB62" s="1"/>
      <c r="AMC62" s="1"/>
      <c r="AMD62" s="1"/>
      <c r="AME62" s="1"/>
      <c r="AMF62" s="1"/>
      <c r="AMG62" s="1"/>
      <c r="AMH62" s="1"/>
      <c r="AMI62" s="1"/>
      <c r="AMJ62" s="1"/>
      <c r="AMK62" s="1"/>
      <c r="AML62" s="1"/>
      <c r="AMM62" s="1"/>
      <c r="AMN62" s="1"/>
      <c r="AMO62" s="1"/>
      <c r="AMP62" s="1"/>
      <c r="AMQ62" s="1"/>
      <c r="AMR62" s="1"/>
      <c r="AMS62" s="1"/>
      <c r="AMT62" s="1"/>
      <c r="AMU62" s="1"/>
      <c r="AMV62" s="1"/>
      <c r="AMW62" s="1"/>
      <c r="AMX62" s="1"/>
      <c r="AMY62" s="1"/>
      <c r="AMZ62" s="1"/>
      <c r="ANA62" s="1"/>
      <c r="ANB62" s="1"/>
      <c r="ANC62" s="1"/>
      <c r="AND62" s="1"/>
      <c r="ANE62" s="1"/>
      <c r="ANF62" s="1"/>
      <c r="ANG62" s="1"/>
      <c r="ANH62" s="1"/>
      <c r="ANI62" s="1"/>
      <c r="ANJ62" s="1"/>
      <c r="ANK62" s="1"/>
      <c r="ANL62" s="1"/>
      <c r="ANM62" s="1"/>
      <c r="ANN62" s="1"/>
      <c r="ANO62" s="1"/>
      <c r="ANP62" s="1"/>
      <c r="ANQ62" s="1"/>
      <c r="ANR62" s="1"/>
      <c r="ANS62" s="1"/>
      <c r="ANT62" s="1"/>
      <c r="ANU62" s="1"/>
      <c r="ANV62" s="1"/>
      <c r="ANW62" s="1"/>
      <c r="ANX62" s="1"/>
      <c r="ANY62" s="1"/>
      <c r="ANZ62" s="1"/>
      <c r="AOA62" s="1"/>
      <c r="AOB62" s="1"/>
      <c r="AOC62" s="1"/>
      <c r="AOD62" s="1"/>
      <c r="AOE62" s="1"/>
      <c r="AOF62" s="1"/>
      <c r="AOG62" s="1"/>
      <c r="AOH62" s="1"/>
      <c r="AOI62" s="1"/>
      <c r="AOJ62" s="1"/>
      <c r="AOK62" s="1"/>
      <c r="AOL62" s="1"/>
      <c r="AOM62" s="1"/>
      <c r="AON62" s="1"/>
      <c r="AOO62" s="1"/>
      <c r="AOP62" s="1"/>
      <c r="AOQ62" s="1"/>
      <c r="AOR62" s="1"/>
      <c r="AOS62" s="1"/>
      <c r="AOT62" s="1"/>
      <c r="AOU62" s="1"/>
      <c r="AOV62" s="1"/>
      <c r="AOW62" s="1"/>
      <c r="AOX62" s="1"/>
      <c r="AOY62" s="1"/>
      <c r="AOZ62" s="1"/>
      <c r="APA62" s="1"/>
      <c r="APB62" s="1"/>
      <c r="APC62" s="1"/>
      <c r="APD62" s="1"/>
      <c r="APE62" s="1"/>
      <c r="APF62" s="1"/>
      <c r="APG62" s="1"/>
      <c r="APH62" s="1"/>
      <c r="API62" s="1"/>
      <c r="APJ62" s="1"/>
      <c r="APK62" s="1"/>
      <c r="APL62" s="1"/>
      <c r="APM62" s="1"/>
      <c r="APN62" s="1"/>
      <c r="APO62" s="1"/>
      <c r="APP62" s="1"/>
      <c r="APQ62" s="1"/>
      <c r="APR62" s="1"/>
      <c r="APS62" s="1"/>
      <c r="APT62" s="1"/>
      <c r="APU62" s="1"/>
      <c r="APV62" s="1"/>
      <c r="APW62" s="1"/>
      <c r="APX62" s="1"/>
      <c r="APY62" s="1"/>
      <c r="APZ62" s="1"/>
      <c r="AQA62" s="1"/>
      <c r="AQB62" s="1"/>
      <c r="AQC62" s="1"/>
      <c r="AQD62" s="1"/>
      <c r="AQE62" s="1"/>
      <c r="AQF62" s="1"/>
      <c r="AQG62" s="1"/>
      <c r="AQH62" s="1"/>
      <c r="AQI62" s="1"/>
      <c r="AQJ62" s="1"/>
      <c r="AQK62" s="1"/>
      <c r="AQL62" s="1"/>
      <c r="AQM62" s="1"/>
      <c r="AQN62" s="1"/>
      <c r="AQO62" s="1"/>
      <c r="AQP62" s="1"/>
      <c r="AQQ62" s="1"/>
      <c r="AQR62" s="1"/>
      <c r="AQS62" s="1"/>
      <c r="AQT62" s="1"/>
      <c r="AQU62" s="1"/>
      <c r="AQV62" s="1"/>
      <c r="AQW62" s="1"/>
      <c r="AQX62" s="1"/>
      <c r="AQY62" s="1"/>
      <c r="AQZ62" s="1"/>
      <c r="ARA62" s="1"/>
      <c r="ARB62" s="1"/>
      <c r="ARC62" s="1"/>
      <c r="ARD62" s="1"/>
      <c r="ARE62" s="1"/>
      <c r="ARF62" s="1"/>
      <c r="ARG62" s="1"/>
      <c r="ARH62" s="1"/>
      <c r="ARI62" s="1"/>
      <c r="ARJ62" s="1"/>
      <c r="ARK62" s="1"/>
      <c r="ARL62" s="1"/>
      <c r="ARM62" s="1"/>
      <c r="ARN62" s="1"/>
      <c r="ARO62" s="1"/>
      <c r="ARP62" s="1"/>
      <c r="ARQ62" s="1"/>
      <c r="ARR62" s="1"/>
      <c r="ARS62" s="1"/>
      <c r="ART62" s="1"/>
      <c r="ARU62" s="1"/>
      <c r="ARV62" s="1"/>
      <c r="ARW62" s="1"/>
      <c r="ARX62" s="1"/>
      <c r="ARY62" s="1"/>
      <c r="ARZ62" s="1"/>
      <c r="ASA62" s="1"/>
      <c r="ASB62" s="1"/>
      <c r="ASC62" s="1"/>
      <c r="ASD62" s="1"/>
      <c r="ASE62" s="1"/>
      <c r="ASF62" s="1"/>
      <c r="ASG62" s="1"/>
      <c r="ASH62" s="1"/>
      <c r="ASI62" s="1"/>
      <c r="ASJ62" s="1"/>
      <c r="ASK62" s="1"/>
      <c r="ASL62" s="1"/>
      <c r="ASM62" s="1"/>
      <c r="ASN62" s="1"/>
      <c r="ASO62" s="1"/>
      <c r="ASP62" s="1"/>
      <c r="ASQ62" s="1"/>
      <c r="ASR62" s="1"/>
      <c r="ASS62" s="1"/>
      <c r="AST62" s="1"/>
      <c r="ASU62" s="1"/>
      <c r="ASV62" s="1"/>
      <c r="ASW62" s="1"/>
      <c r="ASX62" s="1"/>
      <c r="ASY62" s="1"/>
      <c r="ASZ62" s="1"/>
      <c r="ATA62" s="1"/>
      <c r="ATB62" s="1"/>
      <c r="ATC62" s="1"/>
      <c r="ATD62" s="1"/>
      <c r="ATE62" s="1"/>
      <c r="ATF62" s="1"/>
      <c r="ATG62" s="1"/>
      <c r="ATH62" s="1"/>
      <c r="ATI62" s="1"/>
      <c r="ATJ62" s="1"/>
      <c r="ATK62" s="1"/>
      <c r="ATL62" s="1"/>
      <c r="ATM62" s="1"/>
      <c r="ATN62" s="1"/>
      <c r="ATO62" s="1"/>
      <c r="ATP62" s="1"/>
      <c r="ATQ62" s="1"/>
      <c r="ATR62" s="1"/>
      <c r="ATS62" s="1"/>
      <c r="ATT62" s="1"/>
      <c r="ATU62" s="1"/>
      <c r="ATV62" s="1"/>
      <c r="ATW62" s="1"/>
      <c r="ATX62" s="1"/>
      <c r="ATY62" s="1"/>
      <c r="ATZ62" s="1"/>
      <c r="AUA62" s="1"/>
      <c r="AUB62" s="1"/>
      <c r="AUC62" s="1"/>
      <c r="AUD62" s="1"/>
      <c r="AUE62" s="1"/>
      <c r="AUF62" s="1"/>
      <c r="AUG62" s="1"/>
      <c r="AUH62" s="1"/>
      <c r="AUI62" s="1"/>
      <c r="AUJ62" s="1"/>
      <c r="AUK62" s="1"/>
      <c r="AUL62" s="1"/>
      <c r="AUM62" s="1"/>
      <c r="AUN62" s="1"/>
      <c r="AUO62" s="1"/>
      <c r="AUP62" s="1"/>
      <c r="AUQ62" s="1"/>
      <c r="AUR62" s="1"/>
      <c r="AUS62" s="1"/>
      <c r="AUT62" s="1"/>
      <c r="AUU62" s="1"/>
      <c r="AUV62" s="1"/>
      <c r="AUW62" s="1"/>
      <c r="AUX62" s="1"/>
      <c r="AUY62" s="1"/>
      <c r="AUZ62" s="1"/>
      <c r="AVA62" s="1"/>
      <c r="AVB62" s="1"/>
      <c r="AVC62" s="1"/>
      <c r="AVD62" s="1"/>
      <c r="AVE62" s="1"/>
      <c r="AVF62" s="1"/>
      <c r="AVG62" s="1"/>
      <c r="AVH62" s="1"/>
      <c r="AVI62" s="1"/>
      <c r="AVJ62" s="1"/>
      <c r="AVK62" s="1"/>
      <c r="AVL62" s="1"/>
      <c r="AVM62" s="1"/>
      <c r="AVN62" s="1"/>
      <c r="AVO62" s="1"/>
      <c r="AVP62" s="1"/>
      <c r="AVQ62" s="1"/>
      <c r="AVR62" s="1"/>
      <c r="AVS62" s="1"/>
      <c r="AVT62" s="1"/>
      <c r="AVU62" s="1"/>
      <c r="AVV62" s="1"/>
      <c r="AVW62" s="1"/>
      <c r="AVX62" s="1"/>
      <c r="AVY62" s="1"/>
      <c r="AVZ62" s="1"/>
      <c r="AWA62" s="1"/>
      <c r="AWB62" s="1"/>
      <c r="AWC62" s="1"/>
      <c r="AWD62" s="1"/>
      <c r="AWE62" s="1"/>
      <c r="AWF62" s="1"/>
      <c r="AWG62" s="1"/>
      <c r="AWH62" s="1"/>
      <c r="AWI62" s="1"/>
      <c r="AWJ62" s="1"/>
      <c r="AWK62" s="1"/>
      <c r="AWL62" s="1"/>
      <c r="AWM62" s="1"/>
      <c r="AWN62" s="1"/>
      <c r="AWO62" s="1"/>
      <c r="AWP62" s="1"/>
      <c r="AWQ62" s="1"/>
      <c r="AWR62" s="1"/>
      <c r="AWS62" s="1"/>
      <c r="AWT62" s="1"/>
      <c r="AWU62" s="1"/>
      <c r="AWV62" s="1"/>
      <c r="AWW62" s="1"/>
      <c r="AWX62" s="1"/>
      <c r="AWY62" s="1"/>
      <c r="AWZ62" s="1"/>
      <c r="AXA62" s="1"/>
      <c r="AXB62" s="1"/>
      <c r="AXC62" s="1"/>
      <c r="AXD62" s="1"/>
      <c r="AXE62" s="1"/>
      <c r="AXF62" s="1"/>
      <c r="AXG62" s="1"/>
      <c r="AXH62" s="1"/>
      <c r="AXI62" s="1"/>
      <c r="AXJ62" s="1"/>
      <c r="AXK62" s="1"/>
      <c r="AXL62" s="1"/>
      <c r="AXM62" s="1"/>
      <c r="AXN62" s="1"/>
      <c r="AXO62" s="1"/>
      <c r="AXP62" s="1"/>
      <c r="AXQ62" s="1"/>
      <c r="AXR62" s="1"/>
      <c r="AXS62" s="1"/>
      <c r="AXT62" s="1"/>
      <c r="AXU62" s="1"/>
      <c r="AXV62" s="1"/>
      <c r="AXW62" s="1"/>
      <c r="AXX62" s="1"/>
      <c r="AXY62" s="1"/>
      <c r="AXZ62" s="1"/>
      <c r="AYA62" s="1"/>
      <c r="AYB62" s="1"/>
      <c r="AYC62" s="1"/>
      <c r="AYD62" s="1"/>
      <c r="AYE62" s="1"/>
      <c r="AYF62" s="1"/>
      <c r="AYG62" s="1"/>
      <c r="AYH62" s="1"/>
      <c r="AYI62" s="1"/>
      <c r="AYJ62" s="1"/>
      <c r="AYK62" s="1"/>
      <c r="AYL62" s="1"/>
      <c r="AYM62" s="1"/>
      <c r="AYN62" s="1"/>
      <c r="AYO62" s="1"/>
      <c r="AYP62" s="1"/>
      <c r="AYQ62" s="1"/>
      <c r="AYR62" s="1"/>
      <c r="AYS62" s="1"/>
      <c r="AYT62" s="1"/>
      <c r="AYU62" s="1"/>
      <c r="AYV62" s="1"/>
      <c r="AYW62" s="1"/>
      <c r="AYX62" s="1"/>
      <c r="AYY62" s="1"/>
      <c r="AYZ62" s="1"/>
      <c r="AZA62" s="1"/>
      <c r="AZB62" s="1"/>
      <c r="AZC62" s="1"/>
      <c r="AZD62" s="1"/>
      <c r="AZE62" s="1"/>
      <c r="AZF62" s="1"/>
      <c r="AZG62" s="1"/>
      <c r="AZH62" s="1"/>
      <c r="AZI62" s="1"/>
      <c r="AZJ62" s="1"/>
      <c r="AZK62" s="1"/>
      <c r="AZL62" s="1"/>
      <c r="AZM62" s="1"/>
      <c r="AZN62" s="1"/>
      <c r="AZO62" s="1"/>
      <c r="AZP62" s="1"/>
      <c r="AZQ62" s="1"/>
      <c r="AZR62" s="1"/>
      <c r="AZS62" s="1"/>
      <c r="AZT62" s="1"/>
      <c r="AZU62" s="1"/>
      <c r="AZV62" s="1"/>
      <c r="AZW62" s="1"/>
      <c r="AZX62" s="1"/>
      <c r="AZY62" s="1"/>
      <c r="AZZ62" s="1"/>
      <c r="BAA62" s="1"/>
      <c r="BAB62" s="1"/>
      <c r="BAC62" s="1"/>
      <c r="BAD62" s="1"/>
      <c r="BAE62" s="1"/>
      <c r="BAF62" s="1"/>
      <c r="BAG62" s="1"/>
      <c r="BAH62" s="1"/>
      <c r="BAI62" s="1"/>
      <c r="BAJ62" s="1"/>
      <c r="BAK62" s="1"/>
      <c r="BAL62" s="1"/>
      <c r="BAM62" s="1"/>
      <c r="BAN62" s="1"/>
      <c r="BAO62" s="1"/>
      <c r="BAP62" s="1"/>
      <c r="BAQ62" s="1"/>
      <c r="BAR62" s="1"/>
      <c r="BAS62" s="1"/>
      <c r="BAT62" s="1"/>
      <c r="BAU62" s="1"/>
      <c r="BAV62" s="1"/>
      <c r="BAW62" s="1"/>
      <c r="BAX62" s="1"/>
      <c r="BAY62" s="1"/>
      <c r="BAZ62" s="1"/>
      <c r="BBA62" s="1"/>
      <c r="BBB62" s="1"/>
      <c r="BBC62" s="1"/>
      <c r="BBD62" s="1"/>
      <c r="BBE62" s="1"/>
      <c r="BBF62" s="1"/>
      <c r="BBG62" s="1"/>
      <c r="BBH62" s="1"/>
      <c r="BBI62" s="1"/>
      <c r="BBJ62" s="1"/>
      <c r="BBK62" s="1"/>
      <c r="BBL62" s="1"/>
      <c r="BBM62" s="1"/>
      <c r="BBN62" s="1"/>
      <c r="BBO62" s="1"/>
      <c r="BBP62" s="1"/>
      <c r="BBQ62" s="1"/>
      <c r="BBR62" s="1"/>
      <c r="BBS62" s="1"/>
      <c r="BBT62" s="1"/>
      <c r="BBU62" s="1"/>
      <c r="BBV62" s="1"/>
      <c r="BBW62" s="1"/>
      <c r="BBX62" s="1"/>
      <c r="BBY62" s="1"/>
      <c r="BBZ62" s="1"/>
      <c r="BCA62" s="1"/>
      <c r="BCB62" s="1"/>
      <c r="BCC62" s="1"/>
      <c r="BCD62" s="1"/>
      <c r="BCE62" s="1"/>
      <c r="BCF62" s="1"/>
      <c r="BCG62" s="1"/>
      <c r="BCH62" s="1"/>
      <c r="BCI62" s="1"/>
      <c r="BCJ62" s="1"/>
      <c r="BCK62" s="1"/>
      <c r="BCL62" s="1"/>
      <c r="BCM62" s="1"/>
      <c r="BCN62" s="1"/>
      <c r="BCO62" s="1"/>
      <c r="BCP62" s="1"/>
      <c r="BCQ62" s="1"/>
      <c r="BCR62" s="1"/>
      <c r="BCS62" s="1"/>
      <c r="BCT62" s="1"/>
      <c r="BCU62" s="1"/>
      <c r="BCV62" s="1"/>
      <c r="BCW62" s="1"/>
      <c r="BCX62" s="1"/>
      <c r="BCY62" s="1"/>
      <c r="BCZ62" s="1"/>
      <c r="BDA62" s="1"/>
      <c r="BDB62" s="1"/>
      <c r="BDC62" s="1"/>
      <c r="BDD62" s="1"/>
      <c r="BDE62" s="1"/>
      <c r="BDF62" s="1"/>
      <c r="BDG62" s="1"/>
      <c r="BDH62" s="1"/>
      <c r="BDI62" s="1"/>
      <c r="BDJ62" s="1"/>
      <c r="BDK62" s="1"/>
      <c r="BDL62" s="1"/>
      <c r="BDM62" s="1"/>
      <c r="BDN62" s="1"/>
      <c r="BDO62" s="1"/>
      <c r="BDP62" s="1"/>
      <c r="BDQ62" s="1"/>
      <c r="BDR62" s="1"/>
      <c r="BDS62" s="1"/>
      <c r="BDT62" s="1"/>
      <c r="BDU62" s="1"/>
      <c r="BDV62" s="1"/>
      <c r="BDW62" s="1"/>
      <c r="BDX62" s="1"/>
      <c r="BDY62" s="1"/>
      <c r="BDZ62" s="1"/>
      <c r="BEA62" s="1"/>
      <c r="BEB62" s="1"/>
      <c r="BEC62" s="1"/>
      <c r="BED62" s="1"/>
      <c r="BEE62" s="1"/>
      <c r="BEF62" s="1"/>
      <c r="BEG62" s="1"/>
      <c r="BEH62" s="1"/>
      <c r="BEI62" s="1"/>
      <c r="BEJ62" s="1"/>
      <c r="BEK62" s="1"/>
      <c r="BEL62" s="1"/>
      <c r="BEM62" s="1"/>
      <c r="BEN62" s="1"/>
      <c r="BEO62" s="1"/>
      <c r="BEP62" s="1"/>
      <c r="BEQ62" s="1"/>
      <c r="BER62" s="1"/>
      <c r="BES62" s="1"/>
      <c r="BET62" s="1"/>
      <c r="BEU62" s="1"/>
      <c r="BEV62" s="1"/>
      <c r="BEW62" s="1"/>
      <c r="BEX62" s="1"/>
      <c r="BEY62" s="1"/>
      <c r="BEZ62" s="1"/>
      <c r="BFA62" s="1"/>
      <c r="BFB62" s="1"/>
      <c r="BFC62" s="1"/>
      <c r="BFD62" s="1"/>
      <c r="BFE62" s="1"/>
      <c r="BFF62" s="1"/>
      <c r="BFG62" s="1"/>
      <c r="BFH62" s="1"/>
      <c r="BFI62" s="1"/>
      <c r="BFJ62" s="1"/>
      <c r="BFK62" s="1"/>
      <c r="BFL62" s="1"/>
      <c r="BFM62" s="1"/>
      <c r="BFN62" s="1"/>
      <c r="BFO62" s="1"/>
      <c r="BFP62" s="1"/>
      <c r="BFQ62" s="1"/>
      <c r="BFR62" s="1"/>
      <c r="BFS62" s="1"/>
      <c r="BFT62" s="1"/>
      <c r="BFU62" s="1"/>
      <c r="BFV62" s="1"/>
      <c r="BFW62" s="1"/>
      <c r="BFX62" s="1"/>
      <c r="BFY62" s="1"/>
      <c r="BFZ62" s="1"/>
      <c r="BGA62" s="1"/>
      <c r="BGB62" s="1"/>
      <c r="BGC62" s="1"/>
      <c r="BGD62" s="1"/>
      <c r="BGE62" s="1"/>
      <c r="BGF62" s="1"/>
      <c r="BGG62" s="1"/>
      <c r="BGH62" s="1"/>
      <c r="BGI62" s="1"/>
      <c r="BGJ62" s="1"/>
      <c r="BGK62" s="1"/>
      <c r="BGL62" s="1"/>
      <c r="BGM62" s="1"/>
      <c r="BGN62" s="1"/>
      <c r="BGO62" s="1"/>
      <c r="BGP62" s="1"/>
      <c r="BGQ62" s="1"/>
      <c r="BGR62" s="1"/>
      <c r="BGS62" s="1"/>
      <c r="BGT62" s="1"/>
      <c r="BGU62" s="1"/>
      <c r="BGV62" s="1"/>
      <c r="BGW62" s="1"/>
      <c r="BGX62" s="1"/>
      <c r="BGY62" s="1"/>
      <c r="BGZ62" s="1"/>
      <c r="BHA62" s="1"/>
      <c r="BHB62" s="1"/>
      <c r="BHC62" s="1"/>
      <c r="BHD62" s="1"/>
      <c r="BHE62" s="1"/>
      <c r="BHF62" s="1"/>
      <c r="BHG62" s="1"/>
      <c r="BHH62" s="1"/>
      <c r="BHI62" s="1"/>
      <c r="BHJ62" s="1"/>
      <c r="BHK62" s="1"/>
      <c r="BHL62" s="1"/>
      <c r="BHM62" s="1"/>
      <c r="BHN62" s="1"/>
      <c r="BHO62" s="1"/>
      <c r="BHP62" s="1"/>
      <c r="BHQ62" s="1"/>
      <c r="BHR62" s="1"/>
      <c r="BHS62" s="1"/>
      <c r="BHT62" s="1"/>
      <c r="BHU62" s="1"/>
      <c r="BHV62" s="1"/>
      <c r="BHW62" s="1"/>
      <c r="BHX62" s="1"/>
      <c r="BHY62" s="1"/>
      <c r="BHZ62" s="1"/>
      <c r="BIA62" s="1"/>
      <c r="BIB62" s="1"/>
      <c r="BIC62" s="1"/>
      <c r="BID62" s="1"/>
      <c r="BIE62" s="1"/>
      <c r="BIF62" s="1"/>
      <c r="BIG62" s="1"/>
      <c r="BIH62" s="1"/>
      <c r="BII62" s="1"/>
      <c r="BIJ62" s="1"/>
      <c r="BIK62" s="1"/>
      <c r="BIL62" s="1"/>
      <c r="BIM62" s="1"/>
      <c r="BIN62" s="1"/>
      <c r="BIO62" s="1"/>
      <c r="BIP62" s="1"/>
      <c r="BIQ62" s="1"/>
      <c r="BIR62" s="1"/>
      <c r="BIS62" s="1"/>
      <c r="BIT62" s="1"/>
      <c r="BIU62" s="1"/>
      <c r="BIV62" s="1"/>
      <c r="BIW62" s="1"/>
      <c r="BIX62" s="1"/>
      <c r="BIY62" s="1"/>
      <c r="BIZ62" s="1"/>
      <c r="BJA62" s="1"/>
      <c r="BJB62" s="1"/>
      <c r="BJC62" s="1"/>
      <c r="BJD62" s="1"/>
      <c r="BJE62" s="1"/>
      <c r="BJF62" s="1"/>
      <c r="BJG62" s="1"/>
      <c r="BJH62" s="1"/>
      <c r="BJI62" s="1"/>
      <c r="BJJ62" s="1"/>
      <c r="BJK62" s="1"/>
      <c r="BJL62" s="1"/>
      <c r="BJM62" s="1"/>
      <c r="BJN62" s="1"/>
      <c r="BJO62" s="1"/>
      <c r="BJP62" s="1"/>
      <c r="BJQ62" s="1"/>
      <c r="BJR62" s="1"/>
      <c r="BJS62" s="1"/>
      <c r="BJT62" s="1"/>
      <c r="BJU62" s="1"/>
      <c r="BJV62" s="1"/>
      <c r="BJW62" s="1"/>
      <c r="BJX62" s="1"/>
      <c r="BJY62" s="1"/>
      <c r="BJZ62" s="1"/>
      <c r="BKA62" s="1"/>
      <c r="BKB62" s="1"/>
      <c r="BKC62" s="1"/>
      <c r="BKD62" s="1"/>
      <c r="BKE62" s="1"/>
      <c r="BKF62" s="1"/>
      <c r="BKG62" s="1"/>
      <c r="BKH62" s="1"/>
      <c r="BKI62" s="1"/>
      <c r="BKJ62" s="1"/>
      <c r="BKK62" s="1"/>
      <c r="BKL62" s="1"/>
      <c r="BKM62" s="1"/>
      <c r="BKN62" s="1"/>
      <c r="BKO62" s="1"/>
      <c r="BKP62" s="1"/>
      <c r="BKQ62" s="1"/>
      <c r="BKR62" s="1"/>
      <c r="BKS62" s="1"/>
      <c r="BKT62" s="1"/>
      <c r="BKU62" s="1"/>
      <c r="BKV62" s="1"/>
      <c r="BKW62" s="1"/>
      <c r="BKX62" s="1"/>
      <c r="BKY62" s="1"/>
      <c r="BKZ62" s="1"/>
      <c r="BLA62" s="1"/>
      <c r="BLB62" s="1"/>
      <c r="BLC62" s="1"/>
      <c r="BLD62" s="1"/>
      <c r="BLE62" s="1"/>
      <c r="BLF62" s="1"/>
      <c r="BLG62" s="1"/>
      <c r="BLH62" s="1"/>
      <c r="BLI62" s="1"/>
      <c r="BLJ62" s="1"/>
      <c r="BLK62" s="1"/>
      <c r="BLL62" s="1"/>
      <c r="BLM62" s="1"/>
      <c r="BLN62" s="1"/>
      <c r="BLO62" s="1"/>
      <c r="BLP62" s="1"/>
      <c r="BLQ62" s="1"/>
      <c r="BLR62" s="1"/>
      <c r="BLS62" s="1"/>
      <c r="BLT62" s="1"/>
      <c r="BLU62" s="1"/>
      <c r="BLV62" s="1"/>
      <c r="BLW62" s="1"/>
      <c r="BLX62" s="1"/>
      <c r="BLY62" s="1"/>
      <c r="BLZ62" s="1"/>
      <c r="BMA62" s="1"/>
      <c r="BMB62" s="1"/>
      <c r="BMC62" s="1"/>
      <c r="BMD62" s="1"/>
      <c r="BME62" s="1"/>
      <c r="BMF62" s="1"/>
      <c r="BMG62" s="1"/>
      <c r="BMH62" s="1"/>
      <c r="BMI62" s="1"/>
      <c r="BMJ62" s="1"/>
      <c r="BMK62" s="1"/>
      <c r="BML62" s="1"/>
      <c r="BMM62" s="1"/>
      <c r="BMN62" s="1"/>
      <c r="BMO62" s="1"/>
      <c r="BMP62" s="1"/>
      <c r="BMQ62" s="1"/>
      <c r="BMR62" s="1"/>
      <c r="BMS62" s="1"/>
      <c r="BMT62" s="1"/>
      <c r="BMU62" s="1"/>
      <c r="BMV62" s="1"/>
      <c r="BMW62" s="1"/>
      <c r="BMX62" s="1"/>
      <c r="BMY62" s="1"/>
      <c r="BMZ62" s="1"/>
      <c r="BNA62" s="1"/>
      <c r="BNB62" s="1"/>
      <c r="BNC62" s="1"/>
      <c r="BND62" s="1"/>
      <c r="BNE62" s="1"/>
      <c r="BNF62" s="1"/>
      <c r="BNG62" s="1"/>
      <c r="BNH62" s="1"/>
      <c r="BNI62" s="1"/>
      <c r="BNJ62" s="1"/>
      <c r="BNK62" s="1"/>
      <c r="BNL62" s="1"/>
      <c r="BNM62" s="1"/>
      <c r="BNN62" s="1"/>
      <c r="BNO62" s="1"/>
      <c r="BNP62" s="1"/>
      <c r="BNQ62" s="1"/>
      <c r="BNR62" s="1"/>
      <c r="BNS62" s="1"/>
      <c r="BNT62" s="1"/>
      <c r="BNU62" s="1"/>
      <c r="BNV62" s="1"/>
      <c r="BNW62" s="1"/>
      <c r="BNX62" s="1"/>
      <c r="BNY62" s="1"/>
      <c r="BNZ62" s="1"/>
      <c r="BOA62" s="1"/>
      <c r="BOB62" s="1"/>
      <c r="BOC62" s="1"/>
      <c r="BOD62" s="1"/>
      <c r="BOE62" s="1"/>
      <c r="BOF62" s="1"/>
      <c r="BOG62" s="1"/>
      <c r="BOH62" s="1"/>
      <c r="BOI62" s="1"/>
      <c r="BOJ62" s="1"/>
      <c r="BOK62" s="1"/>
      <c r="BOL62" s="1"/>
      <c r="BOM62" s="1"/>
      <c r="BON62" s="1"/>
      <c r="BOO62" s="1"/>
      <c r="BOP62" s="1"/>
      <c r="BOQ62" s="1"/>
      <c r="BOR62" s="1"/>
      <c r="BOS62" s="1"/>
      <c r="BOT62" s="1"/>
      <c r="BOU62" s="1"/>
      <c r="BOV62" s="1"/>
      <c r="BOW62" s="1"/>
      <c r="BOX62" s="1"/>
      <c r="BOY62" s="1"/>
      <c r="BOZ62" s="1"/>
      <c r="BPA62" s="1"/>
      <c r="BPB62" s="1"/>
      <c r="BPC62" s="1"/>
      <c r="BPD62" s="1"/>
      <c r="BPE62" s="1"/>
      <c r="BPF62" s="1"/>
      <c r="BPG62" s="1"/>
      <c r="BPH62" s="1"/>
      <c r="BPI62" s="1"/>
      <c r="BPJ62" s="1"/>
      <c r="BPK62" s="1"/>
      <c r="BPL62" s="1"/>
      <c r="BPM62" s="1"/>
      <c r="BPN62" s="1"/>
      <c r="BPO62" s="1"/>
      <c r="BPP62" s="1"/>
      <c r="BPQ62" s="1"/>
      <c r="BPR62" s="1"/>
      <c r="BPS62" s="1"/>
      <c r="BPT62" s="1"/>
      <c r="BPU62" s="1"/>
      <c r="BPV62" s="1"/>
      <c r="BPW62" s="1"/>
      <c r="BPX62" s="1"/>
      <c r="BPY62" s="1"/>
      <c r="BPZ62" s="1"/>
      <c r="BQA62" s="1"/>
      <c r="BQB62" s="1"/>
      <c r="BQC62" s="1"/>
      <c r="BQD62" s="1"/>
      <c r="BQE62" s="1"/>
      <c r="BQF62" s="1"/>
      <c r="BQG62" s="1"/>
      <c r="BQH62" s="1"/>
      <c r="BQI62" s="1"/>
      <c r="BQJ62" s="1"/>
      <c r="BQK62" s="1"/>
      <c r="BQL62" s="1"/>
      <c r="BQM62" s="1"/>
      <c r="BQN62" s="1"/>
      <c r="BQO62" s="1"/>
      <c r="BQP62" s="1"/>
      <c r="BQQ62" s="1"/>
      <c r="BQR62" s="1"/>
      <c r="BQS62" s="1"/>
      <c r="BQT62" s="1"/>
      <c r="BQU62" s="1"/>
      <c r="BQV62" s="1"/>
      <c r="BQW62" s="1"/>
      <c r="BQX62" s="1"/>
      <c r="BQY62" s="1"/>
      <c r="BQZ62" s="1"/>
      <c r="BRA62" s="1"/>
      <c r="BRB62" s="1"/>
      <c r="BRC62" s="1"/>
      <c r="BRD62" s="1"/>
      <c r="BRE62" s="1"/>
      <c r="BRF62" s="1"/>
      <c r="BRG62" s="1"/>
      <c r="BRH62" s="1"/>
      <c r="BRI62" s="1"/>
      <c r="BRJ62" s="1"/>
      <c r="BRK62" s="1"/>
      <c r="BRL62" s="1"/>
      <c r="BRM62" s="1"/>
      <c r="BRN62" s="1"/>
      <c r="BRO62" s="1"/>
      <c r="BRP62" s="1"/>
      <c r="BRQ62" s="1"/>
      <c r="BRR62" s="1"/>
      <c r="BRS62" s="1"/>
      <c r="BRT62" s="1"/>
      <c r="BRU62" s="1"/>
      <c r="BRV62" s="1"/>
      <c r="BRW62" s="1"/>
      <c r="BRX62" s="1"/>
      <c r="BRY62" s="1"/>
      <c r="BRZ62" s="1"/>
      <c r="BSA62" s="1"/>
      <c r="BSB62" s="1"/>
      <c r="BSC62" s="1"/>
      <c r="BSD62" s="1"/>
      <c r="BSE62" s="1"/>
      <c r="BSF62" s="1"/>
      <c r="BSG62" s="1"/>
      <c r="BSH62" s="1"/>
      <c r="BSI62" s="1"/>
      <c r="BSJ62" s="1"/>
      <c r="BSK62" s="1"/>
      <c r="BSL62" s="1"/>
      <c r="BSM62" s="1"/>
      <c r="BSN62" s="1"/>
      <c r="BSO62" s="1"/>
      <c r="BSP62" s="1"/>
      <c r="BSQ62" s="1"/>
      <c r="BSR62" s="1"/>
      <c r="BSS62" s="1"/>
      <c r="BST62" s="1"/>
      <c r="BSU62" s="1"/>
      <c r="BSV62" s="1"/>
      <c r="BSW62" s="1"/>
      <c r="BSX62" s="1"/>
      <c r="BSY62" s="1"/>
      <c r="BSZ62" s="1"/>
      <c r="BTA62" s="1"/>
      <c r="BTB62" s="1"/>
      <c r="BTC62" s="1"/>
      <c r="BTD62" s="1"/>
      <c r="BTE62" s="1"/>
      <c r="BTF62" s="1"/>
      <c r="BTG62" s="1"/>
      <c r="BTH62" s="1"/>
      <c r="BTI62" s="1"/>
      <c r="BTJ62" s="1"/>
      <c r="BTK62" s="1"/>
      <c r="BTL62" s="1"/>
      <c r="BTM62" s="1"/>
      <c r="BTN62" s="1"/>
      <c r="BTO62" s="1"/>
      <c r="BTP62" s="1"/>
      <c r="BTQ62" s="1"/>
      <c r="BTR62" s="1"/>
      <c r="BTS62" s="1"/>
      <c r="BTT62" s="1"/>
      <c r="BTU62" s="1"/>
      <c r="BTV62" s="1"/>
      <c r="BTW62" s="1"/>
      <c r="BTX62" s="1"/>
      <c r="BTY62" s="1"/>
      <c r="BTZ62" s="1"/>
      <c r="BUA62" s="1"/>
      <c r="BUB62" s="1"/>
      <c r="BUC62" s="1"/>
      <c r="BUD62" s="1"/>
      <c r="BUE62" s="1"/>
      <c r="BUF62" s="1"/>
      <c r="BUG62" s="1"/>
      <c r="BUH62" s="1"/>
      <c r="BUI62" s="1"/>
      <c r="BUJ62" s="1"/>
      <c r="BUK62" s="1"/>
      <c r="BUL62" s="1"/>
      <c r="BUM62" s="1"/>
      <c r="BUN62" s="1"/>
      <c r="BUO62" s="1"/>
      <c r="BUP62" s="1"/>
      <c r="BUQ62" s="1"/>
      <c r="BUR62" s="1"/>
      <c r="BUS62" s="1"/>
      <c r="BUT62" s="1"/>
      <c r="BUU62" s="1"/>
      <c r="BUV62" s="1"/>
      <c r="BUW62" s="1"/>
      <c r="BUX62" s="1"/>
      <c r="BUY62" s="1"/>
      <c r="BUZ62" s="1"/>
      <c r="BVA62" s="1"/>
      <c r="BVB62" s="1"/>
      <c r="BVC62" s="1"/>
      <c r="BVD62" s="1"/>
      <c r="BVE62" s="1"/>
      <c r="BVF62" s="1"/>
      <c r="BVG62" s="1"/>
      <c r="BVH62" s="1"/>
      <c r="BVI62" s="1"/>
      <c r="BVJ62" s="1"/>
      <c r="BVK62" s="1"/>
      <c r="BVL62" s="1"/>
      <c r="BVM62" s="1"/>
      <c r="BVN62" s="1"/>
      <c r="BVO62" s="1"/>
      <c r="BVP62" s="1"/>
      <c r="BVQ62" s="1"/>
      <c r="BVR62" s="1"/>
      <c r="BVS62" s="1"/>
      <c r="BVT62" s="1"/>
      <c r="BVU62" s="1"/>
      <c r="BVV62" s="1"/>
      <c r="BVW62" s="1"/>
      <c r="BVX62" s="1"/>
      <c r="BVY62" s="1"/>
      <c r="BVZ62" s="1"/>
      <c r="BWA62" s="1"/>
      <c r="BWB62" s="1"/>
      <c r="BWC62" s="1"/>
      <c r="BWD62" s="1"/>
      <c r="BWE62" s="1"/>
      <c r="BWF62" s="1"/>
      <c r="BWG62" s="1"/>
      <c r="BWH62" s="1"/>
      <c r="BWI62" s="1"/>
      <c r="BWJ62" s="1"/>
      <c r="BWK62" s="1"/>
      <c r="BWL62" s="1"/>
      <c r="BWM62" s="1"/>
      <c r="BWN62" s="1"/>
      <c r="BWO62" s="1"/>
      <c r="BWP62" s="1"/>
      <c r="BWQ62" s="1"/>
      <c r="BWR62" s="1"/>
      <c r="BWS62" s="1"/>
      <c r="BWT62" s="1"/>
      <c r="BWU62" s="1"/>
      <c r="BWV62" s="1"/>
      <c r="BWW62" s="1"/>
      <c r="BWX62" s="1"/>
      <c r="BWY62" s="1"/>
      <c r="BWZ62" s="1"/>
      <c r="BXA62" s="1"/>
      <c r="BXB62" s="1"/>
      <c r="BXC62" s="1"/>
      <c r="BXD62" s="1"/>
      <c r="BXE62" s="1"/>
      <c r="BXF62" s="1"/>
      <c r="BXG62" s="1"/>
      <c r="BXH62" s="1"/>
      <c r="BXI62" s="1"/>
      <c r="BXJ62" s="1"/>
      <c r="BXK62" s="1"/>
      <c r="BXL62" s="1"/>
      <c r="BXM62" s="1"/>
      <c r="BXN62" s="1"/>
      <c r="BXO62" s="1"/>
      <c r="BXP62" s="1"/>
      <c r="BXQ62" s="1"/>
      <c r="BXR62" s="1"/>
      <c r="BXS62" s="1"/>
      <c r="BXT62" s="1"/>
      <c r="BXU62" s="1"/>
      <c r="BXV62" s="1"/>
      <c r="BXW62" s="1"/>
      <c r="BXX62" s="1"/>
      <c r="BXY62" s="1"/>
      <c r="BXZ62" s="1"/>
      <c r="BYA62" s="1"/>
      <c r="BYB62" s="1"/>
      <c r="BYC62" s="1"/>
      <c r="BYD62" s="1"/>
      <c r="BYE62" s="1"/>
      <c r="BYF62" s="1"/>
      <c r="BYG62" s="1"/>
      <c r="BYH62" s="1"/>
      <c r="BYI62" s="1"/>
      <c r="BYJ62" s="1"/>
      <c r="BYK62" s="1"/>
      <c r="BYL62" s="1"/>
      <c r="BYM62" s="1"/>
      <c r="BYN62" s="1"/>
      <c r="BYO62" s="1"/>
      <c r="BYP62" s="1"/>
      <c r="BYQ62" s="1"/>
      <c r="BYR62" s="1"/>
      <c r="BYS62" s="1"/>
      <c r="BYT62" s="1"/>
      <c r="BYU62" s="1"/>
      <c r="BYV62" s="1"/>
      <c r="BYW62" s="1"/>
      <c r="BYX62" s="1"/>
      <c r="BYY62" s="1"/>
      <c r="BYZ62" s="1"/>
      <c r="BZA62" s="1"/>
      <c r="BZB62" s="1"/>
      <c r="BZC62" s="1"/>
      <c r="BZD62" s="1"/>
      <c r="BZE62" s="1"/>
      <c r="BZF62" s="1"/>
      <c r="BZG62" s="1"/>
      <c r="BZH62" s="1"/>
      <c r="BZI62" s="1"/>
      <c r="BZJ62" s="1"/>
      <c r="BZK62" s="1"/>
      <c r="BZL62" s="1"/>
      <c r="BZM62" s="1"/>
      <c r="BZN62" s="1"/>
      <c r="BZO62" s="1"/>
      <c r="BZP62" s="1"/>
      <c r="BZQ62" s="1"/>
      <c r="BZR62" s="1"/>
      <c r="BZS62" s="1"/>
      <c r="BZT62" s="1"/>
      <c r="BZU62" s="1"/>
      <c r="BZV62" s="1"/>
      <c r="BZW62" s="1"/>
      <c r="BZX62" s="1"/>
      <c r="BZY62" s="1"/>
      <c r="BZZ62" s="1"/>
      <c r="CAA62" s="1"/>
      <c r="CAB62" s="1"/>
      <c r="CAC62" s="1"/>
      <c r="CAD62" s="1"/>
      <c r="CAE62" s="1"/>
      <c r="CAF62" s="1"/>
      <c r="CAG62" s="1"/>
      <c r="CAH62" s="1"/>
      <c r="CAI62" s="1"/>
      <c r="CAJ62" s="1"/>
      <c r="CAK62" s="1"/>
      <c r="CAL62" s="1"/>
      <c r="CAM62" s="1"/>
      <c r="CAN62" s="1"/>
      <c r="CAO62" s="1"/>
      <c r="CAP62" s="1"/>
      <c r="CAQ62" s="1"/>
      <c r="CAR62" s="1"/>
      <c r="CAS62" s="1"/>
      <c r="CAT62" s="1"/>
      <c r="CAU62" s="1"/>
      <c r="CAV62" s="1"/>
      <c r="CAW62" s="1"/>
      <c r="CAX62" s="1"/>
      <c r="CAY62" s="1"/>
      <c r="CAZ62" s="1"/>
      <c r="CBA62" s="1"/>
      <c r="CBB62" s="1"/>
      <c r="CBC62" s="1"/>
      <c r="CBD62" s="1"/>
      <c r="CBE62" s="1"/>
      <c r="CBF62" s="1"/>
      <c r="CBG62" s="1"/>
      <c r="CBH62" s="1"/>
      <c r="CBI62" s="1"/>
      <c r="CBJ62" s="1"/>
      <c r="CBK62" s="1"/>
      <c r="CBL62" s="1"/>
      <c r="CBM62" s="1"/>
      <c r="CBN62" s="1"/>
      <c r="CBO62" s="1"/>
      <c r="CBP62" s="1"/>
      <c r="CBQ62" s="1"/>
      <c r="CBR62" s="1"/>
      <c r="CBS62" s="1"/>
      <c r="CBT62" s="1"/>
      <c r="CBU62" s="1"/>
      <c r="CBV62" s="1"/>
      <c r="CBW62" s="1"/>
      <c r="CBX62" s="1"/>
      <c r="CBY62" s="1"/>
      <c r="CBZ62" s="1"/>
      <c r="CCA62" s="1"/>
      <c r="CCB62" s="1"/>
      <c r="CCC62" s="1"/>
      <c r="CCD62" s="1"/>
      <c r="CCE62" s="1"/>
      <c r="CCF62" s="1"/>
      <c r="CCG62" s="1"/>
      <c r="CCH62" s="1"/>
      <c r="CCI62" s="1"/>
      <c r="CCJ62" s="1"/>
      <c r="CCK62" s="1"/>
      <c r="CCL62" s="1"/>
      <c r="CCM62" s="1"/>
      <c r="CCN62" s="1"/>
      <c r="CCO62" s="1"/>
      <c r="CCP62" s="1"/>
      <c r="CCQ62" s="1"/>
      <c r="CCR62" s="1"/>
      <c r="CCS62" s="1"/>
      <c r="CCT62" s="1"/>
      <c r="CCU62" s="1"/>
      <c r="CCV62" s="1"/>
      <c r="CCW62" s="1"/>
      <c r="CCX62" s="1"/>
      <c r="CCY62" s="1"/>
      <c r="CCZ62" s="1"/>
      <c r="CDA62" s="1"/>
      <c r="CDB62" s="1"/>
      <c r="CDC62" s="1"/>
      <c r="CDD62" s="1"/>
      <c r="CDE62" s="1"/>
      <c r="CDF62" s="1"/>
      <c r="CDG62" s="1"/>
      <c r="CDH62" s="1"/>
      <c r="CDI62" s="1"/>
      <c r="CDJ62" s="1"/>
      <c r="CDK62" s="1"/>
      <c r="CDL62" s="1"/>
      <c r="CDM62" s="1"/>
      <c r="CDN62" s="1"/>
      <c r="CDO62" s="1"/>
      <c r="CDP62" s="1"/>
      <c r="CDQ62" s="1"/>
      <c r="CDR62" s="1"/>
      <c r="CDS62" s="1"/>
      <c r="CDT62" s="1"/>
      <c r="CDU62" s="1"/>
      <c r="CDV62" s="1"/>
      <c r="CDW62" s="1"/>
      <c r="CDX62" s="1"/>
      <c r="CDY62" s="1"/>
      <c r="CDZ62" s="1"/>
      <c r="CEA62" s="1"/>
      <c r="CEB62" s="1"/>
      <c r="CEC62" s="1"/>
      <c r="CED62" s="1"/>
      <c r="CEE62" s="1"/>
      <c r="CEF62" s="1"/>
      <c r="CEG62" s="1"/>
      <c r="CEH62" s="1"/>
      <c r="CEI62" s="1"/>
      <c r="CEJ62" s="1"/>
      <c r="CEK62" s="1"/>
      <c r="CEL62" s="1"/>
      <c r="CEM62" s="1"/>
      <c r="CEN62" s="1"/>
      <c r="CEO62" s="1"/>
      <c r="CEP62" s="1"/>
      <c r="CEQ62" s="1"/>
      <c r="CER62" s="1"/>
      <c r="CES62" s="1"/>
      <c r="CET62" s="1"/>
      <c r="CEU62" s="1"/>
      <c r="CEV62" s="1"/>
      <c r="CEW62" s="1"/>
      <c r="CEX62" s="1"/>
      <c r="CEY62" s="1"/>
      <c r="CEZ62" s="1"/>
      <c r="CFA62" s="1"/>
      <c r="CFB62" s="1"/>
      <c r="CFC62" s="1"/>
      <c r="CFD62" s="1"/>
      <c r="CFE62" s="1"/>
      <c r="CFF62" s="1"/>
      <c r="CFG62" s="1"/>
      <c r="CFH62" s="1"/>
      <c r="CFI62" s="1"/>
      <c r="CFJ62" s="1"/>
      <c r="CFK62" s="1"/>
      <c r="CFL62" s="1"/>
      <c r="CFM62" s="1"/>
      <c r="CFN62" s="1"/>
      <c r="CFO62" s="1"/>
      <c r="CFP62" s="1"/>
      <c r="CFQ62" s="1"/>
      <c r="CFR62" s="1"/>
      <c r="CFS62" s="1"/>
      <c r="CFT62" s="1"/>
      <c r="CFU62" s="1"/>
      <c r="CFV62" s="1"/>
      <c r="CFW62" s="1"/>
      <c r="CFX62" s="1"/>
      <c r="CFY62" s="1"/>
      <c r="CFZ62" s="1"/>
      <c r="CGA62" s="1"/>
      <c r="CGB62" s="1"/>
      <c r="CGC62" s="1"/>
      <c r="CGD62" s="1"/>
      <c r="CGE62" s="1"/>
      <c r="CGF62" s="1"/>
      <c r="CGG62" s="1"/>
      <c r="CGH62" s="1"/>
      <c r="CGI62" s="1"/>
      <c r="CGJ62" s="1"/>
      <c r="CGK62" s="1"/>
      <c r="CGL62" s="1"/>
      <c r="CGM62" s="1"/>
      <c r="CGN62" s="1"/>
      <c r="CGO62" s="1"/>
      <c r="CGP62" s="1"/>
      <c r="CGQ62" s="1"/>
      <c r="CGR62" s="1"/>
      <c r="CGS62" s="1"/>
      <c r="CGT62" s="1"/>
      <c r="CGU62" s="1"/>
      <c r="CGV62" s="1"/>
      <c r="CGW62" s="1"/>
      <c r="CGX62" s="1"/>
      <c r="CGY62" s="1"/>
      <c r="CGZ62" s="1"/>
      <c r="CHA62" s="1"/>
      <c r="CHB62" s="1"/>
      <c r="CHC62" s="1"/>
      <c r="CHD62" s="1"/>
      <c r="CHE62" s="1"/>
      <c r="CHF62" s="1"/>
      <c r="CHG62" s="1"/>
      <c r="CHH62" s="1"/>
      <c r="CHI62" s="1"/>
      <c r="CHJ62" s="1"/>
      <c r="CHK62" s="1"/>
      <c r="CHL62" s="1"/>
      <c r="CHM62" s="1"/>
      <c r="CHN62" s="1"/>
      <c r="CHO62" s="1"/>
      <c r="CHP62" s="1"/>
      <c r="CHQ62" s="1"/>
      <c r="CHR62" s="1"/>
      <c r="CHS62" s="1"/>
      <c r="CHT62" s="1"/>
      <c r="CHU62" s="1"/>
      <c r="CHV62" s="1"/>
      <c r="CHW62" s="1"/>
      <c r="CHX62" s="1"/>
      <c r="CHY62" s="1"/>
      <c r="CHZ62" s="1"/>
      <c r="CIA62" s="1"/>
      <c r="CIB62" s="1"/>
      <c r="CIC62" s="1"/>
      <c r="CID62" s="1"/>
      <c r="CIE62" s="1"/>
      <c r="CIF62" s="1"/>
      <c r="CIG62" s="1"/>
      <c r="CIH62" s="1"/>
      <c r="CII62" s="1"/>
      <c r="CIJ62" s="1"/>
      <c r="CIK62" s="1"/>
      <c r="CIL62" s="1"/>
      <c r="CIM62" s="1"/>
      <c r="CIN62" s="1"/>
      <c r="CIO62" s="1"/>
      <c r="CIP62" s="1"/>
      <c r="CIQ62" s="1"/>
      <c r="CIR62" s="1"/>
      <c r="CIS62" s="1"/>
      <c r="CIT62" s="1"/>
      <c r="CIU62" s="1"/>
      <c r="CIV62" s="1"/>
      <c r="CIW62" s="1"/>
      <c r="CIX62" s="1"/>
      <c r="CIY62" s="1"/>
      <c r="CIZ62" s="1"/>
      <c r="CJA62" s="1"/>
      <c r="CJB62" s="1"/>
      <c r="CJC62" s="1"/>
      <c r="CJD62" s="1"/>
      <c r="CJE62" s="1"/>
      <c r="CJF62" s="1"/>
      <c r="CJG62" s="1"/>
      <c r="CJH62" s="1"/>
      <c r="CJI62" s="1"/>
      <c r="CJJ62" s="1"/>
      <c r="CJK62" s="1"/>
      <c r="CJL62" s="1"/>
      <c r="CJM62" s="1"/>
      <c r="CJN62" s="1"/>
      <c r="CJO62" s="1"/>
      <c r="CJP62" s="1"/>
      <c r="CJQ62" s="1"/>
      <c r="CJR62" s="1"/>
      <c r="CJS62" s="1"/>
      <c r="CJT62" s="1"/>
      <c r="CJU62" s="1"/>
      <c r="CJV62" s="1"/>
      <c r="CJW62" s="1"/>
      <c r="CJX62" s="1"/>
      <c r="CJY62" s="1"/>
      <c r="CJZ62" s="1"/>
      <c r="CKA62" s="1"/>
      <c r="CKB62" s="1"/>
      <c r="CKC62" s="1"/>
      <c r="CKD62" s="1"/>
      <c r="CKE62" s="1"/>
      <c r="CKF62" s="1"/>
      <c r="CKG62" s="1"/>
      <c r="CKH62" s="1"/>
      <c r="CKI62" s="1"/>
      <c r="CKJ62" s="1"/>
      <c r="CKK62" s="1"/>
      <c r="CKL62" s="1"/>
      <c r="CKM62" s="1"/>
      <c r="CKN62" s="1"/>
      <c r="CKO62" s="1"/>
      <c r="CKP62" s="1"/>
      <c r="CKQ62" s="1"/>
      <c r="CKR62" s="1"/>
      <c r="CKS62" s="1"/>
      <c r="CKT62" s="1"/>
      <c r="CKU62" s="1"/>
      <c r="CKV62" s="1"/>
      <c r="CKW62" s="1"/>
      <c r="CKX62" s="1"/>
      <c r="CKY62" s="1"/>
      <c r="CKZ62" s="1"/>
      <c r="CLA62" s="1"/>
      <c r="CLB62" s="1"/>
      <c r="CLC62" s="1"/>
      <c r="CLD62" s="1"/>
      <c r="CLE62" s="1"/>
      <c r="CLF62" s="1"/>
      <c r="CLG62" s="1"/>
      <c r="CLH62" s="1"/>
      <c r="CLI62" s="1"/>
      <c r="CLJ62" s="1"/>
      <c r="CLK62" s="1"/>
      <c r="CLL62" s="1"/>
      <c r="CLM62" s="1"/>
      <c r="CLN62" s="1"/>
      <c r="CLO62" s="1"/>
      <c r="CLP62" s="1"/>
      <c r="CLQ62" s="1"/>
      <c r="CLR62" s="1"/>
      <c r="CLS62" s="1"/>
      <c r="CLT62" s="1"/>
      <c r="CLU62" s="1"/>
      <c r="CLV62" s="1"/>
      <c r="CLW62" s="1"/>
      <c r="CLX62" s="1"/>
      <c r="CLY62" s="1"/>
      <c r="CLZ62" s="1"/>
      <c r="CMA62" s="1"/>
      <c r="CMB62" s="1"/>
      <c r="CMC62" s="1"/>
      <c r="CMD62" s="1"/>
      <c r="CME62" s="1"/>
      <c r="CMF62" s="1"/>
      <c r="CMG62" s="1"/>
      <c r="CMH62" s="1"/>
      <c r="CMI62" s="1"/>
      <c r="CMJ62" s="1"/>
      <c r="CMK62" s="1"/>
      <c r="CML62" s="1"/>
      <c r="CMM62" s="1"/>
      <c r="CMN62" s="1"/>
      <c r="CMO62" s="1"/>
      <c r="CMP62" s="1"/>
      <c r="CMQ62" s="1"/>
      <c r="CMR62" s="1"/>
      <c r="CMS62" s="1"/>
      <c r="CMT62" s="1"/>
      <c r="CMU62" s="1"/>
      <c r="CMV62" s="1"/>
      <c r="CMW62" s="1"/>
      <c r="CMX62" s="1"/>
      <c r="CMY62" s="1"/>
      <c r="CMZ62" s="1"/>
      <c r="CNA62" s="1"/>
      <c r="CNB62" s="1"/>
      <c r="CNC62" s="1"/>
      <c r="CND62" s="1"/>
      <c r="CNE62" s="1"/>
      <c r="CNF62" s="1"/>
      <c r="CNG62" s="1"/>
      <c r="CNH62" s="1"/>
      <c r="CNI62" s="1"/>
      <c r="CNJ62" s="1"/>
      <c r="CNK62" s="1"/>
      <c r="CNL62" s="1"/>
      <c r="CNM62" s="1"/>
      <c r="CNN62" s="1"/>
      <c r="CNO62" s="1"/>
      <c r="CNP62" s="1"/>
      <c r="CNQ62" s="1"/>
      <c r="CNR62" s="1"/>
      <c r="CNS62" s="1"/>
      <c r="CNT62" s="1"/>
      <c r="CNU62" s="1"/>
      <c r="CNV62" s="1"/>
      <c r="CNW62" s="1"/>
      <c r="CNX62" s="1"/>
      <c r="CNY62" s="1"/>
      <c r="CNZ62" s="1"/>
      <c r="COA62" s="1"/>
      <c r="COB62" s="1"/>
      <c r="COC62" s="1"/>
      <c r="COD62" s="1"/>
      <c r="COE62" s="1"/>
      <c r="COF62" s="1"/>
      <c r="COG62" s="1"/>
      <c r="COH62" s="1"/>
      <c r="COI62" s="1"/>
      <c r="COJ62" s="1"/>
      <c r="COK62" s="1"/>
      <c r="COL62" s="1"/>
      <c r="COM62" s="1"/>
      <c r="CON62" s="1"/>
      <c r="COO62" s="1"/>
      <c r="COP62" s="1"/>
      <c r="COQ62" s="1"/>
      <c r="COR62" s="1"/>
      <c r="COS62" s="1"/>
      <c r="COT62" s="1"/>
      <c r="COU62" s="1"/>
      <c r="COV62" s="1"/>
      <c r="COW62" s="1"/>
      <c r="COX62" s="1"/>
      <c r="COY62" s="1"/>
      <c r="COZ62" s="1"/>
      <c r="CPA62" s="1"/>
      <c r="CPB62" s="1"/>
      <c r="CPC62" s="1"/>
      <c r="CPD62" s="1"/>
      <c r="CPE62" s="1"/>
      <c r="CPF62" s="1"/>
      <c r="CPG62" s="1"/>
      <c r="CPH62" s="1"/>
      <c r="CPI62" s="1"/>
      <c r="CPJ62" s="1"/>
      <c r="CPK62" s="1"/>
      <c r="CPL62" s="1"/>
      <c r="CPM62" s="1"/>
      <c r="CPN62" s="1"/>
      <c r="CPO62" s="1"/>
      <c r="CPP62" s="1"/>
      <c r="CPQ62" s="1"/>
      <c r="CPR62" s="1"/>
      <c r="CPS62" s="1"/>
      <c r="CPT62" s="1"/>
      <c r="CPU62" s="1"/>
      <c r="CPV62" s="1"/>
      <c r="CPW62" s="1"/>
      <c r="CPX62" s="1"/>
      <c r="CPY62" s="1"/>
      <c r="CPZ62" s="1"/>
      <c r="CQA62" s="1"/>
      <c r="CQB62" s="1"/>
      <c r="CQC62" s="1"/>
      <c r="CQD62" s="1"/>
      <c r="CQE62" s="1"/>
      <c r="CQF62" s="1"/>
      <c r="CQG62" s="1"/>
      <c r="CQH62" s="1"/>
      <c r="CQI62" s="1"/>
      <c r="CQJ62" s="1"/>
      <c r="CQK62" s="1"/>
      <c r="CQL62" s="1"/>
      <c r="CQM62" s="1"/>
      <c r="CQN62" s="1"/>
      <c r="CQO62" s="1"/>
      <c r="CQP62" s="1"/>
      <c r="CQQ62" s="1"/>
      <c r="CQR62" s="1"/>
      <c r="CQS62" s="1"/>
      <c r="CQT62" s="1"/>
      <c r="CQU62" s="1"/>
      <c r="CQV62" s="1"/>
      <c r="CQW62" s="1"/>
      <c r="CQX62" s="1"/>
      <c r="CQY62" s="1"/>
      <c r="CQZ62" s="1"/>
      <c r="CRA62" s="1"/>
      <c r="CRB62" s="1"/>
      <c r="CRC62" s="1"/>
      <c r="CRD62" s="1"/>
      <c r="CRE62" s="1"/>
      <c r="CRF62" s="1"/>
      <c r="CRG62" s="1"/>
      <c r="CRH62" s="1"/>
      <c r="CRI62" s="1"/>
      <c r="CRJ62" s="1"/>
      <c r="CRK62" s="1"/>
      <c r="CRL62" s="1"/>
      <c r="CRM62" s="1"/>
      <c r="CRN62" s="1"/>
      <c r="CRO62" s="1"/>
      <c r="CRP62" s="1"/>
      <c r="CRQ62" s="1"/>
      <c r="CRR62" s="1"/>
      <c r="CRS62" s="1"/>
      <c r="CRT62" s="1"/>
      <c r="CRU62" s="1"/>
      <c r="CRV62" s="1"/>
      <c r="CRW62" s="1"/>
      <c r="CRX62" s="1"/>
      <c r="CRY62" s="1"/>
      <c r="CRZ62" s="1"/>
      <c r="CSA62" s="1"/>
      <c r="CSB62" s="1"/>
      <c r="CSC62" s="1"/>
      <c r="CSD62" s="1"/>
      <c r="CSE62" s="1"/>
      <c r="CSF62" s="1"/>
      <c r="CSG62" s="1"/>
      <c r="CSH62" s="1"/>
      <c r="CSI62" s="1"/>
      <c r="CSJ62" s="1"/>
      <c r="CSK62" s="1"/>
      <c r="CSL62" s="1"/>
      <c r="CSM62" s="1"/>
      <c r="CSN62" s="1"/>
      <c r="CSO62" s="1"/>
      <c r="CSP62" s="1"/>
      <c r="CSQ62" s="1"/>
      <c r="CSR62" s="1"/>
      <c r="CSS62" s="1"/>
      <c r="CST62" s="1"/>
      <c r="CSU62" s="1"/>
      <c r="CSV62" s="1"/>
      <c r="CSW62" s="1"/>
      <c r="CSX62" s="1"/>
      <c r="CSY62" s="1"/>
      <c r="CSZ62" s="1"/>
      <c r="CTA62" s="1"/>
      <c r="CTB62" s="1"/>
      <c r="CTC62" s="1"/>
      <c r="CTD62" s="1"/>
      <c r="CTE62" s="1"/>
      <c r="CTF62" s="1"/>
      <c r="CTG62" s="1"/>
      <c r="CTH62" s="1"/>
      <c r="CTI62" s="1"/>
      <c r="CTJ62" s="1"/>
      <c r="CTK62" s="1"/>
      <c r="CTL62" s="1"/>
      <c r="CTM62" s="1"/>
      <c r="CTN62" s="1"/>
      <c r="CTO62" s="1"/>
      <c r="CTP62" s="1"/>
      <c r="CTQ62" s="1"/>
      <c r="CTR62" s="1"/>
      <c r="CTS62" s="1"/>
      <c r="CTT62" s="1"/>
      <c r="CTU62" s="1"/>
      <c r="CTV62" s="1"/>
      <c r="CTW62" s="1"/>
      <c r="CTX62" s="1"/>
      <c r="CTY62" s="1"/>
      <c r="CTZ62" s="1"/>
      <c r="CUA62" s="1"/>
      <c r="CUB62" s="1"/>
      <c r="CUC62" s="1"/>
      <c r="CUD62" s="1"/>
      <c r="CUE62" s="1"/>
      <c r="CUF62" s="1"/>
      <c r="CUG62" s="1"/>
      <c r="CUH62" s="1"/>
      <c r="CUI62" s="1"/>
      <c r="CUJ62" s="1"/>
      <c r="CUK62" s="1"/>
      <c r="CUL62" s="1"/>
      <c r="CUM62" s="1"/>
      <c r="CUN62" s="1"/>
      <c r="CUO62" s="1"/>
      <c r="CUP62" s="1"/>
      <c r="CUQ62" s="1"/>
      <c r="CUR62" s="1"/>
      <c r="CUS62" s="1"/>
      <c r="CUT62" s="1"/>
      <c r="CUU62" s="1"/>
      <c r="CUV62" s="1"/>
      <c r="CUW62" s="1"/>
      <c r="CUX62" s="1"/>
      <c r="CUY62" s="1"/>
      <c r="CUZ62" s="1"/>
      <c r="CVA62" s="1"/>
      <c r="CVB62" s="1"/>
      <c r="CVC62" s="1"/>
      <c r="CVD62" s="1"/>
      <c r="CVE62" s="1"/>
      <c r="CVF62" s="1"/>
      <c r="CVG62" s="1"/>
      <c r="CVH62" s="1"/>
      <c r="CVI62" s="1"/>
      <c r="CVJ62" s="1"/>
      <c r="CVK62" s="1"/>
      <c r="CVL62" s="1"/>
      <c r="CVM62" s="1"/>
      <c r="CVN62" s="1"/>
      <c r="CVO62" s="1"/>
      <c r="CVP62" s="1"/>
      <c r="CVQ62" s="1"/>
      <c r="CVR62" s="1"/>
      <c r="CVS62" s="1"/>
      <c r="CVT62" s="1"/>
      <c r="CVU62" s="1"/>
      <c r="CVV62" s="1"/>
      <c r="CVW62" s="1"/>
      <c r="CVX62" s="1"/>
      <c r="CVY62" s="1"/>
      <c r="CVZ62" s="1"/>
      <c r="CWA62" s="1"/>
      <c r="CWB62" s="1"/>
      <c r="CWC62" s="1"/>
      <c r="CWD62" s="1"/>
      <c r="CWE62" s="1"/>
      <c r="CWF62" s="1"/>
      <c r="CWG62" s="1"/>
      <c r="CWH62" s="1"/>
      <c r="CWI62" s="1"/>
      <c r="CWJ62" s="1"/>
      <c r="CWK62" s="1"/>
      <c r="CWL62" s="1"/>
      <c r="CWM62" s="1"/>
      <c r="CWN62" s="1"/>
      <c r="CWO62" s="1"/>
      <c r="CWP62" s="1"/>
      <c r="CWQ62" s="1"/>
      <c r="CWR62" s="1"/>
      <c r="CWS62" s="1"/>
      <c r="CWT62" s="1"/>
      <c r="CWU62" s="1"/>
      <c r="CWV62" s="1"/>
      <c r="CWW62" s="1"/>
      <c r="CWX62" s="1"/>
      <c r="CWY62" s="1"/>
      <c r="CWZ62" s="1"/>
      <c r="CXA62" s="1"/>
      <c r="CXB62" s="1"/>
      <c r="CXC62" s="1"/>
      <c r="CXD62" s="1"/>
      <c r="CXE62" s="1"/>
      <c r="CXF62" s="1"/>
      <c r="CXG62" s="1"/>
      <c r="CXH62" s="1"/>
      <c r="CXI62" s="1"/>
      <c r="CXJ62" s="1"/>
      <c r="CXK62" s="1"/>
      <c r="CXL62" s="1"/>
      <c r="CXM62" s="1"/>
      <c r="CXN62" s="1"/>
      <c r="CXO62" s="1"/>
      <c r="CXP62" s="1"/>
      <c r="CXQ62" s="1"/>
      <c r="CXR62" s="1"/>
      <c r="CXS62" s="1"/>
      <c r="CXT62" s="1"/>
      <c r="CXU62" s="1"/>
      <c r="CXV62" s="1"/>
      <c r="CXW62" s="1"/>
      <c r="CXX62" s="1"/>
      <c r="CXY62" s="1"/>
      <c r="CXZ62" s="1"/>
      <c r="CYA62" s="1"/>
      <c r="CYB62" s="1"/>
      <c r="CYC62" s="1"/>
      <c r="CYD62" s="1"/>
      <c r="CYE62" s="1"/>
      <c r="CYF62" s="1"/>
      <c r="CYG62" s="1"/>
      <c r="CYH62" s="1"/>
      <c r="CYI62" s="1"/>
      <c r="CYJ62" s="1"/>
      <c r="CYK62" s="1"/>
      <c r="CYL62" s="1"/>
      <c r="CYM62" s="1"/>
      <c r="CYN62" s="1"/>
      <c r="CYO62" s="1"/>
      <c r="CYP62" s="1"/>
      <c r="CYQ62" s="1"/>
      <c r="CYR62" s="1"/>
      <c r="CYS62" s="1"/>
      <c r="CYT62" s="1"/>
      <c r="CYU62" s="1"/>
      <c r="CYV62" s="1"/>
      <c r="CYW62" s="1"/>
      <c r="CYX62" s="1"/>
      <c r="CYY62" s="1"/>
      <c r="CYZ62" s="1"/>
      <c r="CZA62" s="1"/>
      <c r="CZB62" s="1"/>
      <c r="CZC62" s="1"/>
      <c r="CZD62" s="1"/>
      <c r="CZE62" s="1"/>
      <c r="CZF62" s="1"/>
      <c r="CZG62" s="1"/>
      <c r="CZH62" s="1"/>
      <c r="CZI62" s="1"/>
      <c r="CZJ62" s="1"/>
      <c r="CZK62" s="1"/>
      <c r="CZL62" s="1"/>
      <c r="CZM62" s="1"/>
      <c r="CZN62" s="1"/>
      <c r="CZO62" s="1"/>
      <c r="CZP62" s="1"/>
      <c r="CZQ62" s="1"/>
      <c r="CZR62" s="1"/>
      <c r="CZS62" s="1"/>
      <c r="CZT62" s="1"/>
      <c r="CZU62" s="1"/>
      <c r="CZV62" s="1"/>
      <c r="CZW62" s="1"/>
      <c r="CZX62" s="1"/>
      <c r="CZY62" s="1"/>
      <c r="CZZ62" s="1"/>
      <c r="DAA62" s="1"/>
      <c r="DAB62" s="1"/>
      <c r="DAC62" s="1"/>
      <c r="DAD62" s="1"/>
      <c r="DAE62" s="1"/>
      <c r="DAF62" s="1"/>
      <c r="DAG62" s="1"/>
      <c r="DAH62" s="1"/>
      <c r="DAI62" s="1"/>
      <c r="DAJ62" s="1"/>
      <c r="DAK62" s="1"/>
      <c r="DAL62" s="1"/>
      <c r="DAM62" s="1"/>
      <c r="DAN62" s="1"/>
      <c r="DAO62" s="1"/>
      <c r="DAP62" s="1"/>
      <c r="DAQ62" s="1"/>
      <c r="DAR62" s="1"/>
      <c r="DAS62" s="1"/>
      <c r="DAT62" s="1"/>
      <c r="DAU62" s="1"/>
      <c r="DAV62" s="1"/>
      <c r="DAW62" s="1"/>
      <c r="DAX62" s="1"/>
      <c r="DAY62" s="1"/>
      <c r="DAZ62" s="1"/>
      <c r="DBA62" s="1"/>
      <c r="DBB62" s="1"/>
      <c r="DBC62" s="1"/>
      <c r="DBD62" s="1"/>
      <c r="DBE62" s="1"/>
      <c r="DBF62" s="1"/>
      <c r="DBG62" s="1"/>
      <c r="DBH62" s="1"/>
      <c r="DBI62" s="1"/>
      <c r="DBJ62" s="1"/>
      <c r="DBK62" s="1"/>
      <c r="DBL62" s="1"/>
      <c r="DBM62" s="1"/>
      <c r="DBN62" s="1"/>
      <c r="DBO62" s="1"/>
      <c r="DBP62" s="1"/>
      <c r="DBQ62" s="1"/>
      <c r="DBR62" s="1"/>
      <c r="DBS62" s="1"/>
      <c r="DBT62" s="1"/>
      <c r="DBU62" s="1"/>
      <c r="DBV62" s="1"/>
      <c r="DBW62" s="1"/>
      <c r="DBX62" s="1"/>
      <c r="DBY62" s="1"/>
      <c r="DBZ62" s="1"/>
      <c r="DCA62" s="1"/>
      <c r="DCB62" s="1"/>
      <c r="DCC62" s="1"/>
      <c r="DCD62" s="1"/>
      <c r="DCE62" s="1"/>
      <c r="DCF62" s="1"/>
      <c r="DCG62" s="1"/>
      <c r="DCH62" s="1"/>
      <c r="DCI62" s="1"/>
      <c r="DCJ62" s="1"/>
      <c r="DCK62" s="1"/>
      <c r="DCL62" s="1"/>
      <c r="DCM62" s="1"/>
      <c r="DCN62" s="1"/>
      <c r="DCO62" s="1"/>
      <c r="DCP62" s="1"/>
      <c r="DCQ62" s="1"/>
      <c r="DCR62" s="1"/>
      <c r="DCS62" s="1"/>
      <c r="DCT62" s="1"/>
      <c r="DCU62" s="1"/>
      <c r="DCV62" s="1"/>
      <c r="DCW62" s="1"/>
      <c r="DCX62" s="1"/>
      <c r="DCY62" s="1"/>
      <c r="DCZ62" s="1"/>
      <c r="DDA62" s="1"/>
      <c r="DDB62" s="1"/>
      <c r="DDC62" s="1"/>
      <c r="DDD62" s="1"/>
      <c r="DDE62" s="1"/>
      <c r="DDF62" s="1"/>
      <c r="DDG62" s="1"/>
      <c r="DDH62" s="1"/>
      <c r="DDI62" s="1"/>
      <c r="DDJ62" s="1"/>
      <c r="DDK62" s="1"/>
      <c r="DDL62" s="1"/>
      <c r="DDM62" s="1"/>
      <c r="DDN62" s="1"/>
      <c r="DDO62" s="1"/>
      <c r="DDP62" s="1"/>
      <c r="DDQ62" s="1"/>
      <c r="DDR62" s="1"/>
      <c r="DDS62" s="1"/>
      <c r="DDT62" s="1"/>
      <c r="DDU62" s="1"/>
      <c r="DDV62" s="1"/>
      <c r="DDW62" s="1"/>
      <c r="DDX62" s="1"/>
      <c r="DDY62" s="1"/>
      <c r="DDZ62" s="1"/>
      <c r="DEA62" s="1"/>
      <c r="DEB62" s="1"/>
      <c r="DEC62" s="1"/>
      <c r="DED62" s="1"/>
      <c r="DEE62" s="1"/>
      <c r="DEF62" s="1"/>
      <c r="DEG62" s="1"/>
      <c r="DEH62" s="1"/>
      <c r="DEI62" s="1"/>
      <c r="DEJ62" s="1"/>
      <c r="DEK62" s="1"/>
      <c r="DEL62" s="1"/>
      <c r="DEM62" s="1"/>
      <c r="DEN62" s="1"/>
      <c r="DEO62" s="1"/>
      <c r="DEP62" s="1"/>
      <c r="DEQ62" s="1"/>
      <c r="DER62" s="1"/>
      <c r="DES62" s="1"/>
      <c r="DET62" s="1"/>
      <c r="DEU62" s="1"/>
      <c r="DEV62" s="1"/>
      <c r="DEW62" s="1"/>
      <c r="DEX62" s="1"/>
      <c r="DEY62" s="1"/>
      <c r="DEZ62" s="1"/>
      <c r="DFA62" s="1"/>
      <c r="DFB62" s="1"/>
      <c r="DFC62" s="1"/>
      <c r="DFD62" s="1"/>
      <c r="DFE62" s="1"/>
      <c r="DFF62" s="1"/>
      <c r="DFG62" s="1"/>
      <c r="DFH62" s="1"/>
      <c r="DFI62" s="1"/>
      <c r="DFJ62" s="1"/>
      <c r="DFK62" s="1"/>
      <c r="DFL62" s="1"/>
      <c r="DFM62" s="1"/>
      <c r="DFN62" s="1"/>
      <c r="DFO62" s="1"/>
      <c r="DFP62" s="1"/>
      <c r="DFQ62" s="1"/>
      <c r="DFR62" s="1"/>
      <c r="DFS62" s="1"/>
      <c r="DFT62" s="1"/>
      <c r="DFU62" s="1"/>
      <c r="DFV62" s="1"/>
      <c r="DFW62" s="1"/>
      <c r="DFX62" s="1"/>
      <c r="DFY62" s="1"/>
      <c r="DFZ62" s="1"/>
      <c r="DGA62" s="1"/>
      <c r="DGB62" s="1"/>
      <c r="DGC62" s="1"/>
      <c r="DGD62" s="1"/>
      <c r="DGE62" s="1"/>
      <c r="DGF62" s="1"/>
      <c r="DGG62" s="1"/>
      <c r="DGH62" s="1"/>
      <c r="DGI62" s="1"/>
      <c r="DGJ62" s="1"/>
      <c r="DGK62" s="1"/>
      <c r="DGL62" s="1"/>
      <c r="DGM62" s="1"/>
      <c r="DGN62" s="1"/>
      <c r="DGO62" s="1"/>
      <c r="DGP62" s="1"/>
      <c r="DGQ62" s="1"/>
      <c r="DGR62" s="1"/>
      <c r="DGS62" s="1"/>
      <c r="DGT62" s="1"/>
      <c r="DGU62" s="1"/>
      <c r="DGV62" s="1"/>
      <c r="DGW62" s="1"/>
      <c r="DGX62" s="1"/>
      <c r="DGY62" s="1"/>
      <c r="DGZ62" s="1"/>
      <c r="DHA62" s="1"/>
      <c r="DHB62" s="1"/>
      <c r="DHC62" s="1"/>
      <c r="DHD62" s="1"/>
      <c r="DHE62" s="1"/>
      <c r="DHF62" s="1"/>
      <c r="DHG62" s="1"/>
      <c r="DHH62" s="1"/>
      <c r="DHI62" s="1"/>
      <c r="DHJ62" s="1"/>
      <c r="DHK62" s="1"/>
      <c r="DHL62" s="1"/>
      <c r="DHM62" s="1"/>
      <c r="DHN62" s="1"/>
      <c r="DHO62" s="1"/>
      <c r="DHP62" s="1"/>
      <c r="DHQ62" s="1"/>
      <c r="DHR62" s="1"/>
      <c r="DHS62" s="1"/>
      <c r="DHT62" s="1"/>
      <c r="DHU62" s="1"/>
      <c r="DHV62" s="1"/>
      <c r="DHW62" s="1"/>
      <c r="DHX62" s="1"/>
      <c r="DHY62" s="1"/>
      <c r="DHZ62" s="1"/>
      <c r="DIA62" s="1"/>
      <c r="DIB62" s="1"/>
      <c r="DIC62" s="1"/>
      <c r="DID62" s="1"/>
      <c r="DIE62" s="1"/>
      <c r="DIF62" s="1"/>
      <c r="DIG62" s="1"/>
      <c r="DIH62" s="1"/>
      <c r="DII62" s="1"/>
      <c r="DIJ62" s="1"/>
      <c r="DIK62" s="1"/>
      <c r="DIL62" s="1"/>
      <c r="DIM62" s="1"/>
      <c r="DIN62" s="1"/>
      <c r="DIO62" s="1"/>
      <c r="DIP62" s="1"/>
      <c r="DIQ62" s="1"/>
      <c r="DIR62" s="1"/>
      <c r="DIS62" s="1"/>
      <c r="DIT62" s="1"/>
      <c r="DIU62" s="1"/>
      <c r="DIV62" s="1"/>
      <c r="DIW62" s="1"/>
      <c r="DIX62" s="1"/>
      <c r="DIY62" s="1"/>
      <c r="DIZ62" s="1"/>
      <c r="DJA62" s="1"/>
      <c r="DJB62" s="1"/>
      <c r="DJC62" s="1"/>
      <c r="DJD62" s="1"/>
      <c r="DJE62" s="1"/>
      <c r="DJF62" s="1"/>
      <c r="DJG62" s="1"/>
      <c r="DJH62" s="1"/>
      <c r="DJI62" s="1"/>
      <c r="DJJ62" s="1"/>
      <c r="DJK62" s="1"/>
      <c r="DJL62" s="1"/>
      <c r="DJM62" s="1"/>
      <c r="DJN62" s="1"/>
      <c r="DJO62" s="1"/>
      <c r="DJP62" s="1"/>
      <c r="DJQ62" s="1"/>
      <c r="DJR62" s="1"/>
      <c r="DJS62" s="1"/>
      <c r="DJT62" s="1"/>
      <c r="DJU62" s="1"/>
      <c r="DJV62" s="1"/>
      <c r="DJW62" s="1"/>
      <c r="DJX62" s="1"/>
      <c r="DJY62" s="1"/>
      <c r="DJZ62" s="1"/>
      <c r="DKA62" s="1"/>
      <c r="DKB62" s="1"/>
      <c r="DKC62" s="1"/>
      <c r="DKD62" s="1"/>
      <c r="DKE62" s="1"/>
      <c r="DKF62" s="1"/>
      <c r="DKG62" s="1"/>
      <c r="DKH62" s="1"/>
      <c r="DKI62" s="1"/>
      <c r="DKJ62" s="1"/>
      <c r="DKK62" s="1"/>
      <c r="DKL62" s="1"/>
      <c r="DKM62" s="1"/>
      <c r="DKN62" s="1"/>
      <c r="DKO62" s="1"/>
      <c r="DKP62" s="1"/>
      <c r="DKQ62" s="1"/>
      <c r="DKR62" s="1"/>
      <c r="DKS62" s="1"/>
      <c r="DKT62" s="1"/>
      <c r="DKU62" s="1"/>
      <c r="DKV62" s="1"/>
      <c r="DKW62" s="1"/>
      <c r="DKX62" s="1"/>
      <c r="DKY62" s="1"/>
      <c r="DKZ62" s="1"/>
      <c r="DLA62" s="1"/>
      <c r="DLB62" s="1"/>
      <c r="DLC62" s="1"/>
      <c r="DLD62" s="1"/>
      <c r="DLE62" s="1"/>
      <c r="DLF62" s="1"/>
      <c r="DLG62" s="1"/>
      <c r="DLH62" s="1"/>
      <c r="DLI62" s="1"/>
      <c r="DLJ62" s="1"/>
      <c r="DLK62" s="1"/>
      <c r="DLL62" s="1"/>
      <c r="DLM62" s="1"/>
      <c r="DLN62" s="1"/>
      <c r="DLO62" s="1"/>
      <c r="DLP62" s="1"/>
      <c r="DLQ62" s="1"/>
      <c r="DLR62" s="1"/>
      <c r="DLS62" s="1"/>
      <c r="DLT62" s="1"/>
      <c r="DLU62" s="1"/>
      <c r="DLV62" s="1"/>
      <c r="DLW62" s="1"/>
      <c r="DLX62" s="1"/>
      <c r="DLY62" s="1"/>
      <c r="DLZ62" s="1"/>
      <c r="DMA62" s="1"/>
      <c r="DMB62" s="1"/>
      <c r="DMC62" s="1"/>
      <c r="DMD62" s="1"/>
      <c r="DME62" s="1"/>
      <c r="DMF62" s="1"/>
      <c r="DMG62" s="1"/>
      <c r="DMH62" s="1"/>
      <c r="DMI62" s="1"/>
      <c r="DMJ62" s="1"/>
      <c r="DMK62" s="1"/>
      <c r="DML62" s="1"/>
      <c r="DMM62" s="1"/>
      <c r="DMN62" s="1"/>
      <c r="DMO62" s="1"/>
      <c r="DMP62" s="1"/>
      <c r="DMQ62" s="1"/>
      <c r="DMR62" s="1"/>
      <c r="DMS62" s="1"/>
      <c r="DMT62" s="1"/>
      <c r="DMU62" s="1"/>
      <c r="DMV62" s="1"/>
      <c r="DMW62" s="1"/>
      <c r="DMX62" s="1"/>
      <c r="DMY62" s="1"/>
      <c r="DMZ62" s="1"/>
      <c r="DNA62" s="1"/>
      <c r="DNB62" s="1"/>
      <c r="DNC62" s="1"/>
      <c r="DND62" s="1"/>
      <c r="DNE62" s="1"/>
      <c r="DNF62" s="1"/>
      <c r="DNG62" s="1"/>
      <c r="DNH62" s="1"/>
      <c r="DNI62" s="1"/>
      <c r="DNJ62" s="1"/>
      <c r="DNK62" s="1"/>
      <c r="DNL62" s="1"/>
      <c r="DNM62" s="1"/>
      <c r="DNN62" s="1"/>
      <c r="DNO62" s="1"/>
      <c r="DNP62" s="1"/>
      <c r="DNQ62" s="1"/>
      <c r="DNR62" s="1"/>
      <c r="DNS62" s="1"/>
      <c r="DNT62" s="1"/>
      <c r="DNU62" s="1"/>
      <c r="DNV62" s="1"/>
      <c r="DNW62" s="1"/>
      <c r="DNX62" s="1"/>
      <c r="DNY62" s="1"/>
      <c r="DNZ62" s="1"/>
      <c r="DOA62" s="1"/>
      <c r="DOB62" s="1"/>
      <c r="DOC62" s="1"/>
      <c r="DOD62" s="1"/>
      <c r="DOE62" s="1"/>
      <c r="DOF62" s="1"/>
      <c r="DOG62" s="1"/>
      <c r="DOH62" s="1"/>
      <c r="DOI62" s="1"/>
      <c r="DOJ62" s="1"/>
      <c r="DOK62" s="1"/>
      <c r="DOL62" s="1"/>
      <c r="DOM62" s="1"/>
      <c r="DON62" s="1"/>
      <c r="DOO62" s="1"/>
      <c r="DOP62" s="1"/>
      <c r="DOQ62" s="1"/>
      <c r="DOR62" s="1"/>
      <c r="DOS62" s="1"/>
      <c r="DOT62" s="1"/>
      <c r="DOU62" s="1"/>
      <c r="DOV62" s="1"/>
      <c r="DOW62" s="1"/>
      <c r="DOX62" s="1"/>
      <c r="DOY62" s="1"/>
      <c r="DOZ62" s="1"/>
      <c r="DPA62" s="1"/>
      <c r="DPB62" s="1"/>
      <c r="DPC62" s="1"/>
      <c r="DPD62" s="1"/>
      <c r="DPE62" s="1"/>
      <c r="DPF62" s="1"/>
      <c r="DPG62" s="1"/>
      <c r="DPH62" s="1"/>
      <c r="DPI62" s="1"/>
      <c r="DPJ62" s="1"/>
      <c r="DPK62" s="1"/>
      <c r="DPL62" s="1"/>
      <c r="DPM62" s="1"/>
      <c r="DPN62" s="1"/>
      <c r="DPO62" s="1"/>
      <c r="DPP62" s="1"/>
      <c r="DPQ62" s="1"/>
      <c r="DPR62" s="1"/>
      <c r="DPS62" s="1"/>
      <c r="DPT62" s="1"/>
      <c r="DPU62" s="1"/>
      <c r="DPV62" s="1"/>
      <c r="DPW62" s="1"/>
      <c r="DPX62" s="1"/>
      <c r="DPY62" s="1"/>
      <c r="DPZ62" s="1"/>
      <c r="DQA62" s="1"/>
      <c r="DQB62" s="1"/>
      <c r="DQC62" s="1"/>
      <c r="DQD62" s="1"/>
      <c r="DQE62" s="1"/>
      <c r="DQF62" s="1"/>
      <c r="DQG62" s="1"/>
      <c r="DQH62" s="1"/>
      <c r="DQI62" s="1"/>
      <c r="DQJ62" s="1"/>
      <c r="DQK62" s="1"/>
      <c r="DQL62" s="1"/>
      <c r="DQM62" s="1"/>
      <c r="DQN62" s="1"/>
      <c r="DQO62" s="1"/>
      <c r="DQP62" s="1"/>
      <c r="DQQ62" s="1"/>
      <c r="DQR62" s="1"/>
      <c r="DQS62" s="1"/>
      <c r="DQT62" s="1"/>
      <c r="DQU62" s="1"/>
      <c r="DQV62" s="1"/>
      <c r="DQW62" s="1"/>
      <c r="DQX62" s="1"/>
      <c r="DQY62" s="1"/>
      <c r="DQZ62" s="1"/>
      <c r="DRA62" s="1"/>
      <c r="DRB62" s="1"/>
      <c r="DRC62" s="1"/>
      <c r="DRD62" s="1"/>
      <c r="DRE62" s="1"/>
      <c r="DRF62" s="1"/>
      <c r="DRG62" s="1"/>
      <c r="DRH62" s="1"/>
      <c r="DRI62" s="1"/>
      <c r="DRJ62" s="1"/>
      <c r="DRK62" s="1"/>
      <c r="DRL62" s="1"/>
      <c r="DRM62" s="1"/>
      <c r="DRN62" s="1"/>
      <c r="DRO62" s="1"/>
      <c r="DRP62" s="1"/>
      <c r="DRQ62" s="1"/>
      <c r="DRR62" s="1"/>
      <c r="DRS62" s="1"/>
      <c r="DRT62" s="1"/>
      <c r="DRU62" s="1"/>
      <c r="DRV62" s="1"/>
      <c r="DRW62" s="1"/>
      <c r="DRX62" s="1"/>
      <c r="DRY62" s="1"/>
      <c r="DRZ62" s="1"/>
      <c r="DSA62" s="1"/>
      <c r="DSB62" s="1"/>
      <c r="DSC62" s="1"/>
      <c r="DSD62" s="1"/>
      <c r="DSE62" s="1"/>
      <c r="DSF62" s="1"/>
      <c r="DSG62" s="1"/>
      <c r="DSH62" s="1"/>
      <c r="DSI62" s="1"/>
      <c r="DSJ62" s="1"/>
      <c r="DSK62" s="1"/>
      <c r="DSL62" s="1"/>
      <c r="DSM62" s="1"/>
      <c r="DSN62" s="1"/>
      <c r="DSO62" s="1"/>
      <c r="DSP62" s="1"/>
      <c r="DSQ62" s="1"/>
      <c r="DSR62" s="1"/>
      <c r="DSS62" s="1"/>
      <c r="DST62" s="1"/>
      <c r="DSU62" s="1"/>
      <c r="DSV62" s="1"/>
      <c r="DSW62" s="1"/>
      <c r="DSX62" s="1"/>
      <c r="DSY62" s="1"/>
      <c r="DSZ62" s="1"/>
      <c r="DTA62" s="1"/>
      <c r="DTB62" s="1"/>
      <c r="DTC62" s="1"/>
      <c r="DTD62" s="1"/>
      <c r="DTE62" s="1"/>
      <c r="DTF62" s="1"/>
      <c r="DTG62" s="1"/>
      <c r="DTH62" s="1"/>
      <c r="DTI62" s="1"/>
      <c r="DTJ62" s="1"/>
      <c r="DTK62" s="1"/>
      <c r="DTL62" s="1"/>
      <c r="DTM62" s="1"/>
      <c r="DTN62" s="1"/>
      <c r="DTO62" s="1"/>
      <c r="DTP62" s="1"/>
      <c r="DTQ62" s="1"/>
      <c r="DTR62" s="1"/>
      <c r="DTS62" s="1"/>
      <c r="DTT62" s="1"/>
      <c r="DTU62" s="1"/>
      <c r="DTV62" s="1"/>
      <c r="DTW62" s="1"/>
      <c r="DTX62" s="1"/>
      <c r="DTY62" s="1"/>
      <c r="DTZ62" s="1"/>
      <c r="DUA62" s="1"/>
      <c r="DUB62" s="1"/>
      <c r="DUC62" s="1"/>
      <c r="DUD62" s="1"/>
      <c r="DUE62" s="1"/>
      <c r="DUF62" s="1"/>
      <c r="DUG62" s="1"/>
      <c r="DUH62" s="1"/>
      <c r="DUI62" s="1"/>
      <c r="DUJ62" s="1"/>
      <c r="DUK62" s="1"/>
      <c r="DUL62" s="1"/>
      <c r="DUM62" s="1"/>
      <c r="DUN62" s="1"/>
      <c r="DUO62" s="1"/>
      <c r="DUP62" s="1"/>
      <c r="DUQ62" s="1"/>
      <c r="DUR62" s="1"/>
      <c r="DUS62" s="1"/>
      <c r="DUT62" s="1"/>
      <c r="DUU62" s="1"/>
      <c r="DUV62" s="1"/>
      <c r="DUW62" s="1"/>
      <c r="DUX62" s="1"/>
      <c r="DUY62" s="1"/>
      <c r="DUZ62" s="1"/>
      <c r="DVA62" s="1"/>
      <c r="DVB62" s="1"/>
      <c r="DVC62" s="1"/>
      <c r="DVD62" s="1"/>
      <c r="DVE62" s="1"/>
      <c r="DVF62" s="1"/>
      <c r="DVG62" s="1"/>
      <c r="DVH62" s="1"/>
      <c r="DVI62" s="1"/>
      <c r="DVJ62" s="1"/>
      <c r="DVK62" s="1"/>
      <c r="DVL62" s="1"/>
      <c r="DVM62" s="1"/>
      <c r="DVN62" s="1"/>
      <c r="DVO62" s="1"/>
      <c r="DVP62" s="1"/>
      <c r="DVQ62" s="1"/>
      <c r="DVR62" s="1"/>
      <c r="DVS62" s="1"/>
      <c r="DVT62" s="1"/>
      <c r="DVU62" s="1"/>
      <c r="DVV62" s="1"/>
      <c r="DVW62" s="1"/>
      <c r="DVX62" s="1"/>
      <c r="DVY62" s="1"/>
      <c r="DVZ62" s="1"/>
      <c r="DWA62" s="1"/>
      <c r="DWB62" s="1"/>
      <c r="DWC62" s="1"/>
      <c r="DWD62" s="1"/>
      <c r="DWE62" s="1"/>
      <c r="DWF62" s="1"/>
      <c r="DWG62" s="1"/>
      <c r="DWH62" s="1"/>
      <c r="DWI62" s="1"/>
      <c r="DWJ62" s="1"/>
      <c r="DWK62" s="1"/>
      <c r="DWL62" s="1"/>
      <c r="DWM62" s="1"/>
      <c r="DWN62" s="1"/>
      <c r="DWO62" s="1"/>
      <c r="DWP62" s="1"/>
      <c r="DWQ62" s="1"/>
      <c r="DWR62" s="1"/>
      <c r="DWS62" s="1"/>
      <c r="DWT62" s="1"/>
      <c r="DWU62" s="1"/>
      <c r="DWV62" s="1"/>
      <c r="DWW62" s="1"/>
      <c r="DWX62" s="1"/>
      <c r="DWY62" s="1"/>
      <c r="DWZ62" s="1"/>
      <c r="DXA62" s="1"/>
      <c r="DXB62" s="1"/>
      <c r="DXC62" s="1"/>
      <c r="DXD62" s="1"/>
      <c r="DXE62" s="1"/>
      <c r="DXF62" s="1"/>
      <c r="DXG62" s="1"/>
      <c r="DXH62" s="1"/>
      <c r="DXI62" s="1"/>
      <c r="DXJ62" s="1"/>
      <c r="DXK62" s="1"/>
      <c r="DXL62" s="1"/>
      <c r="DXM62" s="1"/>
      <c r="DXN62" s="1"/>
      <c r="DXO62" s="1"/>
      <c r="DXP62" s="1"/>
      <c r="DXQ62" s="1"/>
      <c r="DXR62" s="1"/>
      <c r="DXS62" s="1"/>
      <c r="DXT62" s="1"/>
      <c r="DXU62" s="1"/>
      <c r="DXV62" s="1"/>
      <c r="DXW62" s="1"/>
      <c r="DXX62" s="1"/>
      <c r="DXY62" s="1"/>
      <c r="DXZ62" s="1"/>
      <c r="DYA62" s="1"/>
      <c r="DYB62" s="1"/>
      <c r="DYC62" s="1"/>
      <c r="DYD62" s="1"/>
      <c r="DYE62" s="1"/>
      <c r="DYF62" s="1"/>
      <c r="DYG62" s="1"/>
      <c r="DYH62" s="1"/>
      <c r="DYI62" s="1"/>
      <c r="DYJ62" s="1"/>
      <c r="DYK62" s="1"/>
      <c r="DYL62" s="1"/>
      <c r="DYM62" s="1"/>
      <c r="DYN62" s="1"/>
      <c r="DYO62" s="1"/>
      <c r="DYP62" s="1"/>
      <c r="DYQ62" s="1"/>
      <c r="DYR62" s="1"/>
      <c r="DYS62" s="1"/>
      <c r="DYT62" s="1"/>
      <c r="DYU62" s="1"/>
      <c r="DYV62" s="1"/>
      <c r="DYW62" s="1"/>
      <c r="DYX62" s="1"/>
      <c r="DYY62" s="1"/>
      <c r="DYZ62" s="1"/>
      <c r="DZA62" s="1"/>
      <c r="DZB62" s="1"/>
      <c r="DZC62" s="1"/>
      <c r="DZD62" s="1"/>
      <c r="DZE62" s="1"/>
      <c r="DZF62" s="1"/>
      <c r="DZG62" s="1"/>
      <c r="DZH62" s="1"/>
      <c r="DZI62" s="1"/>
      <c r="DZJ62" s="1"/>
      <c r="DZK62" s="1"/>
      <c r="DZL62" s="1"/>
      <c r="DZM62" s="1"/>
      <c r="DZN62" s="1"/>
      <c r="DZO62" s="1"/>
      <c r="DZP62" s="1"/>
      <c r="DZQ62" s="1"/>
      <c r="DZR62" s="1"/>
      <c r="DZS62" s="1"/>
      <c r="DZT62" s="1"/>
      <c r="DZU62" s="1"/>
      <c r="DZV62" s="1"/>
      <c r="DZW62" s="1"/>
      <c r="DZX62" s="1"/>
      <c r="DZY62" s="1"/>
      <c r="DZZ62" s="1"/>
      <c r="EAA62" s="1"/>
      <c r="EAB62" s="1"/>
      <c r="EAC62" s="1"/>
      <c r="EAD62" s="1"/>
      <c r="EAE62" s="1"/>
      <c r="EAF62" s="1"/>
      <c r="EAG62" s="1"/>
      <c r="EAH62" s="1"/>
      <c r="EAI62" s="1"/>
      <c r="EAJ62" s="1"/>
      <c r="EAK62" s="1"/>
      <c r="EAL62" s="1"/>
      <c r="EAM62" s="1"/>
      <c r="EAN62" s="1"/>
      <c r="EAO62" s="1"/>
      <c r="EAP62" s="1"/>
      <c r="EAQ62" s="1"/>
      <c r="EAR62" s="1"/>
      <c r="EAS62" s="1"/>
      <c r="EAT62" s="1"/>
      <c r="EAU62" s="1"/>
      <c r="EAV62" s="1"/>
      <c r="EAW62" s="1"/>
      <c r="EAX62" s="1"/>
      <c r="EAY62" s="1"/>
      <c r="EAZ62" s="1"/>
      <c r="EBA62" s="1"/>
      <c r="EBB62" s="1"/>
      <c r="EBC62" s="1"/>
      <c r="EBD62" s="1"/>
      <c r="EBE62" s="1"/>
      <c r="EBF62" s="1"/>
      <c r="EBG62" s="1"/>
      <c r="EBH62" s="1"/>
      <c r="EBI62" s="1"/>
      <c r="EBJ62" s="1"/>
      <c r="EBK62" s="1"/>
      <c r="EBL62" s="1"/>
      <c r="EBM62" s="1"/>
      <c r="EBN62" s="1"/>
      <c r="EBO62" s="1"/>
      <c r="EBP62" s="1"/>
      <c r="EBQ62" s="1"/>
      <c r="EBR62" s="1"/>
      <c r="EBS62" s="1"/>
      <c r="EBT62" s="1"/>
      <c r="EBU62" s="1"/>
      <c r="EBV62" s="1"/>
      <c r="EBW62" s="1"/>
      <c r="EBX62" s="1"/>
      <c r="EBY62" s="1"/>
      <c r="EBZ62" s="1"/>
      <c r="ECA62" s="1"/>
      <c r="ECB62" s="1"/>
      <c r="ECC62" s="1"/>
      <c r="ECD62" s="1"/>
      <c r="ECE62" s="1"/>
      <c r="ECF62" s="1"/>
      <c r="ECG62" s="1"/>
      <c r="ECH62" s="1"/>
      <c r="ECI62" s="1"/>
      <c r="ECJ62" s="1"/>
      <c r="ECK62" s="1"/>
      <c r="ECL62" s="1"/>
      <c r="ECM62" s="1"/>
      <c r="ECN62" s="1"/>
      <c r="ECO62" s="1"/>
      <c r="ECP62" s="1"/>
      <c r="ECQ62" s="1"/>
      <c r="ECR62" s="1"/>
      <c r="ECS62" s="1"/>
      <c r="ECT62" s="1"/>
      <c r="ECU62" s="1"/>
      <c r="ECV62" s="1"/>
      <c r="ECW62" s="1"/>
      <c r="ECX62" s="1"/>
      <c r="ECY62" s="1"/>
      <c r="ECZ62" s="1"/>
      <c r="EDA62" s="1"/>
      <c r="EDB62" s="1"/>
      <c r="EDC62" s="1"/>
      <c r="EDD62" s="1"/>
      <c r="EDE62" s="1"/>
      <c r="EDF62" s="1"/>
      <c r="EDG62" s="1"/>
      <c r="EDH62" s="1"/>
      <c r="EDI62" s="1"/>
      <c r="EDJ62" s="1"/>
      <c r="EDK62" s="1"/>
      <c r="EDL62" s="1"/>
      <c r="EDM62" s="1"/>
      <c r="EDN62" s="1"/>
      <c r="EDO62" s="1"/>
      <c r="EDP62" s="1"/>
      <c r="EDQ62" s="1"/>
      <c r="EDR62" s="1"/>
      <c r="EDS62" s="1"/>
      <c r="EDT62" s="1"/>
      <c r="EDU62" s="1"/>
      <c r="EDV62" s="1"/>
      <c r="EDW62" s="1"/>
      <c r="EDX62" s="1"/>
      <c r="EDY62" s="1"/>
      <c r="EDZ62" s="1"/>
      <c r="EEA62" s="1"/>
      <c r="EEB62" s="1"/>
      <c r="EEC62" s="1"/>
      <c r="EED62" s="1"/>
      <c r="EEE62" s="1"/>
      <c r="EEF62" s="1"/>
      <c r="EEG62" s="1"/>
      <c r="EEH62" s="1"/>
      <c r="EEI62" s="1"/>
      <c r="EEJ62" s="1"/>
      <c r="EEK62" s="1"/>
      <c r="EEL62" s="1"/>
      <c r="EEM62" s="1"/>
      <c r="EEN62" s="1"/>
      <c r="EEO62" s="1"/>
      <c r="EEP62" s="1"/>
      <c r="EEQ62" s="1"/>
      <c r="EER62" s="1"/>
      <c r="EES62" s="1"/>
      <c r="EET62" s="1"/>
      <c r="EEU62" s="1"/>
      <c r="EEV62" s="1"/>
      <c r="EEW62" s="1"/>
      <c r="EEX62" s="1"/>
      <c r="EEY62" s="1"/>
      <c r="EEZ62" s="1"/>
      <c r="EFA62" s="1"/>
      <c r="EFB62" s="1"/>
      <c r="EFC62" s="1"/>
      <c r="EFD62" s="1"/>
      <c r="EFE62" s="1"/>
      <c r="EFF62" s="1"/>
      <c r="EFG62" s="1"/>
      <c r="EFH62" s="1"/>
      <c r="EFI62" s="1"/>
      <c r="EFJ62" s="1"/>
      <c r="EFK62" s="1"/>
      <c r="EFL62" s="1"/>
      <c r="EFM62" s="1"/>
      <c r="EFN62" s="1"/>
      <c r="EFO62" s="1"/>
      <c r="EFP62" s="1"/>
      <c r="EFQ62" s="1"/>
      <c r="EFR62" s="1"/>
      <c r="EFS62" s="1"/>
      <c r="EFT62" s="1"/>
      <c r="EFU62" s="1"/>
      <c r="EFV62" s="1"/>
      <c r="EFW62" s="1"/>
      <c r="EFX62" s="1"/>
      <c r="EFY62" s="1"/>
      <c r="EFZ62" s="1"/>
      <c r="EGA62" s="1"/>
      <c r="EGB62" s="1"/>
      <c r="EGC62" s="1"/>
      <c r="EGD62" s="1"/>
      <c r="EGE62" s="1"/>
      <c r="EGF62" s="1"/>
      <c r="EGG62" s="1"/>
      <c r="EGH62" s="1"/>
      <c r="EGI62" s="1"/>
      <c r="EGJ62" s="1"/>
      <c r="EGK62" s="1"/>
      <c r="EGL62" s="1"/>
      <c r="EGM62" s="1"/>
      <c r="EGN62" s="1"/>
      <c r="EGO62" s="1"/>
      <c r="EGP62" s="1"/>
      <c r="EGQ62" s="1"/>
      <c r="EGR62" s="1"/>
      <c r="EGS62" s="1"/>
      <c r="EGT62" s="1"/>
      <c r="EGU62" s="1"/>
      <c r="EGV62" s="1"/>
      <c r="EGW62" s="1"/>
      <c r="EGX62" s="1"/>
      <c r="EGY62" s="1"/>
      <c r="EGZ62" s="1"/>
      <c r="EHA62" s="1"/>
      <c r="EHB62" s="1"/>
      <c r="EHC62" s="1"/>
      <c r="EHD62" s="1"/>
      <c r="EHE62" s="1"/>
      <c r="EHF62" s="1"/>
      <c r="EHG62" s="1"/>
      <c r="EHH62" s="1"/>
      <c r="EHI62" s="1"/>
      <c r="EHJ62" s="1"/>
      <c r="EHK62" s="1"/>
      <c r="EHL62" s="1"/>
      <c r="EHM62" s="1"/>
      <c r="EHN62" s="1"/>
      <c r="EHO62" s="1"/>
      <c r="EHP62" s="1"/>
      <c r="EHQ62" s="1"/>
      <c r="EHR62" s="1"/>
      <c r="EHS62" s="1"/>
      <c r="EHT62" s="1"/>
      <c r="EHU62" s="1"/>
      <c r="EHV62" s="1"/>
      <c r="EHW62" s="1"/>
      <c r="EHX62" s="1"/>
      <c r="EHY62" s="1"/>
      <c r="EHZ62" s="1"/>
      <c r="EIA62" s="1"/>
      <c r="EIB62" s="1"/>
      <c r="EIC62" s="1"/>
      <c r="EID62" s="1"/>
      <c r="EIE62" s="1"/>
      <c r="EIF62" s="1"/>
      <c r="EIG62" s="1"/>
      <c r="EIH62" s="1"/>
      <c r="EII62" s="1"/>
      <c r="EIJ62" s="1"/>
      <c r="EIK62" s="1"/>
      <c r="EIL62" s="1"/>
      <c r="EIM62" s="1"/>
      <c r="EIN62" s="1"/>
      <c r="EIO62" s="1"/>
      <c r="EIP62" s="1"/>
      <c r="EIQ62" s="1"/>
      <c r="EIR62" s="1"/>
      <c r="EIS62" s="1"/>
      <c r="EIT62" s="1"/>
      <c r="EIU62" s="1"/>
      <c r="EIV62" s="1"/>
      <c r="EIW62" s="1"/>
      <c r="EIX62" s="1"/>
      <c r="EIY62" s="1"/>
      <c r="EIZ62" s="1"/>
      <c r="EJA62" s="1"/>
      <c r="EJB62" s="1"/>
      <c r="EJC62" s="1"/>
      <c r="EJD62" s="1"/>
      <c r="EJE62" s="1"/>
      <c r="EJF62" s="1"/>
      <c r="EJG62" s="1"/>
      <c r="EJH62" s="1"/>
      <c r="EJI62" s="1"/>
      <c r="EJJ62" s="1"/>
      <c r="EJK62" s="1"/>
      <c r="EJL62" s="1"/>
      <c r="EJM62" s="1"/>
      <c r="EJN62" s="1"/>
      <c r="EJO62" s="1"/>
      <c r="EJP62" s="1"/>
      <c r="EJQ62" s="1"/>
      <c r="EJR62" s="1"/>
      <c r="EJS62" s="1"/>
      <c r="EJT62" s="1"/>
      <c r="EJU62" s="1"/>
      <c r="EJV62" s="1"/>
      <c r="EJW62" s="1"/>
      <c r="EJX62" s="1"/>
      <c r="EJY62" s="1"/>
      <c r="EJZ62" s="1"/>
      <c r="EKA62" s="1"/>
      <c r="EKB62" s="1"/>
      <c r="EKC62" s="1"/>
      <c r="EKD62" s="1"/>
      <c r="EKE62" s="1"/>
      <c r="EKF62" s="1"/>
      <c r="EKG62" s="1"/>
      <c r="EKH62" s="1"/>
      <c r="EKI62" s="1"/>
      <c r="EKJ62" s="1"/>
      <c r="EKK62" s="1"/>
      <c r="EKL62" s="1"/>
      <c r="EKM62" s="1"/>
      <c r="EKN62" s="1"/>
      <c r="EKO62" s="1"/>
      <c r="EKP62" s="1"/>
      <c r="EKQ62" s="1"/>
      <c r="EKR62" s="1"/>
      <c r="EKS62" s="1"/>
      <c r="EKT62" s="1"/>
      <c r="EKU62" s="1"/>
      <c r="EKV62" s="1"/>
      <c r="EKW62" s="1"/>
      <c r="EKX62" s="1"/>
      <c r="EKY62" s="1"/>
      <c r="EKZ62" s="1"/>
      <c r="ELA62" s="1"/>
      <c r="ELB62" s="1"/>
      <c r="ELC62" s="1"/>
      <c r="ELD62" s="1"/>
      <c r="ELE62" s="1"/>
      <c r="ELF62" s="1"/>
      <c r="ELG62" s="1"/>
      <c r="ELH62" s="1"/>
      <c r="ELI62" s="1"/>
      <c r="ELJ62" s="1"/>
      <c r="ELK62" s="1"/>
      <c r="ELL62" s="1"/>
      <c r="ELM62" s="1"/>
      <c r="ELN62" s="1"/>
      <c r="ELO62" s="1"/>
      <c r="ELP62" s="1"/>
      <c r="ELQ62" s="1"/>
      <c r="ELR62" s="1"/>
      <c r="ELS62" s="1"/>
      <c r="ELT62" s="1"/>
      <c r="ELU62" s="1"/>
      <c r="ELV62" s="1"/>
      <c r="ELW62" s="1"/>
      <c r="ELX62" s="1"/>
      <c r="ELY62" s="1"/>
      <c r="ELZ62" s="1"/>
      <c r="EMA62" s="1"/>
      <c r="EMB62" s="1"/>
      <c r="EMC62" s="1"/>
      <c r="EMD62" s="1"/>
      <c r="EME62" s="1"/>
      <c r="EMF62" s="1"/>
      <c r="EMG62" s="1"/>
      <c r="EMH62" s="1"/>
      <c r="EMI62" s="1"/>
      <c r="EMJ62" s="1"/>
      <c r="EMK62" s="1"/>
      <c r="EML62" s="1"/>
      <c r="EMM62" s="1"/>
      <c r="EMN62" s="1"/>
      <c r="EMO62" s="1"/>
      <c r="EMP62" s="1"/>
      <c r="EMQ62" s="1"/>
      <c r="EMR62" s="1"/>
      <c r="EMS62" s="1"/>
      <c r="EMT62" s="1"/>
      <c r="EMU62" s="1"/>
      <c r="EMV62" s="1"/>
      <c r="EMW62" s="1"/>
      <c r="EMX62" s="1"/>
      <c r="EMY62" s="1"/>
      <c r="EMZ62" s="1"/>
      <c r="ENA62" s="1"/>
      <c r="ENB62" s="1"/>
      <c r="ENC62" s="1"/>
      <c r="END62" s="1"/>
      <c r="ENE62" s="1"/>
      <c r="ENF62" s="1"/>
      <c r="ENG62" s="1"/>
      <c r="ENH62" s="1"/>
      <c r="ENI62" s="1"/>
      <c r="ENJ62" s="1"/>
      <c r="ENK62" s="1"/>
      <c r="ENL62" s="1"/>
      <c r="ENM62" s="1"/>
      <c r="ENN62" s="1"/>
      <c r="ENO62" s="1"/>
      <c r="ENP62" s="1"/>
      <c r="ENQ62" s="1"/>
      <c r="ENR62" s="1"/>
      <c r="ENS62" s="1"/>
      <c r="ENT62" s="1"/>
      <c r="ENU62" s="1"/>
      <c r="ENV62" s="1"/>
      <c r="ENW62" s="1"/>
      <c r="ENX62" s="1"/>
      <c r="ENY62" s="1"/>
      <c r="ENZ62" s="1"/>
      <c r="EOA62" s="1"/>
      <c r="EOB62" s="1"/>
      <c r="EOC62" s="1"/>
      <c r="EOD62" s="1"/>
      <c r="EOE62" s="1"/>
      <c r="EOF62" s="1"/>
      <c r="EOG62" s="1"/>
      <c r="EOH62" s="1"/>
      <c r="EOI62" s="1"/>
      <c r="EOJ62" s="1"/>
      <c r="EOK62" s="1"/>
      <c r="EOL62" s="1"/>
      <c r="EOM62" s="1"/>
      <c r="EON62" s="1"/>
      <c r="EOO62" s="1"/>
      <c r="EOP62" s="1"/>
      <c r="EOQ62" s="1"/>
      <c r="EOR62" s="1"/>
      <c r="EOS62" s="1"/>
      <c r="EOT62" s="1"/>
      <c r="EOU62" s="1"/>
      <c r="EOV62" s="1"/>
      <c r="EOW62" s="1"/>
      <c r="EOX62" s="1"/>
      <c r="EOY62" s="1"/>
      <c r="EOZ62" s="1"/>
      <c r="EPA62" s="1"/>
      <c r="EPB62" s="1"/>
      <c r="EPC62" s="1"/>
      <c r="EPD62" s="1"/>
      <c r="EPE62" s="1"/>
      <c r="EPF62" s="1"/>
      <c r="EPG62" s="1"/>
      <c r="EPH62" s="1"/>
      <c r="EPI62" s="1"/>
      <c r="EPJ62" s="1"/>
      <c r="EPK62" s="1"/>
      <c r="EPL62" s="1"/>
      <c r="EPM62" s="1"/>
      <c r="EPN62" s="1"/>
      <c r="EPO62" s="1"/>
      <c r="EPP62" s="1"/>
      <c r="EPQ62" s="1"/>
      <c r="EPR62" s="1"/>
      <c r="EPS62" s="1"/>
      <c r="EPT62" s="1"/>
      <c r="EPU62" s="1"/>
      <c r="EPV62" s="1"/>
      <c r="EPW62" s="1"/>
      <c r="EPX62" s="1"/>
      <c r="EPY62" s="1"/>
      <c r="EPZ62" s="1"/>
      <c r="EQA62" s="1"/>
      <c r="EQB62" s="1"/>
      <c r="EQC62" s="1"/>
      <c r="EQD62" s="1"/>
      <c r="EQE62" s="1"/>
      <c r="EQF62" s="1"/>
      <c r="EQG62" s="1"/>
      <c r="EQH62" s="1"/>
      <c r="EQI62" s="1"/>
      <c r="EQJ62" s="1"/>
      <c r="EQK62" s="1"/>
      <c r="EQL62" s="1"/>
      <c r="EQM62" s="1"/>
      <c r="EQN62" s="1"/>
      <c r="EQO62" s="1"/>
      <c r="EQP62" s="1"/>
      <c r="EQQ62" s="1"/>
      <c r="EQR62" s="1"/>
      <c r="EQS62" s="1"/>
      <c r="EQT62" s="1"/>
      <c r="EQU62" s="1"/>
      <c r="EQV62" s="1"/>
      <c r="EQW62" s="1"/>
      <c r="EQX62" s="1"/>
      <c r="EQY62" s="1"/>
      <c r="EQZ62" s="1"/>
      <c r="ERA62" s="1"/>
      <c r="ERB62" s="1"/>
      <c r="ERC62" s="1"/>
      <c r="ERD62" s="1"/>
      <c r="ERE62" s="1"/>
      <c r="ERF62" s="1"/>
      <c r="ERG62" s="1"/>
      <c r="ERH62" s="1"/>
      <c r="ERI62" s="1"/>
      <c r="ERJ62" s="1"/>
      <c r="ERK62" s="1"/>
      <c r="ERL62" s="1"/>
      <c r="ERM62" s="1"/>
      <c r="ERN62" s="1"/>
      <c r="ERO62" s="1"/>
      <c r="ERP62" s="1"/>
      <c r="ERQ62" s="1"/>
      <c r="ERR62" s="1"/>
      <c r="ERS62" s="1"/>
      <c r="ERT62" s="1"/>
      <c r="ERU62" s="1"/>
      <c r="ERV62" s="1"/>
      <c r="ERW62" s="1"/>
      <c r="ERX62" s="1"/>
      <c r="ERY62" s="1"/>
      <c r="ERZ62" s="1"/>
      <c r="ESA62" s="1"/>
      <c r="ESB62" s="1"/>
      <c r="ESC62" s="1"/>
      <c r="ESD62" s="1"/>
      <c r="ESE62" s="1"/>
      <c r="ESF62" s="1"/>
      <c r="ESG62" s="1"/>
      <c r="ESH62" s="1"/>
      <c r="ESI62" s="1"/>
      <c r="ESJ62" s="1"/>
      <c r="ESK62" s="1"/>
      <c r="ESL62" s="1"/>
      <c r="ESM62" s="1"/>
      <c r="ESN62" s="1"/>
      <c r="ESO62" s="1"/>
      <c r="ESP62" s="1"/>
      <c r="ESQ62" s="1"/>
      <c r="ESR62" s="1"/>
      <c r="ESS62" s="1"/>
      <c r="EST62" s="1"/>
      <c r="ESU62" s="1"/>
      <c r="ESV62" s="1"/>
      <c r="ESW62" s="1"/>
      <c r="ESX62" s="1"/>
      <c r="ESY62" s="1"/>
      <c r="ESZ62" s="1"/>
      <c r="ETA62" s="1"/>
      <c r="ETB62" s="1"/>
      <c r="ETC62" s="1"/>
      <c r="ETD62" s="1"/>
      <c r="ETE62" s="1"/>
      <c r="ETF62" s="1"/>
      <c r="ETG62" s="1"/>
      <c r="ETH62" s="1"/>
      <c r="ETI62" s="1"/>
      <c r="ETJ62" s="1"/>
      <c r="ETK62" s="1"/>
      <c r="ETL62" s="1"/>
      <c r="ETM62" s="1"/>
      <c r="ETN62" s="1"/>
      <c r="ETO62" s="1"/>
      <c r="ETP62" s="1"/>
      <c r="ETQ62" s="1"/>
      <c r="ETR62" s="1"/>
      <c r="ETS62" s="1"/>
      <c r="ETT62" s="1"/>
      <c r="ETU62" s="1"/>
      <c r="ETV62" s="1"/>
      <c r="ETW62" s="1"/>
      <c r="ETX62" s="1"/>
      <c r="ETY62" s="1"/>
      <c r="ETZ62" s="1"/>
      <c r="EUA62" s="1"/>
      <c r="EUB62" s="1"/>
      <c r="EUC62" s="1"/>
      <c r="EUD62" s="1"/>
      <c r="EUE62" s="1"/>
      <c r="EUF62" s="1"/>
      <c r="EUG62" s="1"/>
      <c r="EUH62" s="1"/>
      <c r="EUI62" s="1"/>
      <c r="EUJ62" s="1"/>
      <c r="EUK62" s="1"/>
      <c r="EUL62" s="1"/>
      <c r="EUM62" s="1"/>
      <c r="EUN62" s="1"/>
      <c r="EUO62" s="1"/>
      <c r="EUP62" s="1"/>
      <c r="EUQ62" s="1"/>
      <c r="EUR62" s="1"/>
      <c r="EUS62" s="1"/>
      <c r="EUT62" s="1"/>
      <c r="EUU62" s="1"/>
      <c r="EUV62" s="1"/>
      <c r="EUW62" s="1"/>
      <c r="EUX62" s="1"/>
      <c r="EUY62" s="1"/>
      <c r="EUZ62" s="1"/>
      <c r="EVA62" s="1"/>
      <c r="EVB62" s="1"/>
      <c r="EVC62" s="1"/>
      <c r="EVD62" s="1"/>
      <c r="EVE62" s="1"/>
      <c r="EVF62" s="1"/>
      <c r="EVG62" s="1"/>
      <c r="EVH62" s="1"/>
      <c r="EVI62" s="1"/>
      <c r="EVJ62" s="1"/>
      <c r="EVK62" s="1"/>
      <c r="EVL62" s="1"/>
      <c r="EVM62" s="1"/>
      <c r="EVN62" s="1"/>
      <c r="EVO62" s="1"/>
      <c r="EVP62" s="1"/>
      <c r="EVQ62" s="1"/>
      <c r="EVR62" s="1"/>
      <c r="EVS62" s="1"/>
      <c r="EVT62" s="1"/>
      <c r="EVU62" s="1"/>
      <c r="EVV62" s="1"/>
      <c r="EVW62" s="1"/>
      <c r="EVX62" s="1"/>
      <c r="EVY62" s="1"/>
      <c r="EVZ62" s="1"/>
      <c r="EWA62" s="1"/>
      <c r="EWB62" s="1"/>
      <c r="EWC62" s="1"/>
      <c r="EWD62" s="1"/>
      <c r="EWE62" s="1"/>
      <c r="EWF62" s="1"/>
      <c r="EWG62" s="1"/>
      <c r="EWH62" s="1"/>
      <c r="EWI62" s="1"/>
      <c r="EWJ62" s="1"/>
      <c r="EWK62" s="1"/>
      <c r="EWL62" s="1"/>
      <c r="EWM62" s="1"/>
      <c r="EWN62" s="1"/>
      <c r="EWO62" s="1"/>
      <c r="EWP62" s="1"/>
      <c r="EWQ62" s="1"/>
      <c r="EWR62" s="1"/>
      <c r="EWS62" s="1"/>
      <c r="EWT62" s="1"/>
      <c r="EWU62" s="1"/>
      <c r="EWV62" s="1"/>
      <c r="EWW62" s="1"/>
      <c r="EWX62" s="1"/>
      <c r="EWY62" s="1"/>
      <c r="EWZ62" s="1"/>
      <c r="EXA62" s="1"/>
      <c r="EXB62" s="1"/>
      <c r="EXC62" s="1"/>
      <c r="EXD62" s="1"/>
      <c r="EXE62" s="1"/>
      <c r="EXF62" s="1"/>
      <c r="EXG62" s="1"/>
      <c r="EXH62" s="1"/>
      <c r="EXI62" s="1"/>
      <c r="EXJ62" s="1"/>
      <c r="EXK62" s="1"/>
      <c r="EXL62" s="1"/>
      <c r="EXM62" s="1"/>
      <c r="EXN62" s="1"/>
      <c r="EXO62" s="1"/>
      <c r="EXP62" s="1"/>
      <c r="EXQ62" s="1"/>
      <c r="EXR62" s="1"/>
      <c r="EXS62" s="1"/>
      <c r="EXT62" s="1"/>
      <c r="EXU62" s="1"/>
      <c r="EXV62" s="1"/>
      <c r="EXW62" s="1"/>
      <c r="EXX62" s="1"/>
      <c r="EXY62" s="1"/>
      <c r="EXZ62" s="1"/>
      <c r="EYA62" s="1"/>
      <c r="EYB62" s="1"/>
      <c r="EYC62" s="1"/>
      <c r="EYD62" s="1"/>
      <c r="EYE62" s="1"/>
      <c r="EYF62" s="1"/>
      <c r="EYG62" s="1"/>
      <c r="EYH62" s="1"/>
      <c r="EYI62" s="1"/>
      <c r="EYJ62" s="1"/>
      <c r="EYK62" s="1"/>
      <c r="EYL62" s="1"/>
      <c r="EYM62" s="1"/>
      <c r="EYN62" s="1"/>
      <c r="EYO62" s="1"/>
      <c r="EYP62" s="1"/>
      <c r="EYQ62" s="1"/>
      <c r="EYR62" s="1"/>
      <c r="EYS62" s="1"/>
      <c r="EYT62" s="1"/>
      <c r="EYU62" s="1"/>
      <c r="EYV62" s="1"/>
      <c r="EYW62" s="1"/>
      <c r="EYX62" s="1"/>
      <c r="EYY62" s="1"/>
      <c r="EYZ62" s="1"/>
      <c r="EZA62" s="1"/>
      <c r="EZB62" s="1"/>
      <c r="EZC62" s="1"/>
      <c r="EZD62" s="1"/>
      <c r="EZE62" s="1"/>
      <c r="EZF62" s="1"/>
      <c r="EZG62" s="1"/>
      <c r="EZH62" s="1"/>
      <c r="EZI62" s="1"/>
      <c r="EZJ62" s="1"/>
      <c r="EZK62" s="1"/>
      <c r="EZL62" s="1"/>
      <c r="EZM62" s="1"/>
      <c r="EZN62" s="1"/>
      <c r="EZO62" s="1"/>
      <c r="EZP62" s="1"/>
      <c r="EZQ62" s="1"/>
      <c r="EZR62" s="1"/>
      <c r="EZS62" s="1"/>
      <c r="EZT62" s="1"/>
      <c r="EZU62" s="1"/>
      <c r="EZV62" s="1"/>
      <c r="EZW62" s="1"/>
      <c r="EZX62" s="1"/>
      <c r="EZY62" s="1"/>
      <c r="EZZ62" s="1"/>
      <c r="FAA62" s="1"/>
      <c r="FAB62" s="1"/>
      <c r="FAC62" s="1"/>
      <c r="FAD62" s="1"/>
      <c r="FAE62" s="1"/>
      <c r="FAF62" s="1"/>
      <c r="FAG62" s="1"/>
      <c r="FAH62" s="1"/>
      <c r="FAI62" s="1"/>
      <c r="FAJ62" s="1"/>
      <c r="FAK62" s="1"/>
      <c r="FAL62" s="1"/>
      <c r="FAM62" s="1"/>
      <c r="FAN62" s="1"/>
      <c r="FAO62" s="1"/>
      <c r="FAP62" s="1"/>
      <c r="FAQ62" s="1"/>
      <c r="FAR62" s="1"/>
      <c r="FAS62" s="1"/>
      <c r="FAT62" s="1"/>
      <c r="FAU62" s="1"/>
      <c r="FAV62" s="1"/>
      <c r="FAW62" s="1"/>
      <c r="FAX62" s="1"/>
      <c r="FAY62" s="1"/>
      <c r="FAZ62" s="1"/>
      <c r="FBA62" s="1"/>
      <c r="FBB62" s="1"/>
      <c r="FBC62" s="1"/>
      <c r="FBD62" s="1"/>
      <c r="FBE62" s="1"/>
      <c r="FBF62" s="1"/>
      <c r="FBG62" s="1"/>
      <c r="FBH62" s="1"/>
      <c r="FBI62" s="1"/>
      <c r="FBJ62" s="1"/>
      <c r="FBK62" s="1"/>
      <c r="FBL62" s="1"/>
      <c r="FBM62" s="1"/>
      <c r="FBN62" s="1"/>
      <c r="FBO62" s="1"/>
      <c r="FBP62" s="1"/>
      <c r="FBQ62" s="1"/>
      <c r="FBR62" s="1"/>
      <c r="FBS62" s="1"/>
      <c r="FBT62" s="1"/>
      <c r="FBU62" s="1"/>
      <c r="FBV62" s="1"/>
      <c r="FBW62" s="1"/>
      <c r="FBX62" s="1"/>
      <c r="FBY62" s="1"/>
      <c r="FBZ62" s="1"/>
      <c r="FCA62" s="1"/>
      <c r="FCB62" s="1"/>
      <c r="FCC62" s="1"/>
      <c r="FCD62" s="1"/>
      <c r="FCE62" s="1"/>
      <c r="FCF62" s="1"/>
      <c r="FCG62" s="1"/>
      <c r="FCH62" s="1"/>
      <c r="FCI62" s="1"/>
      <c r="FCJ62" s="1"/>
      <c r="FCK62" s="1"/>
      <c r="FCL62" s="1"/>
      <c r="FCM62" s="1"/>
      <c r="FCN62" s="1"/>
      <c r="FCO62" s="1"/>
      <c r="FCP62" s="1"/>
      <c r="FCQ62" s="1"/>
      <c r="FCR62" s="1"/>
      <c r="FCS62" s="1"/>
      <c r="FCT62" s="1"/>
      <c r="FCU62" s="1"/>
      <c r="FCV62" s="1"/>
      <c r="FCW62" s="1"/>
      <c r="FCX62" s="1"/>
      <c r="FCY62" s="1"/>
      <c r="FCZ62" s="1"/>
      <c r="FDA62" s="1"/>
      <c r="FDB62" s="1"/>
      <c r="FDC62" s="1"/>
      <c r="FDD62" s="1"/>
      <c r="FDE62" s="1"/>
      <c r="FDF62" s="1"/>
      <c r="FDG62" s="1"/>
      <c r="FDH62" s="1"/>
      <c r="FDI62" s="1"/>
      <c r="FDJ62" s="1"/>
      <c r="FDK62" s="1"/>
      <c r="FDL62" s="1"/>
      <c r="FDM62" s="1"/>
      <c r="FDN62" s="1"/>
      <c r="FDO62" s="1"/>
      <c r="FDP62" s="1"/>
      <c r="FDQ62" s="1"/>
      <c r="FDR62" s="1"/>
      <c r="FDS62" s="1"/>
      <c r="FDT62" s="1"/>
      <c r="FDU62" s="1"/>
      <c r="FDV62" s="1"/>
      <c r="FDW62" s="1"/>
      <c r="FDX62" s="1"/>
      <c r="FDY62" s="1"/>
      <c r="FDZ62" s="1"/>
      <c r="FEA62" s="1"/>
      <c r="FEB62" s="1"/>
      <c r="FEC62" s="1"/>
      <c r="FED62" s="1"/>
      <c r="FEE62" s="1"/>
      <c r="FEF62" s="1"/>
      <c r="FEG62" s="1"/>
      <c r="FEH62" s="1"/>
      <c r="FEI62" s="1"/>
      <c r="FEJ62" s="1"/>
      <c r="FEK62" s="1"/>
      <c r="FEL62" s="1"/>
      <c r="FEM62" s="1"/>
      <c r="FEN62" s="1"/>
      <c r="FEO62" s="1"/>
      <c r="FEP62" s="1"/>
      <c r="FEQ62" s="1"/>
      <c r="FER62" s="1"/>
      <c r="FES62" s="1"/>
      <c r="FET62" s="1"/>
      <c r="FEU62" s="1"/>
      <c r="FEV62" s="1"/>
      <c r="FEW62" s="1"/>
      <c r="FEX62" s="1"/>
      <c r="FEY62" s="1"/>
      <c r="FEZ62" s="1"/>
      <c r="FFA62" s="1"/>
      <c r="FFB62" s="1"/>
      <c r="FFC62" s="1"/>
      <c r="FFD62" s="1"/>
      <c r="FFE62" s="1"/>
      <c r="FFF62" s="1"/>
      <c r="FFG62" s="1"/>
      <c r="FFH62" s="1"/>
      <c r="FFI62" s="1"/>
      <c r="FFJ62" s="1"/>
      <c r="FFK62" s="1"/>
      <c r="FFL62" s="1"/>
      <c r="FFM62" s="1"/>
      <c r="FFN62" s="1"/>
      <c r="FFO62" s="1"/>
      <c r="FFP62" s="1"/>
      <c r="FFQ62" s="1"/>
      <c r="FFR62" s="1"/>
      <c r="FFS62" s="1"/>
      <c r="FFT62" s="1"/>
      <c r="FFU62" s="1"/>
      <c r="FFV62" s="1"/>
      <c r="FFW62" s="1"/>
      <c r="FFX62" s="1"/>
      <c r="FFY62" s="1"/>
      <c r="FFZ62" s="1"/>
      <c r="FGA62" s="1"/>
      <c r="FGB62" s="1"/>
      <c r="FGC62" s="1"/>
      <c r="FGD62" s="1"/>
      <c r="FGE62" s="1"/>
      <c r="FGF62" s="1"/>
      <c r="FGG62" s="1"/>
      <c r="FGH62" s="1"/>
      <c r="FGI62" s="1"/>
      <c r="FGJ62" s="1"/>
      <c r="FGK62" s="1"/>
      <c r="FGL62" s="1"/>
      <c r="FGM62" s="1"/>
      <c r="FGN62" s="1"/>
      <c r="FGO62" s="1"/>
      <c r="FGP62" s="1"/>
      <c r="FGQ62" s="1"/>
      <c r="FGR62" s="1"/>
      <c r="FGS62" s="1"/>
      <c r="FGT62" s="1"/>
      <c r="FGU62" s="1"/>
      <c r="FGV62" s="1"/>
      <c r="FGW62" s="1"/>
      <c r="FGX62" s="1"/>
      <c r="FGY62" s="1"/>
      <c r="FGZ62" s="1"/>
      <c r="FHA62" s="1"/>
      <c r="FHB62" s="1"/>
      <c r="FHC62" s="1"/>
      <c r="FHD62" s="1"/>
      <c r="FHE62" s="1"/>
      <c r="FHF62" s="1"/>
      <c r="FHG62" s="1"/>
      <c r="FHH62" s="1"/>
      <c r="FHI62" s="1"/>
      <c r="FHJ62" s="1"/>
      <c r="FHK62" s="1"/>
      <c r="FHL62" s="1"/>
      <c r="FHM62" s="1"/>
      <c r="FHN62" s="1"/>
      <c r="FHO62" s="1"/>
      <c r="FHP62" s="1"/>
      <c r="FHQ62" s="1"/>
      <c r="FHR62" s="1"/>
      <c r="FHS62" s="1"/>
      <c r="FHT62" s="1"/>
      <c r="FHU62" s="1"/>
      <c r="FHV62" s="1"/>
      <c r="FHW62" s="1"/>
      <c r="FHX62" s="1"/>
      <c r="FHY62" s="1"/>
      <c r="FHZ62" s="1"/>
      <c r="FIA62" s="1"/>
      <c r="FIB62" s="1"/>
      <c r="FIC62" s="1"/>
      <c r="FID62" s="1"/>
      <c r="FIE62" s="1"/>
      <c r="FIF62" s="1"/>
      <c r="FIG62" s="1"/>
      <c r="FIH62" s="1"/>
      <c r="FII62" s="1"/>
      <c r="FIJ62" s="1"/>
      <c r="FIK62" s="1"/>
      <c r="FIL62" s="1"/>
      <c r="FIM62" s="1"/>
      <c r="FIN62" s="1"/>
      <c r="FIO62" s="1"/>
      <c r="FIP62" s="1"/>
      <c r="FIQ62" s="1"/>
      <c r="FIR62" s="1"/>
      <c r="FIS62" s="1"/>
      <c r="FIT62" s="1"/>
      <c r="FIU62" s="1"/>
      <c r="FIV62" s="1"/>
      <c r="FIW62" s="1"/>
      <c r="FIX62" s="1"/>
      <c r="FIY62" s="1"/>
      <c r="FIZ62" s="1"/>
      <c r="FJA62" s="1"/>
      <c r="FJB62" s="1"/>
      <c r="FJC62" s="1"/>
      <c r="FJD62" s="1"/>
      <c r="FJE62" s="1"/>
      <c r="FJF62" s="1"/>
      <c r="FJG62" s="1"/>
      <c r="FJH62" s="1"/>
      <c r="FJI62" s="1"/>
      <c r="FJJ62" s="1"/>
      <c r="FJK62" s="1"/>
      <c r="FJL62" s="1"/>
      <c r="FJM62" s="1"/>
      <c r="FJN62" s="1"/>
      <c r="FJO62" s="1"/>
      <c r="FJP62" s="1"/>
      <c r="FJQ62" s="1"/>
      <c r="FJR62" s="1"/>
      <c r="FJS62" s="1"/>
      <c r="FJT62" s="1"/>
      <c r="FJU62" s="1"/>
      <c r="FJV62" s="1"/>
      <c r="FJW62" s="1"/>
      <c r="FJX62" s="1"/>
      <c r="FJY62" s="1"/>
      <c r="FJZ62" s="1"/>
      <c r="FKA62" s="1"/>
      <c r="FKB62" s="1"/>
      <c r="FKC62" s="1"/>
      <c r="FKD62" s="1"/>
      <c r="FKE62" s="1"/>
      <c r="FKF62" s="1"/>
      <c r="FKG62" s="1"/>
      <c r="FKH62" s="1"/>
      <c r="FKI62" s="1"/>
      <c r="FKJ62" s="1"/>
      <c r="FKK62" s="1"/>
      <c r="FKL62" s="1"/>
      <c r="FKM62" s="1"/>
      <c r="FKN62" s="1"/>
      <c r="FKO62" s="1"/>
      <c r="FKP62" s="1"/>
      <c r="FKQ62" s="1"/>
      <c r="FKR62" s="1"/>
      <c r="FKS62" s="1"/>
      <c r="FKT62" s="1"/>
      <c r="FKU62" s="1"/>
      <c r="FKV62" s="1"/>
      <c r="FKW62" s="1"/>
      <c r="FKX62" s="1"/>
      <c r="FKY62" s="1"/>
      <c r="FKZ62" s="1"/>
      <c r="FLA62" s="1"/>
      <c r="FLB62" s="1"/>
      <c r="FLC62" s="1"/>
      <c r="FLD62" s="1"/>
      <c r="FLE62" s="1"/>
      <c r="FLF62" s="1"/>
      <c r="FLG62" s="1"/>
      <c r="FLH62" s="1"/>
      <c r="FLI62" s="1"/>
      <c r="FLJ62" s="1"/>
      <c r="FLK62" s="1"/>
      <c r="FLL62" s="1"/>
      <c r="FLM62" s="1"/>
      <c r="FLN62" s="1"/>
      <c r="FLO62" s="1"/>
      <c r="FLP62" s="1"/>
      <c r="FLQ62" s="1"/>
      <c r="FLR62" s="1"/>
      <c r="FLS62" s="1"/>
      <c r="FLT62" s="1"/>
      <c r="FLU62" s="1"/>
      <c r="FLV62" s="1"/>
      <c r="FLW62" s="1"/>
      <c r="FLX62" s="1"/>
      <c r="FLY62" s="1"/>
      <c r="FLZ62" s="1"/>
      <c r="FMA62" s="1"/>
      <c r="FMB62" s="1"/>
      <c r="FMC62" s="1"/>
      <c r="FMD62" s="1"/>
      <c r="FME62" s="1"/>
      <c r="FMF62" s="1"/>
      <c r="FMG62" s="1"/>
      <c r="FMH62" s="1"/>
      <c r="FMI62" s="1"/>
      <c r="FMJ62" s="1"/>
      <c r="FMK62" s="1"/>
      <c r="FML62" s="1"/>
      <c r="FMM62" s="1"/>
      <c r="FMN62" s="1"/>
      <c r="FMO62" s="1"/>
      <c r="FMP62" s="1"/>
      <c r="FMQ62" s="1"/>
      <c r="FMR62" s="1"/>
      <c r="FMS62" s="1"/>
      <c r="FMT62" s="1"/>
      <c r="FMU62" s="1"/>
      <c r="FMV62" s="1"/>
      <c r="FMW62" s="1"/>
      <c r="FMX62" s="1"/>
      <c r="FMY62" s="1"/>
      <c r="FMZ62" s="1"/>
      <c r="FNA62" s="1"/>
      <c r="FNB62" s="1"/>
      <c r="FNC62" s="1"/>
      <c r="FND62" s="1"/>
      <c r="FNE62" s="1"/>
      <c r="FNF62" s="1"/>
      <c r="FNG62" s="1"/>
      <c r="FNH62" s="1"/>
      <c r="FNI62" s="1"/>
      <c r="FNJ62" s="1"/>
      <c r="FNK62" s="1"/>
      <c r="FNL62" s="1"/>
      <c r="FNM62" s="1"/>
      <c r="FNN62" s="1"/>
      <c r="FNO62" s="1"/>
      <c r="FNP62" s="1"/>
      <c r="FNQ62" s="1"/>
      <c r="FNR62" s="1"/>
      <c r="FNS62" s="1"/>
      <c r="FNT62" s="1"/>
      <c r="FNU62" s="1"/>
      <c r="FNV62" s="1"/>
      <c r="FNW62" s="1"/>
      <c r="FNX62" s="1"/>
      <c r="FNY62" s="1"/>
      <c r="FNZ62" s="1"/>
      <c r="FOA62" s="1"/>
      <c r="FOB62" s="1"/>
      <c r="FOC62" s="1"/>
      <c r="FOD62" s="1"/>
      <c r="FOE62" s="1"/>
      <c r="FOF62" s="1"/>
      <c r="FOG62" s="1"/>
      <c r="FOH62" s="1"/>
      <c r="FOI62" s="1"/>
      <c r="FOJ62" s="1"/>
      <c r="FOK62" s="1"/>
      <c r="FOL62" s="1"/>
      <c r="FOM62" s="1"/>
      <c r="FON62" s="1"/>
      <c r="FOO62" s="1"/>
      <c r="FOP62" s="1"/>
      <c r="FOQ62" s="1"/>
      <c r="FOR62" s="1"/>
      <c r="FOS62" s="1"/>
      <c r="FOT62" s="1"/>
      <c r="FOU62" s="1"/>
      <c r="FOV62" s="1"/>
      <c r="FOW62" s="1"/>
      <c r="FOX62" s="1"/>
      <c r="FOY62" s="1"/>
      <c r="FOZ62" s="1"/>
      <c r="FPA62" s="1"/>
      <c r="FPB62" s="1"/>
      <c r="FPC62" s="1"/>
      <c r="FPD62" s="1"/>
      <c r="FPE62" s="1"/>
      <c r="FPF62" s="1"/>
      <c r="FPG62" s="1"/>
      <c r="FPH62" s="1"/>
      <c r="FPI62" s="1"/>
      <c r="FPJ62" s="1"/>
      <c r="FPK62" s="1"/>
      <c r="FPL62" s="1"/>
      <c r="FPM62" s="1"/>
      <c r="FPN62" s="1"/>
      <c r="FPO62" s="1"/>
      <c r="FPP62" s="1"/>
      <c r="FPQ62" s="1"/>
      <c r="FPR62" s="1"/>
      <c r="FPS62" s="1"/>
      <c r="FPT62" s="1"/>
      <c r="FPU62" s="1"/>
      <c r="FPV62" s="1"/>
      <c r="FPW62" s="1"/>
      <c r="FPX62" s="1"/>
      <c r="FPY62" s="1"/>
      <c r="FPZ62" s="1"/>
      <c r="FQA62" s="1"/>
      <c r="FQB62" s="1"/>
      <c r="FQC62" s="1"/>
      <c r="FQD62" s="1"/>
      <c r="FQE62" s="1"/>
      <c r="FQF62" s="1"/>
      <c r="FQG62" s="1"/>
      <c r="FQH62" s="1"/>
      <c r="FQI62" s="1"/>
      <c r="FQJ62" s="1"/>
      <c r="FQK62" s="1"/>
      <c r="FQL62" s="1"/>
      <c r="FQM62" s="1"/>
      <c r="FQN62" s="1"/>
      <c r="FQO62" s="1"/>
      <c r="FQP62" s="1"/>
      <c r="FQQ62" s="1"/>
      <c r="FQR62" s="1"/>
      <c r="FQS62" s="1"/>
      <c r="FQT62" s="1"/>
      <c r="FQU62" s="1"/>
      <c r="FQV62" s="1"/>
      <c r="FQW62" s="1"/>
      <c r="FQX62" s="1"/>
      <c r="FQY62" s="1"/>
      <c r="FQZ62" s="1"/>
      <c r="FRA62" s="1"/>
      <c r="FRB62" s="1"/>
      <c r="FRC62" s="1"/>
      <c r="FRD62" s="1"/>
      <c r="FRE62" s="1"/>
      <c r="FRF62" s="1"/>
      <c r="FRG62" s="1"/>
      <c r="FRH62" s="1"/>
      <c r="FRI62" s="1"/>
      <c r="FRJ62" s="1"/>
      <c r="FRK62" s="1"/>
      <c r="FRL62" s="1"/>
      <c r="FRM62" s="1"/>
      <c r="FRN62" s="1"/>
      <c r="FRO62" s="1"/>
      <c r="FRP62" s="1"/>
      <c r="FRQ62" s="1"/>
      <c r="FRR62" s="1"/>
      <c r="FRS62" s="1"/>
      <c r="FRT62" s="1"/>
      <c r="FRU62" s="1"/>
      <c r="FRV62" s="1"/>
      <c r="FRW62" s="1"/>
      <c r="FRX62" s="1"/>
      <c r="FRY62" s="1"/>
      <c r="FRZ62" s="1"/>
      <c r="FSA62" s="1"/>
      <c r="FSB62" s="1"/>
      <c r="FSC62" s="1"/>
      <c r="FSD62" s="1"/>
      <c r="FSE62" s="1"/>
      <c r="FSF62" s="1"/>
      <c r="FSG62" s="1"/>
      <c r="FSH62" s="1"/>
      <c r="FSI62" s="1"/>
      <c r="FSJ62" s="1"/>
      <c r="FSK62" s="1"/>
      <c r="FSL62" s="1"/>
      <c r="FSM62" s="1"/>
      <c r="FSN62" s="1"/>
      <c r="FSO62" s="1"/>
      <c r="FSP62" s="1"/>
      <c r="FSQ62" s="1"/>
      <c r="FSR62" s="1"/>
      <c r="FSS62" s="1"/>
      <c r="FST62" s="1"/>
      <c r="FSU62" s="1"/>
      <c r="FSV62" s="1"/>
      <c r="FSW62" s="1"/>
      <c r="FSX62" s="1"/>
      <c r="FSY62" s="1"/>
      <c r="FSZ62" s="1"/>
      <c r="FTA62" s="1"/>
      <c r="FTB62" s="1"/>
      <c r="FTC62" s="1"/>
      <c r="FTD62" s="1"/>
      <c r="FTE62" s="1"/>
      <c r="FTF62" s="1"/>
      <c r="FTG62" s="1"/>
      <c r="FTH62" s="1"/>
      <c r="FTI62" s="1"/>
      <c r="FTJ62" s="1"/>
      <c r="FTK62" s="1"/>
      <c r="FTL62" s="1"/>
      <c r="FTM62" s="1"/>
      <c r="FTN62" s="1"/>
      <c r="FTO62" s="1"/>
      <c r="FTP62" s="1"/>
      <c r="FTQ62" s="1"/>
      <c r="FTR62" s="1"/>
      <c r="FTS62" s="1"/>
      <c r="FTT62" s="1"/>
      <c r="FTU62" s="1"/>
      <c r="FTV62" s="1"/>
      <c r="FTW62" s="1"/>
      <c r="FTX62" s="1"/>
      <c r="FTY62" s="1"/>
      <c r="FTZ62" s="1"/>
      <c r="FUA62" s="1"/>
      <c r="FUB62" s="1"/>
      <c r="FUC62" s="1"/>
      <c r="FUD62" s="1"/>
      <c r="FUE62" s="1"/>
      <c r="FUF62" s="1"/>
      <c r="FUG62" s="1"/>
      <c r="FUH62" s="1"/>
      <c r="FUI62" s="1"/>
      <c r="FUJ62" s="1"/>
      <c r="FUK62" s="1"/>
      <c r="FUL62" s="1"/>
      <c r="FUM62" s="1"/>
      <c r="FUN62" s="1"/>
      <c r="FUO62" s="1"/>
      <c r="FUP62" s="1"/>
      <c r="FUQ62" s="1"/>
      <c r="FUR62" s="1"/>
      <c r="FUS62" s="1"/>
      <c r="FUT62" s="1"/>
      <c r="FUU62" s="1"/>
      <c r="FUV62" s="1"/>
      <c r="FUW62" s="1"/>
      <c r="FUX62" s="1"/>
      <c r="FUY62" s="1"/>
      <c r="FUZ62" s="1"/>
      <c r="FVA62" s="1"/>
      <c r="FVB62" s="1"/>
      <c r="FVC62" s="1"/>
      <c r="FVD62" s="1"/>
      <c r="FVE62" s="1"/>
      <c r="FVF62" s="1"/>
      <c r="FVG62" s="1"/>
      <c r="FVH62" s="1"/>
      <c r="FVI62" s="1"/>
      <c r="FVJ62" s="1"/>
      <c r="FVK62" s="1"/>
      <c r="FVL62" s="1"/>
      <c r="FVM62" s="1"/>
      <c r="FVN62" s="1"/>
      <c r="FVO62" s="1"/>
      <c r="FVP62" s="1"/>
      <c r="FVQ62" s="1"/>
      <c r="FVR62" s="1"/>
      <c r="FVS62" s="1"/>
      <c r="FVT62" s="1"/>
      <c r="FVU62" s="1"/>
      <c r="FVV62" s="1"/>
      <c r="FVW62" s="1"/>
      <c r="FVX62" s="1"/>
      <c r="FVY62" s="1"/>
      <c r="FVZ62" s="1"/>
      <c r="FWA62" s="1"/>
      <c r="FWB62" s="1"/>
      <c r="FWC62" s="1"/>
      <c r="FWD62" s="1"/>
      <c r="FWE62" s="1"/>
      <c r="FWF62" s="1"/>
      <c r="FWG62" s="1"/>
      <c r="FWH62" s="1"/>
      <c r="FWI62" s="1"/>
      <c r="FWJ62" s="1"/>
      <c r="FWK62" s="1"/>
      <c r="FWL62" s="1"/>
      <c r="FWM62" s="1"/>
      <c r="FWN62" s="1"/>
      <c r="FWO62" s="1"/>
      <c r="FWP62" s="1"/>
      <c r="FWQ62" s="1"/>
      <c r="FWR62" s="1"/>
      <c r="FWS62" s="1"/>
      <c r="FWT62" s="1"/>
      <c r="FWU62" s="1"/>
      <c r="FWV62" s="1"/>
      <c r="FWW62" s="1"/>
      <c r="FWX62" s="1"/>
      <c r="FWY62" s="1"/>
      <c r="FWZ62" s="1"/>
      <c r="FXA62" s="1"/>
      <c r="FXB62" s="1"/>
      <c r="FXC62" s="1"/>
      <c r="FXD62" s="1"/>
      <c r="FXE62" s="1"/>
      <c r="FXF62" s="1"/>
      <c r="FXG62" s="1"/>
      <c r="FXH62" s="1"/>
      <c r="FXI62" s="1"/>
      <c r="FXJ62" s="1"/>
      <c r="FXK62" s="1"/>
      <c r="FXL62" s="1"/>
      <c r="FXM62" s="1"/>
      <c r="FXN62" s="1"/>
      <c r="FXO62" s="1"/>
      <c r="FXP62" s="1"/>
      <c r="FXQ62" s="1"/>
      <c r="FXR62" s="1"/>
      <c r="FXS62" s="1"/>
      <c r="FXT62" s="1"/>
      <c r="FXU62" s="1"/>
      <c r="FXV62" s="1"/>
      <c r="FXW62" s="1"/>
      <c r="FXX62" s="1"/>
      <c r="FXY62" s="1"/>
      <c r="FXZ62" s="1"/>
      <c r="FYA62" s="1"/>
      <c r="FYB62" s="1"/>
      <c r="FYC62" s="1"/>
      <c r="FYD62" s="1"/>
      <c r="FYE62" s="1"/>
      <c r="FYF62" s="1"/>
      <c r="FYG62" s="1"/>
      <c r="FYH62" s="1"/>
      <c r="FYI62" s="1"/>
      <c r="FYJ62" s="1"/>
      <c r="FYK62" s="1"/>
      <c r="FYL62" s="1"/>
      <c r="FYM62" s="1"/>
      <c r="FYN62" s="1"/>
      <c r="FYO62" s="1"/>
      <c r="FYP62" s="1"/>
      <c r="FYQ62" s="1"/>
      <c r="FYR62" s="1"/>
      <c r="FYS62" s="1"/>
      <c r="FYT62" s="1"/>
      <c r="FYU62" s="1"/>
      <c r="FYV62" s="1"/>
      <c r="FYW62" s="1"/>
      <c r="FYX62" s="1"/>
      <c r="FYY62" s="1"/>
      <c r="FYZ62" s="1"/>
      <c r="FZA62" s="1"/>
      <c r="FZB62" s="1"/>
      <c r="FZC62" s="1"/>
      <c r="FZD62" s="1"/>
      <c r="FZE62" s="1"/>
      <c r="FZF62" s="1"/>
      <c r="FZG62" s="1"/>
      <c r="FZH62" s="1"/>
      <c r="FZI62" s="1"/>
      <c r="FZJ62" s="1"/>
      <c r="FZK62" s="1"/>
      <c r="FZL62" s="1"/>
      <c r="FZM62" s="1"/>
      <c r="FZN62" s="1"/>
      <c r="FZO62" s="1"/>
      <c r="FZP62" s="1"/>
      <c r="FZQ62" s="1"/>
      <c r="FZR62" s="1"/>
      <c r="FZS62" s="1"/>
      <c r="FZT62" s="1"/>
      <c r="FZU62" s="1"/>
      <c r="FZV62" s="1"/>
      <c r="FZW62" s="1"/>
      <c r="FZX62" s="1"/>
      <c r="FZY62" s="1"/>
      <c r="FZZ62" s="1"/>
      <c r="GAA62" s="1"/>
      <c r="GAB62" s="1"/>
      <c r="GAC62" s="1"/>
      <c r="GAD62" s="1"/>
      <c r="GAE62" s="1"/>
      <c r="GAF62" s="1"/>
      <c r="GAG62" s="1"/>
      <c r="GAH62" s="1"/>
      <c r="GAI62" s="1"/>
      <c r="GAJ62" s="1"/>
      <c r="GAK62" s="1"/>
      <c r="GAL62" s="1"/>
      <c r="GAM62" s="1"/>
      <c r="GAN62" s="1"/>
      <c r="GAO62" s="1"/>
      <c r="GAP62" s="1"/>
      <c r="GAQ62" s="1"/>
      <c r="GAR62" s="1"/>
      <c r="GAS62" s="1"/>
      <c r="GAT62" s="1"/>
      <c r="GAU62" s="1"/>
      <c r="GAV62" s="1"/>
      <c r="GAW62" s="1"/>
      <c r="GAX62" s="1"/>
      <c r="GAY62" s="1"/>
      <c r="GAZ62" s="1"/>
      <c r="GBA62" s="1"/>
      <c r="GBB62" s="1"/>
      <c r="GBC62" s="1"/>
      <c r="GBD62" s="1"/>
      <c r="GBE62" s="1"/>
      <c r="GBF62" s="1"/>
      <c r="GBG62" s="1"/>
      <c r="GBH62" s="1"/>
      <c r="GBI62" s="1"/>
      <c r="GBJ62" s="1"/>
      <c r="GBK62" s="1"/>
      <c r="GBL62" s="1"/>
      <c r="GBM62" s="1"/>
      <c r="GBN62" s="1"/>
      <c r="GBO62" s="1"/>
      <c r="GBP62" s="1"/>
      <c r="GBQ62" s="1"/>
      <c r="GBR62" s="1"/>
      <c r="GBS62" s="1"/>
      <c r="GBT62" s="1"/>
      <c r="GBU62" s="1"/>
      <c r="GBV62" s="1"/>
      <c r="GBW62" s="1"/>
      <c r="GBX62" s="1"/>
      <c r="GBY62" s="1"/>
      <c r="GBZ62" s="1"/>
      <c r="GCA62" s="1"/>
      <c r="GCB62" s="1"/>
      <c r="GCC62" s="1"/>
      <c r="GCD62" s="1"/>
      <c r="GCE62" s="1"/>
      <c r="GCF62" s="1"/>
      <c r="GCG62" s="1"/>
      <c r="GCH62" s="1"/>
      <c r="GCI62" s="1"/>
      <c r="GCJ62" s="1"/>
      <c r="GCK62" s="1"/>
      <c r="GCL62" s="1"/>
      <c r="GCM62" s="1"/>
      <c r="GCN62" s="1"/>
      <c r="GCO62" s="1"/>
      <c r="GCP62" s="1"/>
      <c r="GCQ62" s="1"/>
      <c r="GCR62" s="1"/>
      <c r="GCS62" s="1"/>
      <c r="GCT62" s="1"/>
      <c r="GCU62" s="1"/>
      <c r="GCV62" s="1"/>
      <c r="GCW62" s="1"/>
      <c r="GCX62" s="1"/>
      <c r="GCY62" s="1"/>
      <c r="GCZ62" s="1"/>
      <c r="GDA62" s="1"/>
      <c r="GDB62" s="1"/>
      <c r="GDC62" s="1"/>
      <c r="GDD62" s="1"/>
      <c r="GDE62" s="1"/>
      <c r="GDF62" s="1"/>
      <c r="GDG62" s="1"/>
      <c r="GDH62" s="1"/>
      <c r="GDI62" s="1"/>
      <c r="GDJ62" s="1"/>
      <c r="GDK62" s="1"/>
      <c r="GDL62" s="1"/>
      <c r="GDM62" s="1"/>
      <c r="GDN62" s="1"/>
      <c r="GDO62" s="1"/>
      <c r="GDP62" s="1"/>
      <c r="GDQ62" s="1"/>
      <c r="GDR62" s="1"/>
      <c r="GDS62" s="1"/>
      <c r="GDT62" s="1"/>
      <c r="GDU62" s="1"/>
      <c r="GDV62" s="1"/>
      <c r="GDW62" s="1"/>
      <c r="GDX62" s="1"/>
      <c r="GDY62" s="1"/>
      <c r="GDZ62" s="1"/>
      <c r="GEA62" s="1"/>
      <c r="GEB62" s="1"/>
      <c r="GEC62" s="1"/>
      <c r="GED62" s="1"/>
      <c r="GEE62" s="1"/>
      <c r="GEF62" s="1"/>
      <c r="GEG62" s="1"/>
      <c r="GEH62" s="1"/>
      <c r="GEI62" s="1"/>
      <c r="GEJ62" s="1"/>
      <c r="GEK62" s="1"/>
      <c r="GEL62" s="1"/>
      <c r="GEM62" s="1"/>
      <c r="GEN62" s="1"/>
      <c r="GEO62" s="1"/>
      <c r="GEP62" s="1"/>
      <c r="GEQ62" s="1"/>
      <c r="GER62" s="1"/>
      <c r="GES62" s="1"/>
      <c r="GET62" s="1"/>
      <c r="GEU62" s="1"/>
      <c r="GEV62" s="1"/>
      <c r="GEW62" s="1"/>
      <c r="GEX62" s="1"/>
      <c r="GEY62" s="1"/>
      <c r="GEZ62" s="1"/>
      <c r="GFA62" s="1"/>
      <c r="GFB62" s="1"/>
      <c r="GFC62" s="1"/>
      <c r="GFD62" s="1"/>
      <c r="GFE62" s="1"/>
      <c r="GFF62" s="1"/>
      <c r="GFG62" s="1"/>
      <c r="GFH62" s="1"/>
      <c r="GFI62" s="1"/>
      <c r="GFJ62" s="1"/>
      <c r="GFK62" s="1"/>
      <c r="GFL62" s="1"/>
      <c r="GFM62" s="1"/>
      <c r="GFN62" s="1"/>
      <c r="GFO62" s="1"/>
      <c r="GFP62" s="1"/>
      <c r="GFQ62" s="1"/>
      <c r="GFR62" s="1"/>
      <c r="GFS62" s="1"/>
      <c r="GFT62" s="1"/>
      <c r="GFU62" s="1"/>
      <c r="GFV62" s="1"/>
      <c r="GFW62" s="1"/>
      <c r="GFX62" s="1"/>
      <c r="GFY62" s="1"/>
      <c r="GFZ62" s="1"/>
      <c r="GGA62" s="1"/>
      <c r="GGB62" s="1"/>
      <c r="GGC62" s="1"/>
      <c r="GGD62" s="1"/>
      <c r="GGE62" s="1"/>
      <c r="GGF62" s="1"/>
      <c r="GGG62" s="1"/>
      <c r="GGH62" s="1"/>
      <c r="GGI62" s="1"/>
      <c r="GGJ62" s="1"/>
      <c r="GGK62" s="1"/>
      <c r="GGL62" s="1"/>
      <c r="GGM62" s="1"/>
      <c r="GGN62" s="1"/>
      <c r="GGO62" s="1"/>
      <c r="GGP62" s="1"/>
      <c r="GGQ62" s="1"/>
      <c r="GGR62" s="1"/>
      <c r="GGS62" s="1"/>
      <c r="GGT62" s="1"/>
      <c r="GGU62" s="1"/>
      <c r="GGV62" s="1"/>
      <c r="GGW62" s="1"/>
      <c r="GGX62" s="1"/>
      <c r="GGY62" s="1"/>
      <c r="GGZ62" s="1"/>
      <c r="GHA62" s="1"/>
      <c r="GHB62" s="1"/>
      <c r="GHC62" s="1"/>
      <c r="GHD62" s="1"/>
      <c r="GHE62" s="1"/>
      <c r="GHF62" s="1"/>
      <c r="GHG62" s="1"/>
      <c r="GHH62" s="1"/>
      <c r="GHI62" s="1"/>
      <c r="GHJ62" s="1"/>
      <c r="GHK62" s="1"/>
      <c r="GHL62" s="1"/>
      <c r="GHM62" s="1"/>
      <c r="GHN62" s="1"/>
      <c r="GHO62" s="1"/>
      <c r="GHP62" s="1"/>
      <c r="GHQ62" s="1"/>
      <c r="GHR62" s="1"/>
      <c r="GHS62" s="1"/>
      <c r="GHT62" s="1"/>
      <c r="GHU62" s="1"/>
      <c r="GHV62" s="1"/>
      <c r="GHW62" s="1"/>
      <c r="GHX62" s="1"/>
      <c r="GHY62" s="1"/>
      <c r="GHZ62" s="1"/>
      <c r="GIA62" s="1"/>
      <c r="GIB62" s="1"/>
      <c r="GIC62" s="1"/>
      <c r="GID62" s="1"/>
      <c r="GIE62" s="1"/>
      <c r="GIF62" s="1"/>
      <c r="GIG62" s="1"/>
      <c r="GIH62" s="1"/>
      <c r="GII62" s="1"/>
      <c r="GIJ62" s="1"/>
      <c r="GIK62" s="1"/>
      <c r="GIL62" s="1"/>
      <c r="GIM62" s="1"/>
      <c r="GIN62" s="1"/>
      <c r="GIO62" s="1"/>
      <c r="GIP62" s="1"/>
      <c r="GIQ62" s="1"/>
      <c r="GIR62" s="1"/>
      <c r="GIS62" s="1"/>
      <c r="GIT62" s="1"/>
      <c r="GIU62" s="1"/>
      <c r="GIV62" s="1"/>
      <c r="GIW62" s="1"/>
      <c r="GIX62" s="1"/>
      <c r="GIY62" s="1"/>
      <c r="GIZ62" s="1"/>
      <c r="GJA62" s="1"/>
      <c r="GJB62" s="1"/>
      <c r="GJC62" s="1"/>
      <c r="GJD62" s="1"/>
      <c r="GJE62" s="1"/>
      <c r="GJF62" s="1"/>
      <c r="GJG62" s="1"/>
      <c r="GJH62" s="1"/>
      <c r="GJI62" s="1"/>
      <c r="GJJ62" s="1"/>
      <c r="GJK62" s="1"/>
      <c r="GJL62" s="1"/>
      <c r="GJM62" s="1"/>
      <c r="GJN62" s="1"/>
      <c r="GJO62" s="1"/>
      <c r="GJP62" s="1"/>
      <c r="GJQ62" s="1"/>
      <c r="GJR62" s="1"/>
      <c r="GJS62" s="1"/>
      <c r="GJT62" s="1"/>
      <c r="GJU62" s="1"/>
      <c r="GJV62" s="1"/>
      <c r="GJW62" s="1"/>
      <c r="GJX62" s="1"/>
      <c r="GJY62" s="1"/>
      <c r="GJZ62" s="1"/>
      <c r="GKA62" s="1"/>
      <c r="GKB62" s="1"/>
      <c r="GKC62" s="1"/>
      <c r="GKD62" s="1"/>
      <c r="GKE62" s="1"/>
      <c r="GKF62" s="1"/>
      <c r="GKG62" s="1"/>
      <c r="GKH62" s="1"/>
      <c r="GKI62" s="1"/>
      <c r="GKJ62" s="1"/>
      <c r="GKK62" s="1"/>
      <c r="GKL62" s="1"/>
      <c r="GKM62" s="1"/>
      <c r="GKN62" s="1"/>
      <c r="GKO62" s="1"/>
      <c r="GKP62" s="1"/>
      <c r="GKQ62" s="1"/>
      <c r="GKR62" s="1"/>
      <c r="GKS62" s="1"/>
      <c r="GKT62" s="1"/>
      <c r="GKU62" s="1"/>
      <c r="GKV62" s="1"/>
      <c r="GKW62" s="1"/>
      <c r="GKX62" s="1"/>
      <c r="GKY62" s="1"/>
      <c r="GKZ62" s="1"/>
      <c r="GLA62" s="1"/>
      <c r="GLB62" s="1"/>
      <c r="GLC62" s="1"/>
      <c r="GLD62" s="1"/>
      <c r="GLE62" s="1"/>
      <c r="GLF62" s="1"/>
      <c r="GLG62" s="1"/>
      <c r="GLH62" s="1"/>
      <c r="GLI62" s="1"/>
      <c r="GLJ62" s="1"/>
      <c r="GLK62" s="1"/>
      <c r="GLL62" s="1"/>
      <c r="GLM62" s="1"/>
      <c r="GLN62" s="1"/>
      <c r="GLO62" s="1"/>
      <c r="GLP62" s="1"/>
      <c r="GLQ62" s="1"/>
      <c r="GLR62" s="1"/>
      <c r="GLS62" s="1"/>
      <c r="GLT62" s="1"/>
      <c r="GLU62" s="1"/>
      <c r="GLV62" s="1"/>
      <c r="GLW62" s="1"/>
      <c r="GLX62" s="1"/>
      <c r="GLY62" s="1"/>
      <c r="GLZ62" s="1"/>
      <c r="GMA62" s="1"/>
      <c r="GMB62" s="1"/>
      <c r="GMC62" s="1"/>
      <c r="GMD62" s="1"/>
      <c r="GME62" s="1"/>
      <c r="GMF62" s="1"/>
      <c r="GMG62" s="1"/>
      <c r="GMH62" s="1"/>
      <c r="GMI62" s="1"/>
      <c r="GMJ62" s="1"/>
      <c r="GMK62" s="1"/>
      <c r="GML62" s="1"/>
      <c r="GMM62" s="1"/>
      <c r="GMN62" s="1"/>
      <c r="GMO62" s="1"/>
      <c r="GMP62" s="1"/>
      <c r="GMQ62" s="1"/>
      <c r="GMR62" s="1"/>
      <c r="GMS62" s="1"/>
      <c r="GMT62" s="1"/>
      <c r="GMU62" s="1"/>
      <c r="GMV62" s="1"/>
      <c r="GMW62" s="1"/>
      <c r="GMX62" s="1"/>
      <c r="GMY62" s="1"/>
      <c r="GMZ62" s="1"/>
      <c r="GNA62" s="1"/>
      <c r="GNB62" s="1"/>
      <c r="GNC62" s="1"/>
      <c r="GND62" s="1"/>
      <c r="GNE62" s="1"/>
      <c r="GNF62" s="1"/>
      <c r="GNG62" s="1"/>
      <c r="GNH62" s="1"/>
      <c r="GNI62" s="1"/>
      <c r="GNJ62" s="1"/>
      <c r="GNK62" s="1"/>
      <c r="GNL62" s="1"/>
      <c r="GNM62" s="1"/>
      <c r="GNN62" s="1"/>
      <c r="GNO62" s="1"/>
      <c r="GNP62" s="1"/>
      <c r="GNQ62" s="1"/>
      <c r="GNR62" s="1"/>
      <c r="GNS62" s="1"/>
      <c r="GNT62" s="1"/>
      <c r="GNU62" s="1"/>
      <c r="GNV62" s="1"/>
      <c r="GNW62" s="1"/>
      <c r="GNX62" s="1"/>
      <c r="GNY62" s="1"/>
      <c r="GNZ62" s="1"/>
      <c r="GOA62" s="1"/>
      <c r="GOB62" s="1"/>
      <c r="GOC62" s="1"/>
      <c r="GOD62" s="1"/>
      <c r="GOE62" s="1"/>
      <c r="GOF62" s="1"/>
      <c r="GOG62" s="1"/>
      <c r="GOH62" s="1"/>
      <c r="GOI62" s="1"/>
      <c r="GOJ62" s="1"/>
      <c r="GOK62" s="1"/>
      <c r="GOL62" s="1"/>
      <c r="GOM62" s="1"/>
      <c r="GON62" s="1"/>
      <c r="GOO62" s="1"/>
      <c r="GOP62" s="1"/>
      <c r="GOQ62" s="1"/>
      <c r="GOR62" s="1"/>
      <c r="GOS62" s="1"/>
      <c r="GOT62" s="1"/>
      <c r="GOU62" s="1"/>
      <c r="GOV62" s="1"/>
      <c r="GOW62" s="1"/>
      <c r="GOX62" s="1"/>
      <c r="GOY62" s="1"/>
      <c r="GOZ62" s="1"/>
      <c r="GPA62" s="1"/>
      <c r="GPB62" s="1"/>
      <c r="GPC62" s="1"/>
      <c r="GPD62" s="1"/>
      <c r="GPE62" s="1"/>
      <c r="GPF62" s="1"/>
      <c r="GPG62" s="1"/>
      <c r="GPH62" s="1"/>
      <c r="GPI62" s="1"/>
      <c r="GPJ62" s="1"/>
      <c r="GPK62" s="1"/>
      <c r="GPL62" s="1"/>
      <c r="GPM62" s="1"/>
      <c r="GPN62" s="1"/>
      <c r="GPO62" s="1"/>
      <c r="GPP62" s="1"/>
      <c r="GPQ62" s="1"/>
      <c r="GPR62" s="1"/>
      <c r="GPS62" s="1"/>
      <c r="GPT62" s="1"/>
      <c r="GPU62" s="1"/>
      <c r="GPV62" s="1"/>
      <c r="GPW62" s="1"/>
      <c r="GPX62" s="1"/>
      <c r="GPY62" s="1"/>
      <c r="GPZ62" s="1"/>
      <c r="GQA62" s="1"/>
      <c r="GQB62" s="1"/>
      <c r="GQC62" s="1"/>
      <c r="GQD62" s="1"/>
      <c r="GQE62" s="1"/>
      <c r="GQF62" s="1"/>
      <c r="GQG62" s="1"/>
      <c r="GQH62" s="1"/>
      <c r="GQI62" s="1"/>
      <c r="GQJ62" s="1"/>
      <c r="GQK62" s="1"/>
      <c r="GQL62" s="1"/>
      <c r="GQM62" s="1"/>
      <c r="GQN62" s="1"/>
      <c r="GQO62" s="1"/>
      <c r="GQP62" s="1"/>
      <c r="GQQ62" s="1"/>
      <c r="GQR62" s="1"/>
      <c r="GQS62" s="1"/>
      <c r="GQT62" s="1"/>
      <c r="GQU62" s="1"/>
      <c r="GQV62" s="1"/>
      <c r="GQW62" s="1"/>
      <c r="GQX62" s="1"/>
      <c r="GQY62" s="1"/>
      <c r="GQZ62" s="1"/>
      <c r="GRA62" s="1"/>
      <c r="GRB62" s="1"/>
      <c r="GRC62" s="1"/>
      <c r="GRD62" s="1"/>
      <c r="GRE62" s="1"/>
      <c r="GRF62" s="1"/>
      <c r="GRG62" s="1"/>
      <c r="GRH62" s="1"/>
      <c r="GRI62" s="1"/>
      <c r="GRJ62" s="1"/>
      <c r="GRK62" s="1"/>
      <c r="GRL62" s="1"/>
      <c r="GRM62" s="1"/>
      <c r="GRN62" s="1"/>
      <c r="GRO62" s="1"/>
      <c r="GRP62" s="1"/>
      <c r="GRQ62" s="1"/>
      <c r="GRR62" s="1"/>
      <c r="GRS62" s="1"/>
      <c r="GRT62" s="1"/>
      <c r="GRU62" s="1"/>
      <c r="GRV62" s="1"/>
      <c r="GRW62" s="1"/>
      <c r="GRX62" s="1"/>
      <c r="GRY62" s="1"/>
      <c r="GRZ62" s="1"/>
      <c r="GSA62" s="1"/>
      <c r="GSB62" s="1"/>
      <c r="GSC62" s="1"/>
      <c r="GSD62" s="1"/>
      <c r="GSE62" s="1"/>
      <c r="GSF62" s="1"/>
      <c r="GSG62" s="1"/>
      <c r="GSH62" s="1"/>
      <c r="GSI62" s="1"/>
      <c r="GSJ62" s="1"/>
      <c r="GSK62" s="1"/>
      <c r="GSL62" s="1"/>
      <c r="GSM62" s="1"/>
      <c r="GSN62" s="1"/>
      <c r="GSO62" s="1"/>
      <c r="GSP62" s="1"/>
      <c r="GSQ62" s="1"/>
      <c r="GSR62" s="1"/>
      <c r="GSS62" s="1"/>
      <c r="GST62" s="1"/>
      <c r="GSU62" s="1"/>
      <c r="GSV62" s="1"/>
      <c r="GSW62" s="1"/>
      <c r="GSX62" s="1"/>
      <c r="GSY62" s="1"/>
      <c r="GSZ62" s="1"/>
      <c r="GTA62" s="1"/>
      <c r="GTB62" s="1"/>
      <c r="GTC62" s="1"/>
      <c r="GTD62" s="1"/>
      <c r="GTE62" s="1"/>
      <c r="GTF62" s="1"/>
      <c r="GTG62" s="1"/>
      <c r="GTH62" s="1"/>
      <c r="GTI62" s="1"/>
      <c r="GTJ62" s="1"/>
      <c r="GTK62" s="1"/>
      <c r="GTL62" s="1"/>
      <c r="GTM62" s="1"/>
      <c r="GTN62" s="1"/>
      <c r="GTO62" s="1"/>
      <c r="GTP62" s="1"/>
      <c r="GTQ62" s="1"/>
      <c r="GTR62" s="1"/>
      <c r="GTS62" s="1"/>
      <c r="GTT62" s="1"/>
      <c r="GTU62" s="1"/>
      <c r="GTV62" s="1"/>
      <c r="GTW62" s="1"/>
      <c r="GTX62" s="1"/>
      <c r="GTY62" s="1"/>
      <c r="GTZ62" s="1"/>
      <c r="GUA62" s="1"/>
      <c r="GUB62" s="1"/>
      <c r="GUC62" s="1"/>
      <c r="GUD62" s="1"/>
      <c r="GUE62" s="1"/>
      <c r="GUF62" s="1"/>
      <c r="GUG62" s="1"/>
      <c r="GUH62" s="1"/>
      <c r="GUI62" s="1"/>
      <c r="GUJ62" s="1"/>
      <c r="GUK62" s="1"/>
      <c r="GUL62" s="1"/>
      <c r="GUM62" s="1"/>
      <c r="GUN62" s="1"/>
      <c r="GUO62" s="1"/>
      <c r="GUP62" s="1"/>
      <c r="GUQ62" s="1"/>
      <c r="GUR62" s="1"/>
      <c r="GUS62" s="1"/>
      <c r="GUT62" s="1"/>
      <c r="GUU62" s="1"/>
      <c r="GUV62" s="1"/>
      <c r="GUW62" s="1"/>
      <c r="GUX62" s="1"/>
      <c r="GUY62" s="1"/>
      <c r="GUZ62" s="1"/>
      <c r="GVA62" s="1"/>
      <c r="GVB62" s="1"/>
      <c r="GVC62" s="1"/>
      <c r="GVD62" s="1"/>
      <c r="GVE62" s="1"/>
      <c r="GVF62" s="1"/>
      <c r="GVG62" s="1"/>
      <c r="GVH62" s="1"/>
      <c r="GVI62" s="1"/>
      <c r="GVJ62" s="1"/>
      <c r="GVK62" s="1"/>
      <c r="GVL62" s="1"/>
      <c r="GVM62" s="1"/>
      <c r="GVN62" s="1"/>
      <c r="GVO62" s="1"/>
      <c r="GVP62" s="1"/>
      <c r="GVQ62" s="1"/>
      <c r="GVR62" s="1"/>
      <c r="GVS62" s="1"/>
      <c r="GVT62" s="1"/>
      <c r="GVU62" s="1"/>
      <c r="GVV62" s="1"/>
      <c r="GVW62" s="1"/>
      <c r="GVX62" s="1"/>
      <c r="GVY62" s="1"/>
      <c r="GVZ62" s="1"/>
      <c r="GWA62" s="1"/>
      <c r="GWB62" s="1"/>
      <c r="GWC62" s="1"/>
      <c r="GWD62" s="1"/>
      <c r="GWE62" s="1"/>
      <c r="GWF62" s="1"/>
      <c r="GWG62" s="1"/>
      <c r="GWH62" s="1"/>
      <c r="GWI62" s="1"/>
      <c r="GWJ62" s="1"/>
      <c r="GWK62" s="1"/>
      <c r="GWL62" s="1"/>
      <c r="GWM62" s="1"/>
      <c r="GWN62" s="1"/>
      <c r="GWO62" s="1"/>
      <c r="GWP62" s="1"/>
      <c r="GWQ62" s="1"/>
      <c r="GWR62" s="1"/>
      <c r="GWS62" s="1"/>
      <c r="GWT62" s="1"/>
      <c r="GWU62" s="1"/>
      <c r="GWV62" s="1"/>
      <c r="GWW62" s="1"/>
      <c r="GWX62" s="1"/>
      <c r="GWY62" s="1"/>
      <c r="GWZ62" s="1"/>
      <c r="GXA62" s="1"/>
      <c r="GXB62" s="1"/>
      <c r="GXC62" s="1"/>
      <c r="GXD62" s="1"/>
      <c r="GXE62" s="1"/>
      <c r="GXF62" s="1"/>
      <c r="GXG62" s="1"/>
      <c r="GXH62" s="1"/>
      <c r="GXI62" s="1"/>
      <c r="GXJ62" s="1"/>
      <c r="GXK62" s="1"/>
      <c r="GXL62" s="1"/>
      <c r="GXM62" s="1"/>
      <c r="GXN62" s="1"/>
      <c r="GXO62" s="1"/>
      <c r="GXP62" s="1"/>
      <c r="GXQ62" s="1"/>
      <c r="GXR62" s="1"/>
      <c r="GXS62" s="1"/>
      <c r="GXT62" s="1"/>
      <c r="GXU62" s="1"/>
      <c r="GXV62" s="1"/>
      <c r="GXW62" s="1"/>
      <c r="GXX62" s="1"/>
      <c r="GXY62" s="1"/>
      <c r="GXZ62" s="1"/>
      <c r="GYA62" s="1"/>
      <c r="GYB62" s="1"/>
      <c r="GYC62" s="1"/>
      <c r="GYD62" s="1"/>
      <c r="GYE62" s="1"/>
      <c r="GYF62" s="1"/>
      <c r="GYG62" s="1"/>
      <c r="GYH62" s="1"/>
      <c r="GYI62" s="1"/>
      <c r="GYJ62" s="1"/>
      <c r="GYK62" s="1"/>
      <c r="GYL62" s="1"/>
      <c r="GYM62" s="1"/>
      <c r="GYN62" s="1"/>
      <c r="GYO62" s="1"/>
      <c r="GYP62" s="1"/>
      <c r="GYQ62" s="1"/>
      <c r="GYR62" s="1"/>
      <c r="GYS62" s="1"/>
      <c r="GYT62" s="1"/>
      <c r="GYU62" s="1"/>
      <c r="GYV62" s="1"/>
      <c r="GYW62" s="1"/>
      <c r="GYX62" s="1"/>
      <c r="GYY62" s="1"/>
      <c r="GYZ62" s="1"/>
      <c r="GZA62" s="1"/>
      <c r="GZB62" s="1"/>
      <c r="GZC62" s="1"/>
      <c r="GZD62" s="1"/>
      <c r="GZE62" s="1"/>
      <c r="GZF62" s="1"/>
      <c r="GZG62" s="1"/>
      <c r="GZH62" s="1"/>
      <c r="GZI62" s="1"/>
      <c r="GZJ62" s="1"/>
      <c r="GZK62" s="1"/>
      <c r="GZL62" s="1"/>
      <c r="GZM62" s="1"/>
      <c r="GZN62" s="1"/>
      <c r="GZO62" s="1"/>
      <c r="GZP62" s="1"/>
      <c r="GZQ62" s="1"/>
      <c r="GZR62" s="1"/>
      <c r="GZS62" s="1"/>
      <c r="GZT62" s="1"/>
      <c r="GZU62" s="1"/>
      <c r="GZV62" s="1"/>
      <c r="GZW62" s="1"/>
      <c r="GZX62" s="1"/>
      <c r="GZY62" s="1"/>
      <c r="GZZ62" s="1"/>
      <c r="HAA62" s="1"/>
      <c r="HAB62" s="1"/>
      <c r="HAC62" s="1"/>
      <c r="HAD62" s="1"/>
      <c r="HAE62" s="1"/>
      <c r="HAF62" s="1"/>
      <c r="HAG62" s="1"/>
      <c r="HAH62" s="1"/>
      <c r="HAI62" s="1"/>
      <c r="HAJ62" s="1"/>
      <c r="HAK62" s="1"/>
      <c r="HAL62" s="1"/>
      <c r="HAM62" s="1"/>
      <c r="HAN62" s="1"/>
      <c r="HAO62" s="1"/>
      <c r="HAP62" s="1"/>
      <c r="HAQ62" s="1"/>
      <c r="HAR62" s="1"/>
      <c r="HAS62" s="1"/>
      <c r="HAT62" s="1"/>
      <c r="HAU62" s="1"/>
      <c r="HAV62" s="1"/>
      <c r="HAW62" s="1"/>
      <c r="HAX62" s="1"/>
      <c r="HAY62" s="1"/>
      <c r="HAZ62" s="1"/>
      <c r="HBA62" s="1"/>
      <c r="HBB62" s="1"/>
      <c r="HBC62" s="1"/>
      <c r="HBD62" s="1"/>
      <c r="HBE62" s="1"/>
      <c r="HBF62" s="1"/>
      <c r="HBG62" s="1"/>
      <c r="HBH62" s="1"/>
      <c r="HBI62" s="1"/>
      <c r="HBJ62" s="1"/>
      <c r="HBK62" s="1"/>
      <c r="HBL62" s="1"/>
      <c r="HBM62" s="1"/>
      <c r="HBN62" s="1"/>
      <c r="HBO62" s="1"/>
      <c r="HBP62" s="1"/>
      <c r="HBQ62" s="1"/>
      <c r="HBR62" s="1"/>
      <c r="HBS62" s="1"/>
      <c r="HBT62" s="1"/>
      <c r="HBU62" s="1"/>
      <c r="HBV62" s="1"/>
      <c r="HBW62" s="1"/>
      <c r="HBX62" s="1"/>
      <c r="HBY62" s="1"/>
      <c r="HBZ62" s="1"/>
      <c r="HCA62" s="1"/>
      <c r="HCB62" s="1"/>
      <c r="HCC62" s="1"/>
      <c r="HCD62" s="1"/>
      <c r="HCE62" s="1"/>
      <c r="HCF62" s="1"/>
      <c r="HCG62" s="1"/>
      <c r="HCH62" s="1"/>
      <c r="HCI62" s="1"/>
      <c r="HCJ62" s="1"/>
      <c r="HCK62" s="1"/>
      <c r="HCL62" s="1"/>
      <c r="HCM62" s="1"/>
      <c r="HCN62" s="1"/>
      <c r="HCO62" s="1"/>
      <c r="HCP62" s="1"/>
      <c r="HCQ62" s="1"/>
      <c r="HCR62" s="1"/>
      <c r="HCS62" s="1"/>
      <c r="HCT62" s="1"/>
      <c r="HCU62" s="1"/>
      <c r="HCV62" s="1"/>
      <c r="HCW62" s="1"/>
      <c r="HCX62" s="1"/>
      <c r="HCY62" s="1"/>
      <c r="HCZ62" s="1"/>
      <c r="HDA62" s="1"/>
      <c r="HDB62" s="1"/>
      <c r="HDC62" s="1"/>
      <c r="HDD62" s="1"/>
      <c r="HDE62" s="1"/>
      <c r="HDF62" s="1"/>
      <c r="HDG62" s="1"/>
      <c r="HDH62" s="1"/>
      <c r="HDI62" s="1"/>
      <c r="HDJ62" s="1"/>
      <c r="HDK62" s="1"/>
      <c r="HDL62" s="1"/>
      <c r="HDM62" s="1"/>
      <c r="HDN62" s="1"/>
      <c r="HDO62" s="1"/>
      <c r="HDP62" s="1"/>
      <c r="HDQ62" s="1"/>
      <c r="HDR62" s="1"/>
      <c r="HDS62" s="1"/>
      <c r="HDT62" s="1"/>
      <c r="HDU62" s="1"/>
      <c r="HDV62" s="1"/>
      <c r="HDW62" s="1"/>
      <c r="HDX62" s="1"/>
      <c r="HDY62" s="1"/>
      <c r="HDZ62" s="1"/>
      <c r="HEA62" s="1"/>
      <c r="HEB62" s="1"/>
      <c r="HEC62" s="1"/>
      <c r="HED62" s="1"/>
      <c r="HEE62" s="1"/>
      <c r="HEF62" s="1"/>
      <c r="HEG62" s="1"/>
      <c r="HEH62" s="1"/>
      <c r="HEI62" s="1"/>
      <c r="HEJ62" s="1"/>
      <c r="HEK62" s="1"/>
      <c r="HEL62" s="1"/>
      <c r="HEM62" s="1"/>
      <c r="HEN62" s="1"/>
      <c r="HEO62" s="1"/>
      <c r="HEP62" s="1"/>
      <c r="HEQ62" s="1"/>
      <c r="HER62" s="1"/>
      <c r="HES62" s="1"/>
      <c r="HET62" s="1"/>
      <c r="HEU62" s="1"/>
      <c r="HEV62" s="1"/>
      <c r="HEW62" s="1"/>
      <c r="HEX62" s="1"/>
      <c r="HEY62" s="1"/>
      <c r="HEZ62" s="1"/>
      <c r="HFA62" s="1"/>
      <c r="HFB62" s="1"/>
      <c r="HFC62" s="1"/>
      <c r="HFD62" s="1"/>
      <c r="HFE62" s="1"/>
      <c r="HFF62" s="1"/>
      <c r="HFG62" s="1"/>
      <c r="HFH62" s="1"/>
      <c r="HFI62" s="1"/>
      <c r="HFJ62" s="1"/>
      <c r="HFK62" s="1"/>
      <c r="HFL62" s="1"/>
      <c r="HFM62" s="1"/>
      <c r="HFN62" s="1"/>
      <c r="HFO62" s="1"/>
      <c r="HFP62" s="1"/>
      <c r="HFQ62" s="1"/>
      <c r="HFR62" s="1"/>
      <c r="HFS62" s="1"/>
      <c r="HFT62" s="1"/>
      <c r="HFU62" s="1"/>
      <c r="HFV62" s="1"/>
      <c r="HFW62" s="1"/>
      <c r="HFX62" s="1"/>
      <c r="HFY62" s="1"/>
      <c r="HFZ62" s="1"/>
      <c r="HGA62" s="1"/>
      <c r="HGB62" s="1"/>
      <c r="HGC62" s="1"/>
      <c r="HGD62" s="1"/>
      <c r="HGE62" s="1"/>
      <c r="HGF62" s="1"/>
      <c r="HGG62" s="1"/>
      <c r="HGH62" s="1"/>
      <c r="HGI62" s="1"/>
      <c r="HGJ62" s="1"/>
      <c r="HGK62" s="1"/>
      <c r="HGL62" s="1"/>
      <c r="HGM62" s="1"/>
      <c r="HGN62" s="1"/>
      <c r="HGO62" s="1"/>
      <c r="HGP62" s="1"/>
      <c r="HGQ62" s="1"/>
      <c r="HGR62" s="1"/>
      <c r="HGS62" s="1"/>
      <c r="HGT62" s="1"/>
      <c r="HGU62" s="1"/>
      <c r="HGV62" s="1"/>
      <c r="HGW62" s="1"/>
      <c r="HGX62" s="1"/>
      <c r="HGY62" s="1"/>
      <c r="HGZ62" s="1"/>
      <c r="HHA62" s="1"/>
      <c r="HHB62" s="1"/>
      <c r="HHC62" s="1"/>
      <c r="HHD62" s="1"/>
      <c r="HHE62" s="1"/>
      <c r="HHF62" s="1"/>
      <c r="HHG62" s="1"/>
      <c r="HHH62" s="1"/>
      <c r="HHI62" s="1"/>
      <c r="HHJ62" s="1"/>
      <c r="HHK62" s="1"/>
      <c r="HHL62" s="1"/>
      <c r="HHM62" s="1"/>
      <c r="HHN62" s="1"/>
      <c r="HHO62" s="1"/>
      <c r="HHP62" s="1"/>
      <c r="HHQ62" s="1"/>
      <c r="HHR62" s="1"/>
      <c r="HHS62" s="1"/>
      <c r="HHT62" s="1"/>
      <c r="HHU62" s="1"/>
      <c r="HHV62" s="1"/>
      <c r="HHW62" s="1"/>
      <c r="HHX62" s="1"/>
      <c r="HHY62" s="1"/>
      <c r="HHZ62" s="1"/>
      <c r="HIA62" s="1"/>
      <c r="HIB62" s="1"/>
      <c r="HIC62" s="1"/>
      <c r="HID62" s="1"/>
      <c r="HIE62" s="1"/>
      <c r="HIF62" s="1"/>
      <c r="HIG62" s="1"/>
      <c r="HIH62" s="1"/>
      <c r="HII62" s="1"/>
      <c r="HIJ62" s="1"/>
      <c r="HIK62" s="1"/>
      <c r="HIL62" s="1"/>
      <c r="HIM62" s="1"/>
      <c r="HIN62" s="1"/>
      <c r="HIO62" s="1"/>
      <c r="HIP62" s="1"/>
      <c r="HIQ62" s="1"/>
      <c r="HIR62" s="1"/>
      <c r="HIS62" s="1"/>
      <c r="HIT62" s="1"/>
      <c r="HIU62" s="1"/>
      <c r="HIV62" s="1"/>
      <c r="HIW62" s="1"/>
      <c r="HIX62" s="1"/>
      <c r="HIY62" s="1"/>
      <c r="HIZ62" s="1"/>
      <c r="HJA62" s="1"/>
      <c r="HJB62" s="1"/>
      <c r="HJC62" s="1"/>
      <c r="HJD62" s="1"/>
      <c r="HJE62" s="1"/>
      <c r="HJF62" s="1"/>
      <c r="HJG62" s="1"/>
      <c r="HJH62" s="1"/>
      <c r="HJI62" s="1"/>
      <c r="HJJ62" s="1"/>
      <c r="HJK62" s="1"/>
      <c r="HJL62" s="1"/>
      <c r="HJM62" s="1"/>
      <c r="HJN62" s="1"/>
      <c r="HJO62" s="1"/>
      <c r="HJP62" s="1"/>
      <c r="HJQ62" s="1"/>
      <c r="HJR62" s="1"/>
      <c r="HJS62" s="1"/>
      <c r="HJT62" s="1"/>
      <c r="HJU62" s="1"/>
      <c r="HJV62" s="1"/>
      <c r="HJW62" s="1"/>
      <c r="HJX62" s="1"/>
      <c r="HJY62" s="1"/>
      <c r="HJZ62" s="1"/>
      <c r="HKA62" s="1"/>
      <c r="HKB62" s="1"/>
      <c r="HKC62" s="1"/>
      <c r="HKD62" s="1"/>
      <c r="HKE62" s="1"/>
      <c r="HKF62" s="1"/>
      <c r="HKG62" s="1"/>
      <c r="HKH62" s="1"/>
      <c r="HKI62" s="1"/>
      <c r="HKJ62" s="1"/>
      <c r="HKK62" s="1"/>
      <c r="HKL62" s="1"/>
      <c r="HKM62" s="1"/>
      <c r="HKN62" s="1"/>
      <c r="HKO62" s="1"/>
      <c r="HKP62" s="1"/>
      <c r="HKQ62" s="1"/>
      <c r="HKR62" s="1"/>
      <c r="HKS62" s="1"/>
      <c r="HKT62" s="1"/>
      <c r="HKU62" s="1"/>
      <c r="HKV62" s="1"/>
      <c r="HKW62" s="1"/>
      <c r="HKX62" s="1"/>
      <c r="HKY62" s="1"/>
      <c r="HKZ62" s="1"/>
      <c r="HLA62" s="1"/>
      <c r="HLB62" s="1"/>
      <c r="HLC62" s="1"/>
      <c r="HLD62" s="1"/>
      <c r="HLE62" s="1"/>
      <c r="HLF62" s="1"/>
      <c r="HLG62" s="1"/>
      <c r="HLH62" s="1"/>
      <c r="HLI62" s="1"/>
      <c r="HLJ62" s="1"/>
      <c r="HLK62" s="1"/>
      <c r="HLL62" s="1"/>
      <c r="HLM62" s="1"/>
      <c r="HLN62" s="1"/>
      <c r="HLO62" s="1"/>
      <c r="HLP62" s="1"/>
      <c r="HLQ62" s="1"/>
      <c r="HLR62" s="1"/>
      <c r="HLS62" s="1"/>
      <c r="HLT62" s="1"/>
      <c r="HLU62" s="1"/>
      <c r="HLV62" s="1"/>
      <c r="HLW62" s="1"/>
      <c r="HLX62" s="1"/>
      <c r="HLY62" s="1"/>
      <c r="HLZ62" s="1"/>
      <c r="HMA62" s="1"/>
      <c r="HMB62" s="1"/>
      <c r="HMC62" s="1"/>
      <c r="HMD62" s="1"/>
      <c r="HME62" s="1"/>
      <c r="HMF62" s="1"/>
      <c r="HMG62" s="1"/>
      <c r="HMH62" s="1"/>
      <c r="HMI62" s="1"/>
      <c r="HMJ62" s="1"/>
      <c r="HMK62" s="1"/>
      <c r="HML62" s="1"/>
      <c r="HMM62" s="1"/>
      <c r="HMN62" s="1"/>
      <c r="HMO62" s="1"/>
      <c r="HMP62" s="1"/>
      <c r="HMQ62" s="1"/>
      <c r="HMR62" s="1"/>
      <c r="HMS62" s="1"/>
      <c r="HMT62" s="1"/>
      <c r="HMU62" s="1"/>
      <c r="HMV62" s="1"/>
      <c r="HMW62" s="1"/>
      <c r="HMX62" s="1"/>
      <c r="HMY62" s="1"/>
      <c r="HMZ62" s="1"/>
      <c r="HNA62" s="1"/>
      <c r="HNB62" s="1"/>
      <c r="HNC62" s="1"/>
      <c r="HND62" s="1"/>
      <c r="HNE62" s="1"/>
      <c r="HNF62" s="1"/>
      <c r="HNG62" s="1"/>
      <c r="HNH62" s="1"/>
      <c r="HNI62" s="1"/>
      <c r="HNJ62" s="1"/>
      <c r="HNK62" s="1"/>
      <c r="HNL62" s="1"/>
      <c r="HNM62" s="1"/>
      <c r="HNN62" s="1"/>
      <c r="HNO62" s="1"/>
      <c r="HNP62" s="1"/>
      <c r="HNQ62" s="1"/>
      <c r="HNR62" s="1"/>
      <c r="HNS62" s="1"/>
      <c r="HNT62" s="1"/>
      <c r="HNU62" s="1"/>
      <c r="HNV62" s="1"/>
      <c r="HNW62" s="1"/>
      <c r="HNX62" s="1"/>
      <c r="HNY62" s="1"/>
      <c r="HNZ62" s="1"/>
      <c r="HOA62" s="1"/>
      <c r="HOB62" s="1"/>
      <c r="HOC62" s="1"/>
      <c r="HOD62" s="1"/>
      <c r="HOE62" s="1"/>
      <c r="HOF62" s="1"/>
      <c r="HOG62" s="1"/>
      <c r="HOH62" s="1"/>
      <c r="HOI62" s="1"/>
      <c r="HOJ62" s="1"/>
      <c r="HOK62" s="1"/>
      <c r="HOL62" s="1"/>
      <c r="HOM62" s="1"/>
      <c r="HON62" s="1"/>
      <c r="HOO62" s="1"/>
      <c r="HOP62" s="1"/>
      <c r="HOQ62" s="1"/>
      <c r="HOR62" s="1"/>
      <c r="HOS62" s="1"/>
      <c r="HOT62" s="1"/>
      <c r="HOU62" s="1"/>
      <c r="HOV62" s="1"/>
      <c r="HOW62" s="1"/>
      <c r="HOX62" s="1"/>
      <c r="HOY62" s="1"/>
      <c r="HOZ62" s="1"/>
      <c r="HPA62" s="1"/>
      <c r="HPB62" s="1"/>
      <c r="HPC62" s="1"/>
      <c r="HPD62" s="1"/>
      <c r="HPE62" s="1"/>
      <c r="HPF62" s="1"/>
      <c r="HPG62" s="1"/>
      <c r="HPH62" s="1"/>
      <c r="HPI62" s="1"/>
      <c r="HPJ62" s="1"/>
      <c r="HPK62" s="1"/>
      <c r="HPL62" s="1"/>
      <c r="HPM62" s="1"/>
      <c r="HPN62" s="1"/>
      <c r="HPO62" s="1"/>
      <c r="HPP62" s="1"/>
      <c r="HPQ62" s="1"/>
      <c r="HPR62" s="1"/>
      <c r="HPS62" s="1"/>
      <c r="HPT62" s="1"/>
      <c r="HPU62" s="1"/>
      <c r="HPV62" s="1"/>
      <c r="HPW62" s="1"/>
      <c r="HPX62" s="1"/>
      <c r="HPY62" s="1"/>
      <c r="HPZ62" s="1"/>
      <c r="HQA62" s="1"/>
      <c r="HQB62" s="1"/>
      <c r="HQC62" s="1"/>
      <c r="HQD62" s="1"/>
      <c r="HQE62" s="1"/>
      <c r="HQF62" s="1"/>
      <c r="HQG62" s="1"/>
      <c r="HQH62" s="1"/>
      <c r="HQI62" s="1"/>
      <c r="HQJ62" s="1"/>
      <c r="HQK62" s="1"/>
      <c r="HQL62" s="1"/>
      <c r="HQM62" s="1"/>
      <c r="HQN62" s="1"/>
      <c r="HQO62" s="1"/>
      <c r="HQP62" s="1"/>
      <c r="HQQ62" s="1"/>
      <c r="HQR62" s="1"/>
      <c r="HQS62" s="1"/>
      <c r="HQT62" s="1"/>
      <c r="HQU62" s="1"/>
      <c r="HQV62" s="1"/>
      <c r="HQW62" s="1"/>
      <c r="HQX62" s="1"/>
      <c r="HQY62" s="1"/>
      <c r="HQZ62" s="1"/>
      <c r="HRA62" s="1"/>
      <c r="HRB62" s="1"/>
      <c r="HRC62" s="1"/>
      <c r="HRD62" s="1"/>
      <c r="HRE62" s="1"/>
      <c r="HRF62" s="1"/>
      <c r="HRG62" s="1"/>
      <c r="HRH62" s="1"/>
      <c r="HRI62" s="1"/>
      <c r="HRJ62" s="1"/>
      <c r="HRK62" s="1"/>
      <c r="HRL62" s="1"/>
      <c r="HRM62" s="1"/>
      <c r="HRN62" s="1"/>
      <c r="HRO62" s="1"/>
      <c r="HRP62" s="1"/>
      <c r="HRQ62" s="1"/>
      <c r="HRR62" s="1"/>
      <c r="HRS62" s="1"/>
      <c r="HRT62" s="1"/>
      <c r="HRU62" s="1"/>
      <c r="HRV62" s="1"/>
      <c r="HRW62" s="1"/>
      <c r="HRX62" s="1"/>
      <c r="HRY62" s="1"/>
      <c r="HRZ62" s="1"/>
      <c r="HSA62" s="1"/>
      <c r="HSB62" s="1"/>
      <c r="HSC62" s="1"/>
      <c r="HSD62" s="1"/>
      <c r="HSE62" s="1"/>
      <c r="HSF62" s="1"/>
      <c r="HSG62" s="1"/>
      <c r="HSH62" s="1"/>
      <c r="HSI62" s="1"/>
      <c r="HSJ62" s="1"/>
      <c r="HSK62" s="1"/>
      <c r="HSL62" s="1"/>
      <c r="HSM62" s="1"/>
      <c r="HSN62" s="1"/>
      <c r="HSO62" s="1"/>
      <c r="HSP62" s="1"/>
      <c r="HSQ62" s="1"/>
      <c r="HSR62" s="1"/>
      <c r="HSS62" s="1"/>
      <c r="HST62" s="1"/>
      <c r="HSU62" s="1"/>
      <c r="HSV62" s="1"/>
      <c r="HSW62" s="1"/>
      <c r="HSX62" s="1"/>
      <c r="HSY62" s="1"/>
      <c r="HSZ62" s="1"/>
      <c r="HTA62" s="1"/>
      <c r="HTB62" s="1"/>
      <c r="HTC62" s="1"/>
      <c r="HTD62" s="1"/>
      <c r="HTE62" s="1"/>
      <c r="HTF62" s="1"/>
      <c r="HTG62" s="1"/>
      <c r="HTH62" s="1"/>
      <c r="HTI62" s="1"/>
      <c r="HTJ62" s="1"/>
      <c r="HTK62" s="1"/>
      <c r="HTL62" s="1"/>
      <c r="HTM62" s="1"/>
      <c r="HTN62" s="1"/>
      <c r="HTO62" s="1"/>
      <c r="HTP62" s="1"/>
      <c r="HTQ62" s="1"/>
      <c r="HTR62" s="1"/>
      <c r="HTS62" s="1"/>
      <c r="HTT62" s="1"/>
      <c r="HTU62" s="1"/>
      <c r="HTV62" s="1"/>
      <c r="HTW62" s="1"/>
      <c r="HTX62" s="1"/>
      <c r="HTY62" s="1"/>
      <c r="HTZ62" s="1"/>
      <c r="HUA62" s="1"/>
      <c r="HUB62" s="1"/>
      <c r="HUC62" s="1"/>
      <c r="HUD62" s="1"/>
      <c r="HUE62" s="1"/>
      <c r="HUF62" s="1"/>
      <c r="HUG62" s="1"/>
      <c r="HUH62" s="1"/>
      <c r="HUI62" s="1"/>
      <c r="HUJ62" s="1"/>
      <c r="HUK62" s="1"/>
      <c r="HUL62" s="1"/>
      <c r="HUM62" s="1"/>
      <c r="HUN62" s="1"/>
      <c r="HUO62" s="1"/>
      <c r="HUP62" s="1"/>
      <c r="HUQ62" s="1"/>
      <c r="HUR62" s="1"/>
      <c r="HUS62" s="1"/>
      <c r="HUT62" s="1"/>
      <c r="HUU62" s="1"/>
      <c r="HUV62" s="1"/>
      <c r="HUW62" s="1"/>
      <c r="HUX62" s="1"/>
      <c r="HUY62" s="1"/>
      <c r="HUZ62" s="1"/>
      <c r="HVA62" s="1"/>
      <c r="HVB62" s="1"/>
      <c r="HVC62" s="1"/>
      <c r="HVD62" s="1"/>
      <c r="HVE62" s="1"/>
      <c r="HVF62" s="1"/>
      <c r="HVG62" s="1"/>
      <c r="HVH62" s="1"/>
      <c r="HVI62" s="1"/>
      <c r="HVJ62" s="1"/>
      <c r="HVK62" s="1"/>
      <c r="HVL62" s="1"/>
      <c r="HVM62" s="1"/>
      <c r="HVN62" s="1"/>
      <c r="HVO62" s="1"/>
      <c r="HVP62" s="1"/>
      <c r="HVQ62" s="1"/>
      <c r="HVR62" s="1"/>
      <c r="HVS62" s="1"/>
      <c r="HVT62" s="1"/>
      <c r="HVU62" s="1"/>
      <c r="HVV62" s="1"/>
      <c r="HVW62" s="1"/>
      <c r="HVX62" s="1"/>
      <c r="HVY62" s="1"/>
      <c r="HVZ62" s="1"/>
      <c r="HWA62" s="1"/>
      <c r="HWB62" s="1"/>
      <c r="HWC62" s="1"/>
      <c r="HWD62" s="1"/>
      <c r="HWE62" s="1"/>
      <c r="HWF62" s="1"/>
      <c r="HWG62" s="1"/>
      <c r="HWH62" s="1"/>
      <c r="HWI62" s="1"/>
      <c r="HWJ62" s="1"/>
      <c r="HWK62" s="1"/>
      <c r="HWL62" s="1"/>
      <c r="HWM62" s="1"/>
      <c r="HWN62" s="1"/>
      <c r="HWO62" s="1"/>
      <c r="HWP62" s="1"/>
      <c r="HWQ62" s="1"/>
      <c r="HWR62" s="1"/>
      <c r="HWS62" s="1"/>
      <c r="HWT62" s="1"/>
      <c r="HWU62" s="1"/>
      <c r="HWV62" s="1"/>
      <c r="HWW62" s="1"/>
      <c r="HWX62" s="1"/>
      <c r="HWY62" s="1"/>
      <c r="HWZ62" s="1"/>
      <c r="HXA62" s="1"/>
      <c r="HXB62" s="1"/>
      <c r="HXC62" s="1"/>
      <c r="HXD62" s="1"/>
      <c r="HXE62" s="1"/>
      <c r="HXF62" s="1"/>
      <c r="HXG62" s="1"/>
      <c r="HXH62" s="1"/>
      <c r="HXI62" s="1"/>
      <c r="HXJ62" s="1"/>
      <c r="HXK62" s="1"/>
      <c r="HXL62" s="1"/>
      <c r="HXM62" s="1"/>
      <c r="HXN62" s="1"/>
      <c r="HXO62" s="1"/>
      <c r="HXP62" s="1"/>
      <c r="HXQ62" s="1"/>
      <c r="HXR62" s="1"/>
      <c r="HXS62" s="1"/>
      <c r="HXT62" s="1"/>
      <c r="HXU62" s="1"/>
      <c r="HXV62" s="1"/>
      <c r="HXW62" s="1"/>
      <c r="HXX62" s="1"/>
      <c r="HXY62" s="1"/>
      <c r="HXZ62" s="1"/>
      <c r="HYA62" s="1"/>
      <c r="HYB62" s="1"/>
      <c r="HYC62" s="1"/>
      <c r="HYD62" s="1"/>
      <c r="HYE62" s="1"/>
      <c r="HYF62" s="1"/>
      <c r="HYG62" s="1"/>
      <c r="HYH62" s="1"/>
      <c r="HYI62" s="1"/>
      <c r="HYJ62" s="1"/>
      <c r="HYK62" s="1"/>
      <c r="HYL62" s="1"/>
      <c r="HYM62" s="1"/>
      <c r="HYN62" s="1"/>
      <c r="HYO62" s="1"/>
      <c r="HYP62" s="1"/>
      <c r="HYQ62" s="1"/>
      <c r="HYR62" s="1"/>
      <c r="HYS62" s="1"/>
      <c r="HYT62" s="1"/>
      <c r="HYU62" s="1"/>
      <c r="HYV62" s="1"/>
      <c r="HYW62" s="1"/>
      <c r="HYX62" s="1"/>
      <c r="HYY62" s="1"/>
      <c r="HYZ62" s="1"/>
      <c r="HZA62" s="1"/>
      <c r="HZB62" s="1"/>
      <c r="HZC62" s="1"/>
      <c r="HZD62" s="1"/>
      <c r="HZE62" s="1"/>
      <c r="HZF62" s="1"/>
      <c r="HZG62" s="1"/>
      <c r="HZH62" s="1"/>
      <c r="HZI62" s="1"/>
      <c r="HZJ62" s="1"/>
      <c r="HZK62" s="1"/>
      <c r="HZL62" s="1"/>
      <c r="HZM62" s="1"/>
      <c r="HZN62" s="1"/>
      <c r="HZO62" s="1"/>
      <c r="HZP62" s="1"/>
      <c r="HZQ62" s="1"/>
      <c r="HZR62" s="1"/>
      <c r="HZS62" s="1"/>
      <c r="HZT62" s="1"/>
      <c r="HZU62" s="1"/>
      <c r="HZV62" s="1"/>
      <c r="HZW62" s="1"/>
      <c r="HZX62" s="1"/>
      <c r="HZY62" s="1"/>
      <c r="HZZ62" s="1"/>
      <c r="IAA62" s="1"/>
      <c r="IAB62" s="1"/>
      <c r="IAC62" s="1"/>
      <c r="IAD62" s="1"/>
      <c r="IAE62" s="1"/>
      <c r="IAF62" s="1"/>
      <c r="IAG62" s="1"/>
      <c r="IAH62" s="1"/>
      <c r="IAI62" s="1"/>
      <c r="IAJ62" s="1"/>
      <c r="IAK62" s="1"/>
      <c r="IAL62" s="1"/>
      <c r="IAM62" s="1"/>
      <c r="IAN62" s="1"/>
      <c r="IAO62" s="1"/>
      <c r="IAP62" s="1"/>
      <c r="IAQ62" s="1"/>
      <c r="IAR62" s="1"/>
      <c r="IAS62" s="1"/>
      <c r="IAT62" s="1"/>
      <c r="IAU62" s="1"/>
      <c r="IAV62" s="1"/>
      <c r="IAW62" s="1"/>
      <c r="IAX62" s="1"/>
      <c r="IAY62" s="1"/>
      <c r="IAZ62" s="1"/>
      <c r="IBA62" s="1"/>
      <c r="IBB62" s="1"/>
      <c r="IBC62" s="1"/>
      <c r="IBD62" s="1"/>
      <c r="IBE62" s="1"/>
      <c r="IBF62" s="1"/>
      <c r="IBG62" s="1"/>
      <c r="IBH62" s="1"/>
      <c r="IBI62" s="1"/>
      <c r="IBJ62" s="1"/>
      <c r="IBK62" s="1"/>
      <c r="IBL62" s="1"/>
      <c r="IBM62" s="1"/>
      <c r="IBN62" s="1"/>
      <c r="IBO62" s="1"/>
      <c r="IBP62" s="1"/>
      <c r="IBQ62" s="1"/>
      <c r="IBR62" s="1"/>
      <c r="IBS62" s="1"/>
      <c r="IBT62" s="1"/>
      <c r="IBU62" s="1"/>
      <c r="IBV62" s="1"/>
      <c r="IBW62" s="1"/>
      <c r="IBX62" s="1"/>
      <c r="IBY62" s="1"/>
      <c r="IBZ62" s="1"/>
      <c r="ICA62" s="1"/>
      <c r="ICB62" s="1"/>
      <c r="ICC62" s="1"/>
      <c r="ICD62" s="1"/>
      <c r="ICE62" s="1"/>
      <c r="ICF62" s="1"/>
      <c r="ICG62" s="1"/>
      <c r="ICH62" s="1"/>
      <c r="ICI62" s="1"/>
      <c r="ICJ62" s="1"/>
      <c r="ICK62" s="1"/>
      <c r="ICL62" s="1"/>
      <c r="ICM62" s="1"/>
      <c r="ICN62" s="1"/>
      <c r="ICO62" s="1"/>
      <c r="ICP62" s="1"/>
      <c r="ICQ62" s="1"/>
      <c r="ICR62" s="1"/>
      <c r="ICS62" s="1"/>
      <c r="ICT62" s="1"/>
      <c r="ICU62" s="1"/>
      <c r="ICV62" s="1"/>
      <c r="ICW62" s="1"/>
      <c r="ICX62" s="1"/>
      <c r="ICY62" s="1"/>
      <c r="ICZ62" s="1"/>
      <c r="IDA62" s="1"/>
      <c r="IDB62" s="1"/>
      <c r="IDC62" s="1"/>
      <c r="IDD62" s="1"/>
      <c r="IDE62" s="1"/>
      <c r="IDF62" s="1"/>
      <c r="IDG62" s="1"/>
      <c r="IDH62" s="1"/>
      <c r="IDI62" s="1"/>
      <c r="IDJ62" s="1"/>
      <c r="IDK62" s="1"/>
      <c r="IDL62" s="1"/>
      <c r="IDM62" s="1"/>
      <c r="IDN62" s="1"/>
      <c r="IDO62" s="1"/>
      <c r="IDP62" s="1"/>
      <c r="IDQ62" s="1"/>
      <c r="IDR62" s="1"/>
      <c r="IDS62" s="1"/>
      <c r="IDT62" s="1"/>
      <c r="IDU62" s="1"/>
      <c r="IDV62" s="1"/>
      <c r="IDW62" s="1"/>
      <c r="IDX62" s="1"/>
      <c r="IDY62" s="1"/>
      <c r="IDZ62" s="1"/>
      <c r="IEA62" s="1"/>
      <c r="IEB62" s="1"/>
      <c r="IEC62" s="1"/>
      <c r="IED62" s="1"/>
      <c r="IEE62" s="1"/>
      <c r="IEF62" s="1"/>
      <c r="IEG62" s="1"/>
      <c r="IEH62" s="1"/>
      <c r="IEI62" s="1"/>
      <c r="IEJ62" s="1"/>
      <c r="IEK62" s="1"/>
      <c r="IEL62" s="1"/>
      <c r="IEM62" s="1"/>
      <c r="IEN62" s="1"/>
      <c r="IEO62" s="1"/>
      <c r="IEP62" s="1"/>
      <c r="IEQ62" s="1"/>
      <c r="IER62" s="1"/>
      <c r="IES62" s="1"/>
      <c r="IET62" s="1"/>
      <c r="IEU62" s="1"/>
      <c r="IEV62" s="1"/>
      <c r="IEW62" s="1"/>
      <c r="IEX62" s="1"/>
      <c r="IEY62" s="1"/>
      <c r="IEZ62" s="1"/>
      <c r="IFA62" s="1"/>
      <c r="IFB62" s="1"/>
      <c r="IFC62" s="1"/>
      <c r="IFD62" s="1"/>
      <c r="IFE62" s="1"/>
      <c r="IFF62" s="1"/>
      <c r="IFG62" s="1"/>
      <c r="IFH62" s="1"/>
      <c r="IFI62" s="1"/>
      <c r="IFJ62" s="1"/>
      <c r="IFK62" s="1"/>
      <c r="IFL62" s="1"/>
      <c r="IFM62" s="1"/>
      <c r="IFN62" s="1"/>
      <c r="IFO62" s="1"/>
      <c r="IFP62" s="1"/>
      <c r="IFQ62" s="1"/>
      <c r="IFR62" s="1"/>
      <c r="IFS62" s="1"/>
      <c r="IFT62" s="1"/>
      <c r="IFU62" s="1"/>
      <c r="IFV62" s="1"/>
      <c r="IFW62" s="1"/>
      <c r="IFX62" s="1"/>
      <c r="IFY62" s="1"/>
      <c r="IFZ62" s="1"/>
      <c r="IGA62" s="1"/>
      <c r="IGB62" s="1"/>
      <c r="IGC62" s="1"/>
      <c r="IGD62" s="1"/>
      <c r="IGE62" s="1"/>
      <c r="IGF62" s="1"/>
      <c r="IGG62" s="1"/>
      <c r="IGH62" s="1"/>
      <c r="IGI62" s="1"/>
      <c r="IGJ62" s="1"/>
      <c r="IGK62" s="1"/>
      <c r="IGL62" s="1"/>
      <c r="IGM62" s="1"/>
      <c r="IGN62" s="1"/>
      <c r="IGO62" s="1"/>
      <c r="IGP62" s="1"/>
      <c r="IGQ62" s="1"/>
      <c r="IGR62" s="1"/>
      <c r="IGS62" s="1"/>
      <c r="IGT62" s="1"/>
      <c r="IGU62" s="1"/>
      <c r="IGV62" s="1"/>
      <c r="IGW62" s="1"/>
      <c r="IGX62" s="1"/>
      <c r="IGY62" s="1"/>
      <c r="IGZ62" s="1"/>
      <c r="IHA62" s="1"/>
      <c r="IHB62" s="1"/>
      <c r="IHC62" s="1"/>
      <c r="IHD62" s="1"/>
      <c r="IHE62" s="1"/>
      <c r="IHF62" s="1"/>
      <c r="IHG62" s="1"/>
      <c r="IHH62" s="1"/>
      <c r="IHI62" s="1"/>
      <c r="IHJ62" s="1"/>
      <c r="IHK62" s="1"/>
      <c r="IHL62" s="1"/>
      <c r="IHM62" s="1"/>
      <c r="IHN62" s="1"/>
      <c r="IHO62" s="1"/>
      <c r="IHP62" s="1"/>
      <c r="IHQ62" s="1"/>
      <c r="IHR62" s="1"/>
      <c r="IHS62" s="1"/>
      <c r="IHT62" s="1"/>
      <c r="IHU62" s="1"/>
      <c r="IHV62" s="1"/>
      <c r="IHW62" s="1"/>
      <c r="IHX62" s="1"/>
      <c r="IHY62" s="1"/>
      <c r="IHZ62" s="1"/>
      <c r="IIA62" s="1"/>
      <c r="IIB62" s="1"/>
      <c r="IIC62" s="1"/>
      <c r="IID62" s="1"/>
      <c r="IIE62" s="1"/>
      <c r="IIF62" s="1"/>
      <c r="IIG62" s="1"/>
      <c r="IIH62" s="1"/>
      <c r="III62" s="1"/>
      <c r="IIJ62" s="1"/>
      <c r="IIK62" s="1"/>
      <c r="IIL62" s="1"/>
      <c r="IIM62" s="1"/>
      <c r="IIN62" s="1"/>
      <c r="IIO62" s="1"/>
      <c r="IIP62" s="1"/>
      <c r="IIQ62" s="1"/>
      <c r="IIR62" s="1"/>
      <c r="IIS62" s="1"/>
      <c r="IIT62" s="1"/>
      <c r="IIU62" s="1"/>
      <c r="IIV62" s="1"/>
      <c r="IIW62" s="1"/>
      <c r="IIX62" s="1"/>
      <c r="IIY62" s="1"/>
      <c r="IIZ62" s="1"/>
      <c r="IJA62" s="1"/>
      <c r="IJB62" s="1"/>
      <c r="IJC62" s="1"/>
      <c r="IJD62" s="1"/>
      <c r="IJE62" s="1"/>
      <c r="IJF62" s="1"/>
      <c r="IJG62" s="1"/>
      <c r="IJH62" s="1"/>
      <c r="IJI62" s="1"/>
      <c r="IJJ62" s="1"/>
      <c r="IJK62" s="1"/>
      <c r="IJL62" s="1"/>
      <c r="IJM62" s="1"/>
      <c r="IJN62" s="1"/>
      <c r="IJO62" s="1"/>
      <c r="IJP62" s="1"/>
      <c r="IJQ62" s="1"/>
      <c r="IJR62" s="1"/>
      <c r="IJS62" s="1"/>
      <c r="IJT62" s="1"/>
      <c r="IJU62" s="1"/>
      <c r="IJV62" s="1"/>
      <c r="IJW62" s="1"/>
      <c r="IJX62" s="1"/>
      <c r="IJY62" s="1"/>
      <c r="IJZ62" s="1"/>
      <c r="IKA62" s="1"/>
      <c r="IKB62" s="1"/>
      <c r="IKC62" s="1"/>
      <c r="IKD62" s="1"/>
      <c r="IKE62" s="1"/>
      <c r="IKF62" s="1"/>
      <c r="IKG62" s="1"/>
      <c r="IKH62" s="1"/>
      <c r="IKI62" s="1"/>
      <c r="IKJ62" s="1"/>
      <c r="IKK62" s="1"/>
      <c r="IKL62" s="1"/>
      <c r="IKM62" s="1"/>
      <c r="IKN62" s="1"/>
      <c r="IKO62" s="1"/>
      <c r="IKP62" s="1"/>
      <c r="IKQ62" s="1"/>
      <c r="IKR62" s="1"/>
      <c r="IKS62" s="1"/>
      <c r="IKT62" s="1"/>
      <c r="IKU62" s="1"/>
      <c r="IKV62" s="1"/>
      <c r="IKW62" s="1"/>
      <c r="IKX62" s="1"/>
      <c r="IKY62" s="1"/>
      <c r="IKZ62" s="1"/>
      <c r="ILA62" s="1"/>
      <c r="ILB62" s="1"/>
      <c r="ILC62" s="1"/>
      <c r="ILD62" s="1"/>
      <c r="ILE62" s="1"/>
      <c r="ILF62" s="1"/>
      <c r="ILG62" s="1"/>
      <c r="ILH62" s="1"/>
      <c r="ILI62" s="1"/>
      <c r="ILJ62" s="1"/>
      <c r="ILK62" s="1"/>
      <c r="ILL62" s="1"/>
      <c r="ILM62" s="1"/>
      <c r="ILN62" s="1"/>
      <c r="ILO62" s="1"/>
      <c r="ILP62" s="1"/>
      <c r="ILQ62" s="1"/>
      <c r="ILR62" s="1"/>
      <c r="ILS62" s="1"/>
      <c r="ILT62" s="1"/>
      <c r="ILU62" s="1"/>
      <c r="ILV62" s="1"/>
      <c r="ILW62" s="1"/>
      <c r="ILX62" s="1"/>
      <c r="ILY62" s="1"/>
      <c r="ILZ62" s="1"/>
      <c r="IMA62" s="1"/>
      <c r="IMB62" s="1"/>
      <c r="IMC62" s="1"/>
      <c r="IMD62" s="1"/>
      <c r="IME62" s="1"/>
      <c r="IMF62" s="1"/>
      <c r="IMG62" s="1"/>
      <c r="IMH62" s="1"/>
      <c r="IMI62" s="1"/>
      <c r="IMJ62" s="1"/>
      <c r="IMK62" s="1"/>
      <c r="IML62" s="1"/>
      <c r="IMM62" s="1"/>
      <c r="IMN62" s="1"/>
      <c r="IMO62" s="1"/>
      <c r="IMP62" s="1"/>
      <c r="IMQ62" s="1"/>
      <c r="IMR62" s="1"/>
      <c r="IMS62" s="1"/>
      <c r="IMT62" s="1"/>
      <c r="IMU62" s="1"/>
      <c r="IMV62" s="1"/>
      <c r="IMW62" s="1"/>
      <c r="IMX62" s="1"/>
      <c r="IMY62" s="1"/>
      <c r="IMZ62" s="1"/>
      <c r="INA62" s="1"/>
      <c r="INB62" s="1"/>
      <c r="INC62" s="1"/>
      <c r="IND62" s="1"/>
      <c r="INE62" s="1"/>
      <c r="INF62" s="1"/>
      <c r="ING62" s="1"/>
      <c r="INH62" s="1"/>
      <c r="INI62" s="1"/>
      <c r="INJ62" s="1"/>
      <c r="INK62" s="1"/>
      <c r="INL62" s="1"/>
      <c r="INM62" s="1"/>
      <c r="INN62" s="1"/>
      <c r="INO62" s="1"/>
      <c r="INP62" s="1"/>
      <c r="INQ62" s="1"/>
      <c r="INR62" s="1"/>
      <c r="INS62" s="1"/>
      <c r="INT62" s="1"/>
      <c r="INU62" s="1"/>
      <c r="INV62" s="1"/>
      <c r="INW62" s="1"/>
      <c r="INX62" s="1"/>
      <c r="INY62" s="1"/>
      <c r="INZ62" s="1"/>
      <c r="IOA62" s="1"/>
      <c r="IOB62" s="1"/>
      <c r="IOC62" s="1"/>
      <c r="IOD62" s="1"/>
      <c r="IOE62" s="1"/>
      <c r="IOF62" s="1"/>
      <c r="IOG62" s="1"/>
      <c r="IOH62" s="1"/>
      <c r="IOI62" s="1"/>
      <c r="IOJ62" s="1"/>
      <c r="IOK62" s="1"/>
      <c r="IOL62" s="1"/>
      <c r="IOM62" s="1"/>
      <c r="ION62" s="1"/>
      <c r="IOO62" s="1"/>
      <c r="IOP62" s="1"/>
      <c r="IOQ62" s="1"/>
      <c r="IOR62" s="1"/>
      <c r="IOS62" s="1"/>
      <c r="IOT62" s="1"/>
      <c r="IOU62" s="1"/>
      <c r="IOV62" s="1"/>
      <c r="IOW62" s="1"/>
      <c r="IOX62" s="1"/>
      <c r="IOY62" s="1"/>
      <c r="IOZ62" s="1"/>
      <c r="IPA62" s="1"/>
      <c r="IPB62" s="1"/>
      <c r="IPC62" s="1"/>
      <c r="IPD62" s="1"/>
      <c r="IPE62" s="1"/>
      <c r="IPF62" s="1"/>
      <c r="IPG62" s="1"/>
      <c r="IPH62" s="1"/>
      <c r="IPI62" s="1"/>
      <c r="IPJ62" s="1"/>
      <c r="IPK62" s="1"/>
      <c r="IPL62" s="1"/>
      <c r="IPM62" s="1"/>
      <c r="IPN62" s="1"/>
      <c r="IPO62" s="1"/>
      <c r="IPP62" s="1"/>
      <c r="IPQ62" s="1"/>
      <c r="IPR62" s="1"/>
      <c r="IPS62" s="1"/>
      <c r="IPT62" s="1"/>
      <c r="IPU62" s="1"/>
      <c r="IPV62" s="1"/>
      <c r="IPW62" s="1"/>
      <c r="IPX62" s="1"/>
      <c r="IPY62" s="1"/>
      <c r="IPZ62" s="1"/>
      <c r="IQA62" s="1"/>
      <c r="IQB62" s="1"/>
      <c r="IQC62" s="1"/>
      <c r="IQD62" s="1"/>
      <c r="IQE62" s="1"/>
      <c r="IQF62" s="1"/>
      <c r="IQG62" s="1"/>
      <c r="IQH62" s="1"/>
      <c r="IQI62" s="1"/>
      <c r="IQJ62" s="1"/>
      <c r="IQK62" s="1"/>
      <c r="IQL62" s="1"/>
      <c r="IQM62" s="1"/>
      <c r="IQN62" s="1"/>
      <c r="IQO62" s="1"/>
      <c r="IQP62" s="1"/>
      <c r="IQQ62" s="1"/>
      <c r="IQR62" s="1"/>
      <c r="IQS62" s="1"/>
      <c r="IQT62" s="1"/>
      <c r="IQU62" s="1"/>
      <c r="IQV62" s="1"/>
      <c r="IQW62" s="1"/>
      <c r="IQX62" s="1"/>
      <c r="IQY62" s="1"/>
      <c r="IQZ62" s="1"/>
      <c r="IRA62" s="1"/>
      <c r="IRB62" s="1"/>
      <c r="IRC62" s="1"/>
      <c r="IRD62" s="1"/>
      <c r="IRE62" s="1"/>
      <c r="IRF62" s="1"/>
      <c r="IRG62" s="1"/>
      <c r="IRH62" s="1"/>
      <c r="IRI62" s="1"/>
      <c r="IRJ62" s="1"/>
      <c r="IRK62" s="1"/>
      <c r="IRL62" s="1"/>
      <c r="IRM62" s="1"/>
      <c r="IRN62" s="1"/>
      <c r="IRO62" s="1"/>
      <c r="IRP62" s="1"/>
      <c r="IRQ62" s="1"/>
      <c r="IRR62" s="1"/>
      <c r="IRS62" s="1"/>
      <c r="IRT62" s="1"/>
      <c r="IRU62" s="1"/>
      <c r="IRV62" s="1"/>
      <c r="IRW62" s="1"/>
      <c r="IRX62" s="1"/>
      <c r="IRY62" s="1"/>
      <c r="IRZ62" s="1"/>
      <c r="ISA62" s="1"/>
      <c r="ISB62" s="1"/>
      <c r="ISC62" s="1"/>
      <c r="ISD62" s="1"/>
      <c r="ISE62" s="1"/>
      <c r="ISF62" s="1"/>
      <c r="ISG62" s="1"/>
      <c r="ISH62" s="1"/>
      <c r="ISI62" s="1"/>
      <c r="ISJ62" s="1"/>
      <c r="ISK62" s="1"/>
      <c r="ISL62" s="1"/>
      <c r="ISM62" s="1"/>
      <c r="ISN62" s="1"/>
      <c r="ISO62" s="1"/>
      <c r="ISP62" s="1"/>
      <c r="ISQ62" s="1"/>
      <c r="ISR62" s="1"/>
      <c r="ISS62" s="1"/>
      <c r="IST62" s="1"/>
      <c r="ISU62" s="1"/>
      <c r="ISV62" s="1"/>
      <c r="ISW62" s="1"/>
      <c r="ISX62" s="1"/>
      <c r="ISY62" s="1"/>
      <c r="ISZ62" s="1"/>
      <c r="ITA62" s="1"/>
      <c r="ITB62" s="1"/>
      <c r="ITC62" s="1"/>
      <c r="ITD62" s="1"/>
      <c r="ITE62" s="1"/>
      <c r="ITF62" s="1"/>
      <c r="ITG62" s="1"/>
      <c r="ITH62" s="1"/>
      <c r="ITI62" s="1"/>
      <c r="ITJ62" s="1"/>
      <c r="ITK62" s="1"/>
      <c r="ITL62" s="1"/>
      <c r="ITM62" s="1"/>
      <c r="ITN62" s="1"/>
      <c r="ITO62" s="1"/>
      <c r="ITP62" s="1"/>
      <c r="ITQ62" s="1"/>
      <c r="ITR62" s="1"/>
      <c r="ITS62" s="1"/>
      <c r="ITT62" s="1"/>
      <c r="ITU62" s="1"/>
      <c r="ITV62" s="1"/>
      <c r="ITW62" s="1"/>
      <c r="ITX62" s="1"/>
      <c r="ITY62" s="1"/>
      <c r="ITZ62" s="1"/>
      <c r="IUA62" s="1"/>
      <c r="IUB62" s="1"/>
      <c r="IUC62" s="1"/>
      <c r="IUD62" s="1"/>
      <c r="IUE62" s="1"/>
      <c r="IUF62" s="1"/>
      <c r="IUG62" s="1"/>
      <c r="IUH62" s="1"/>
      <c r="IUI62" s="1"/>
      <c r="IUJ62" s="1"/>
      <c r="IUK62" s="1"/>
      <c r="IUL62" s="1"/>
      <c r="IUM62" s="1"/>
      <c r="IUN62" s="1"/>
      <c r="IUO62" s="1"/>
      <c r="IUP62" s="1"/>
      <c r="IUQ62" s="1"/>
      <c r="IUR62" s="1"/>
      <c r="IUS62" s="1"/>
      <c r="IUT62" s="1"/>
      <c r="IUU62" s="1"/>
      <c r="IUV62" s="1"/>
      <c r="IUW62" s="1"/>
      <c r="IUX62" s="1"/>
      <c r="IUY62" s="1"/>
      <c r="IUZ62" s="1"/>
      <c r="IVA62" s="1"/>
      <c r="IVB62" s="1"/>
      <c r="IVC62" s="1"/>
      <c r="IVD62" s="1"/>
      <c r="IVE62" s="1"/>
      <c r="IVF62" s="1"/>
      <c r="IVG62" s="1"/>
      <c r="IVH62" s="1"/>
      <c r="IVI62" s="1"/>
      <c r="IVJ62" s="1"/>
      <c r="IVK62" s="1"/>
      <c r="IVL62" s="1"/>
      <c r="IVM62" s="1"/>
      <c r="IVN62" s="1"/>
      <c r="IVO62" s="1"/>
      <c r="IVP62" s="1"/>
      <c r="IVQ62" s="1"/>
      <c r="IVR62" s="1"/>
      <c r="IVS62" s="1"/>
      <c r="IVT62" s="1"/>
      <c r="IVU62" s="1"/>
      <c r="IVV62" s="1"/>
      <c r="IVW62" s="1"/>
      <c r="IVX62" s="1"/>
      <c r="IVY62" s="1"/>
      <c r="IVZ62" s="1"/>
      <c r="IWA62" s="1"/>
      <c r="IWB62" s="1"/>
      <c r="IWC62" s="1"/>
      <c r="IWD62" s="1"/>
      <c r="IWE62" s="1"/>
      <c r="IWF62" s="1"/>
      <c r="IWG62" s="1"/>
      <c r="IWH62" s="1"/>
      <c r="IWI62" s="1"/>
      <c r="IWJ62" s="1"/>
      <c r="IWK62" s="1"/>
      <c r="IWL62" s="1"/>
      <c r="IWM62" s="1"/>
      <c r="IWN62" s="1"/>
      <c r="IWO62" s="1"/>
      <c r="IWP62" s="1"/>
      <c r="IWQ62" s="1"/>
      <c r="IWR62" s="1"/>
      <c r="IWS62" s="1"/>
      <c r="IWT62" s="1"/>
      <c r="IWU62" s="1"/>
      <c r="IWV62" s="1"/>
      <c r="IWW62" s="1"/>
      <c r="IWX62" s="1"/>
      <c r="IWY62" s="1"/>
      <c r="IWZ62" s="1"/>
      <c r="IXA62" s="1"/>
      <c r="IXB62" s="1"/>
      <c r="IXC62" s="1"/>
      <c r="IXD62" s="1"/>
      <c r="IXE62" s="1"/>
      <c r="IXF62" s="1"/>
      <c r="IXG62" s="1"/>
      <c r="IXH62" s="1"/>
      <c r="IXI62" s="1"/>
      <c r="IXJ62" s="1"/>
      <c r="IXK62" s="1"/>
      <c r="IXL62" s="1"/>
      <c r="IXM62" s="1"/>
      <c r="IXN62" s="1"/>
      <c r="IXO62" s="1"/>
      <c r="IXP62" s="1"/>
      <c r="IXQ62" s="1"/>
      <c r="IXR62" s="1"/>
      <c r="IXS62" s="1"/>
      <c r="IXT62" s="1"/>
      <c r="IXU62" s="1"/>
      <c r="IXV62" s="1"/>
      <c r="IXW62" s="1"/>
      <c r="IXX62" s="1"/>
      <c r="IXY62" s="1"/>
      <c r="IXZ62" s="1"/>
      <c r="IYA62" s="1"/>
      <c r="IYB62" s="1"/>
      <c r="IYC62" s="1"/>
      <c r="IYD62" s="1"/>
      <c r="IYE62" s="1"/>
      <c r="IYF62" s="1"/>
      <c r="IYG62" s="1"/>
      <c r="IYH62" s="1"/>
      <c r="IYI62" s="1"/>
      <c r="IYJ62" s="1"/>
      <c r="IYK62" s="1"/>
      <c r="IYL62" s="1"/>
      <c r="IYM62" s="1"/>
      <c r="IYN62" s="1"/>
      <c r="IYO62" s="1"/>
      <c r="IYP62" s="1"/>
      <c r="IYQ62" s="1"/>
      <c r="IYR62" s="1"/>
      <c r="IYS62" s="1"/>
      <c r="IYT62" s="1"/>
      <c r="IYU62" s="1"/>
      <c r="IYV62" s="1"/>
      <c r="IYW62" s="1"/>
      <c r="IYX62" s="1"/>
      <c r="IYY62" s="1"/>
      <c r="IYZ62" s="1"/>
      <c r="IZA62" s="1"/>
      <c r="IZB62" s="1"/>
      <c r="IZC62" s="1"/>
      <c r="IZD62" s="1"/>
      <c r="IZE62" s="1"/>
      <c r="IZF62" s="1"/>
      <c r="IZG62" s="1"/>
      <c r="IZH62" s="1"/>
      <c r="IZI62" s="1"/>
      <c r="IZJ62" s="1"/>
      <c r="IZK62" s="1"/>
      <c r="IZL62" s="1"/>
      <c r="IZM62" s="1"/>
      <c r="IZN62" s="1"/>
      <c r="IZO62" s="1"/>
      <c r="IZP62" s="1"/>
      <c r="IZQ62" s="1"/>
      <c r="IZR62" s="1"/>
      <c r="IZS62" s="1"/>
      <c r="IZT62" s="1"/>
      <c r="IZU62" s="1"/>
      <c r="IZV62" s="1"/>
      <c r="IZW62" s="1"/>
      <c r="IZX62" s="1"/>
      <c r="IZY62" s="1"/>
      <c r="IZZ62" s="1"/>
      <c r="JAA62" s="1"/>
      <c r="JAB62" s="1"/>
      <c r="JAC62" s="1"/>
      <c r="JAD62" s="1"/>
      <c r="JAE62" s="1"/>
      <c r="JAF62" s="1"/>
      <c r="JAG62" s="1"/>
      <c r="JAH62" s="1"/>
      <c r="JAI62" s="1"/>
      <c r="JAJ62" s="1"/>
      <c r="JAK62" s="1"/>
      <c r="JAL62" s="1"/>
      <c r="JAM62" s="1"/>
      <c r="JAN62" s="1"/>
      <c r="JAO62" s="1"/>
      <c r="JAP62" s="1"/>
      <c r="JAQ62" s="1"/>
      <c r="JAR62" s="1"/>
      <c r="JAS62" s="1"/>
      <c r="JAT62" s="1"/>
      <c r="JAU62" s="1"/>
      <c r="JAV62" s="1"/>
      <c r="JAW62" s="1"/>
      <c r="JAX62" s="1"/>
      <c r="JAY62" s="1"/>
      <c r="JAZ62" s="1"/>
      <c r="JBA62" s="1"/>
      <c r="JBB62" s="1"/>
      <c r="JBC62" s="1"/>
      <c r="JBD62" s="1"/>
      <c r="JBE62" s="1"/>
      <c r="JBF62" s="1"/>
      <c r="JBG62" s="1"/>
      <c r="JBH62" s="1"/>
      <c r="JBI62" s="1"/>
      <c r="JBJ62" s="1"/>
      <c r="JBK62" s="1"/>
      <c r="JBL62" s="1"/>
      <c r="JBM62" s="1"/>
      <c r="JBN62" s="1"/>
      <c r="JBO62" s="1"/>
      <c r="JBP62" s="1"/>
      <c r="JBQ62" s="1"/>
      <c r="JBR62" s="1"/>
      <c r="JBS62" s="1"/>
      <c r="JBT62" s="1"/>
      <c r="JBU62" s="1"/>
      <c r="JBV62" s="1"/>
      <c r="JBW62" s="1"/>
      <c r="JBX62" s="1"/>
      <c r="JBY62" s="1"/>
      <c r="JBZ62" s="1"/>
      <c r="JCA62" s="1"/>
      <c r="JCB62" s="1"/>
      <c r="JCC62" s="1"/>
      <c r="JCD62" s="1"/>
      <c r="JCE62" s="1"/>
      <c r="JCF62" s="1"/>
      <c r="JCG62" s="1"/>
      <c r="JCH62" s="1"/>
      <c r="JCI62" s="1"/>
      <c r="JCJ62" s="1"/>
      <c r="JCK62" s="1"/>
      <c r="JCL62" s="1"/>
      <c r="JCM62" s="1"/>
      <c r="JCN62" s="1"/>
      <c r="JCO62" s="1"/>
      <c r="JCP62" s="1"/>
      <c r="JCQ62" s="1"/>
      <c r="JCR62" s="1"/>
      <c r="JCS62" s="1"/>
      <c r="JCT62" s="1"/>
      <c r="JCU62" s="1"/>
      <c r="JCV62" s="1"/>
      <c r="JCW62" s="1"/>
      <c r="JCX62" s="1"/>
      <c r="JCY62" s="1"/>
      <c r="JCZ62" s="1"/>
      <c r="JDA62" s="1"/>
      <c r="JDB62" s="1"/>
      <c r="JDC62" s="1"/>
      <c r="JDD62" s="1"/>
      <c r="JDE62" s="1"/>
      <c r="JDF62" s="1"/>
      <c r="JDG62" s="1"/>
      <c r="JDH62" s="1"/>
      <c r="JDI62" s="1"/>
      <c r="JDJ62" s="1"/>
      <c r="JDK62" s="1"/>
      <c r="JDL62" s="1"/>
      <c r="JDM62" s="1"/>
      <c r="JDN62" s="1"/>
      <c r="JDO62" s="1"/>
      <c r="JDP62" s="1"/>
      <c r="JDQ62" s="1"/>
      <c r="JDR62" s="1"/>
      <c r="JDS62" s="1"/>
      <c r="JDT62" s="1"/>
      <c r="JDU62" s="1"/>
      <c r="JDV62" s="1"/>
      <c r="JDW62" s="1"/>
      <c r="JDX62" s="1"/>
      <c r="JDY62" s="1"/>
      <c r="JDZ62" s="1"/>
      <c r="JEA62" s="1"/>
      <c r="JEB62" s="1"/>
      <c r="JEC62" s="1"/>
      <c r="JED62" s="1"/>
      <c r="JEE62" s="1"/>
      <c r="JEF62" s="1"/>
      <c r="JEG62" s="1"/>
      <c r="JEH62" s="1"/>
      <c r="JEI62" s="1"/>
      <c r="JEJ62" s="1"/>
      <c r="JEK62" s="1"/>
      <c r="JEL62" s="1"/>
      <c r="JEM62" s="1"/>
      <c r="JEN62" s="1"/>
      <c r="JEO62" s="1"/>
      <c r="JEP62" s="1"/>
      <c r="JEQ62" s="1"/>
      <c r="JER62" s="1"/>
      <c r="JES62" s="1"/>
      <c r="JET62" s="1"/>
      <c r="JEU62" s="1"/>
      <c r="JEV62" s="1"/>
      <c r="JEW62" s="1"/>
      <c r="JEX62" s="1"/>
      <c r="JEY62" s="1"/>
      <c r="JEZ62" s="1"/>
      <c r="JFA62" s="1"/>
      <c r="JFB62" s="1"/>
      <c r="JFC62" s="1"/>
      <c r="JFD62" s="1"/>
      <c r="JFE62" s="1"/>
      <c r="JFF62" s="1"/>
      <c r="JFG62" s="1"/>
      <c r="JFH62" s="1"/>
      <c r="JFI62" s="1"/>
      <c r="JFJ62" s="1"/>
      <c r="JFK62" s="1"/>
      <c r="JFL62" s="1"/>
      <c r="JFM62" s="1"/>
      <c r="JFN62" s="1"/>
      <c r="JFO62" s="1"/>
      <c r="JFP62" s="1"/>
      <c r="JFQ62" s="1"/>
      <c r="JFR62" s="1"/>
      <c r="JFS62" s="1"/>
      <c r="JFT62" s="1"/>
      <c r="JFU62" s="1"/>
      <c r="JFV62" s="1"/>
      <c r="JFW62" s="1"/>
      <c r="JFX62" s="1"/>
      <c r="JFY62" s="1"/>
      <c r="JFZ62" s="1"/>
      <c r="JGA62" s="1"/>
      <c r="JGB62" s="1"/>
      <c r="JGC62" s="1"/>
      <c r="JGD62" s="1"/>
      <c r="JGE62" s="1"/>
      <c r="JGF62" s="1"/>
      <c r="JGG62" s="1"/>
      <c r="JGH62" s="1"/>
      <c r="JGI62" s="1"/>
      <c r="JGJ62" s="1"/>
      <c r="JGK62" s="1"/>
      <c r="JGL62" s="1"/>
      <c r="JGM62" s="1"/>
      <c r="JGN62" s="1"/>
      <c r="JGO62" s="1"/>
      <c r="JGP62" s="1"/>
      <c r="JGQ62" s="1"/>
      <c r="JGR62" s="1"/>
      <c r="JGS62" s="1"/>
      <c r="JGT62" s="1"/>
      <c r="JGU62" s="1"/>
      <c r="JGV62" s="1"/>
      <c r="JGW62" s="1"/>
      <c r="JGX62" s="1"/>
      <c r="JGY62" s="1"/>
      <c r="JGZ62" s="1"/>
      <c r="JHA62" s="1"/>
      <c r="JHB62" s="1"/>
      <c r="JHC62" s="1"/>
      <c r="JHD62" s="1"/>
      <c r="JHE62" s="1"/>
      <c r="JHF62" s="1"/>
      <c r="JHG62" s="1"/>
      <c r="JHH62" s="1"/>
      <c r="JHI62" s="1"/>
      <c r="JHJ62" s="1"/>
      <c r="JHK62" s="1"/>
      <c r="JHL62" s="1"/>
      <c r="JHM62" s="1"/>
      <c r="JHN62" s="1"/>
      <c r="JHO62" s="1"/>
      <c r="JHP62" s="1"/>
      <c r="JHQ62" s="1"/>
      <c r="JHR62" s="1"/>
      <c r="JHS62" s="1"/>
      <c r="JHT62" s="1"/>
      <c r="JHU62" s="1"/>
      <c r="JHV62" s="1"/>
      <c r="JHW62" s="1"/>
      <c r="JHX62" s="1"/>
      <c r="JHY62" s="1"/>
      <c r="JHZ62" s="1"/>
      <c r="JIA62" s="1"/>
      <c r="JIB62" s="1"/>
      <c r="JIC62" s="1"/>
      <c r="JID62" s="1"/>
      <c r="JIE62" s="1"/>
      <c r="JIF62" s="1"/>
      <c r="JIG62" s="1"/>
      <c r="JIH62" s="1"/>
      <c r="JII62" s="1"/>
      <c r="JIJ62" s="1"/>
      <c r="JIK62" s="1"/>
      <c r="JIL62" s="1"/>
      <c r="JIM62" s="1"/>
      <c r="JIN62" s="1"/>
      <c r="JIO62" s="1"/>
      <c r="JIP62" s="1"/>
      <c r="JIQ62" s="1"/>
      <c r="JIR62" s="1"/>
      <c r="JIS62" s="1"/>
      <c r="JIT62" s="1"/>
      <c r="JIU62" s="1"/>
      <c r="JIV62" s="1"/>
      <c r="JIW62" s="1"/>
      <c r="JIX62" s="1"/>
      <c r="JIY62" s="1"/>
      <c r="JIZ62" s="1"/>
      <c r="JJA62" s="1"/>
      <c r="JJB62" s="1"/>
      <c r="JJC62" s="1"/>
      <c r="JJD62" s="1"/>
      <c r="JJE62" s="1"/>
      <c r="JJF62" s="1"/>
      <c r="JJG62" s="1"/>
      <c r="JJH62" s="1"/>
      <c r="JJI62" s="1"/>
      <c r="JJJ62" s="1"/>
      <c r="JJK62" s="1"/>
      <c r="JJL62" s="1"/>
      <c r="JJM62" s="1"/>
      <c r="JJN62" s="1"/>
      <c r="JJO62" s="1"/>
      <c r="JJP62" s="1"/>
      <c r="JJQ62" s="1"/>
      <c r="JJR62" s="1"/>
      <c r="JJS62" s="1"/>
      <c r="JJT62" s="1"/>
      <c r="JJU62" s="1"/>
      <c r="JJV62" s="1"/>
      <c r="JJW62" s="1"/>
      <c r="JJX62" s="1"/>
      <c r="JJY62" s="1"/>
      <c r="JJZ62" s="1"/>
      <c r="JKA62" s="1"/>
      <c r="JKB62" s="1"/>
      <c r="JKC62" s="1"/>
      <c r="JKD62" s="1"/>
      <c r="JKE62" s="1"/>
      <c r="JKF62" s="1"/>
      <c r="JKG62" s="1"/>
      <c r="JKH62" s="1"/>
      <c r="JKI62" s="1"/>
      <c r="JKJ62" s="1"/>
      <c r="JKK62" s="1"/>
      <c r="JKL62" s="1"/>
      <c r="JKM62" s="1"/>
      <c r="JKN62" s="1"/>
      <c r="JKO62" s="1"/>
      <c r="JKP62" s="1"/>
      <c r="JKQ62" s="1"/>
      <c r="JKR62" s="1"/>
      <c r="JKS62" s="1"/>
      <c r="JKT62" s="1"/>
      <c r="JKU62" s="1"/>
      <c r="JKV62" s="1"/>
      <c r="JKW62" s="1"/>
      <c r="JKX62" s="1"/>
      <c r="JKY62" s="1"/>
      <c r="JKZ62" s="1"/>
      <c r="JLA62" s="1"/>
      <c r="JLB62" s="1"/>
      <c r="JLC62" s="1"/>
      <c r="JLD62" s="1"/>
      <c r="JLE62" s="1"/>
      <c r="JLF62" s="1"/>
      <c r="JLG62" s="1"/>
      <c r="JLH62" s="1"/>
      <c r="JLI62" s="1"/>
      <c r="JLJ62" s="1"/>
      <c r="JLK62" s="1"/>
      <c r="JLL62" s="1"/>
      <c r="JLM62" s="1"/>
      <c r="JLN62" s="1"/>
      <c r="JLO62" s="1"/>
      <c r="JLP62" s="1"/>
      <c r="JLQ62" s="1"/>
      <c r="JLR62" s="1"/>
      <c r="JLS62" s="1"/>
      <c r="JLT62" s="1"/>
      <c r="JLU62" s="1"/>
      <c r="JLV62" s="1"/>
      <c r="JLW62" s="1"/>
      <c r="JLX62" s="1"/>
      <c r="JLY62" s="1"/>
      <c r="JLZ62" s="1"/>
      <c r="JMA62" s="1"/>
      <c r="JMB62" s="1"/>
      <c r="JMC62" s="1"/>
      <c r="JMD62" s="1"/>
      <c r="JME62" s="1"/>
      <c r="JMF62" s="1"/>
      <c r="JMG62" s="1"/>
      <c r="JMH62" s="1"/>
      <c r="JMI62" s="1"/>
      <c r="JMJ62" s="1"/>
      <c r="JMK62" s="1"/>
      <c r="JML62" s="1"/>
      <c r="JMM62" s="1"/>
      <c r="JMN62" s="1"/>
      <c r="JMO62" s="1"/>
      <c r="JMP62" s="1"/>
      <c r="JMQ62" s="1"/>
      <c r="JMR62" s="1"/>
      <c r="JMS62" s="1"/>
      <c r="JMT62" s="1"/>
      <c r="JMU62" s="1"/>
      <c r="JMV62" s="1"/>
      <c r="JMW62" s="1"/>
      <c r="JMX62" s="1"/>
      <c r="JMY62" s="1"/>
      <c r="JMZ62" s="1"/>
      <c r="JNA62" s="1"/>
      <c r="JNB62" s="1"/>
      <c r="JNC62" s="1"/>
      <c r="JND62" s="1"/>
      <c r="JNE62" s="1"/>
      <c r="JNF62" s="1"/>
      <c r="JNG62" s="1"/>
      <c r="JNH62" s="1"/>
      <c r="JNI62" s="1"/>
      <c r="JNJ62" s="1"/>
      <c r="JNK62" s="1"/>
      <c r="JNL62" s="1"/>
      <c r="JNM62" s="1"/>
      <c r="JNN62" s="1"/>
      <c r="JNO62" s="1"/>
      <c r="JNP62" s="1"/>
      <c r="JNQ62" s="1"/>
      <c r="JNR62" s="1"/>
      <c r="JNS62" s="1"/>
      <c r="JNT62" s="1"/>
      <c r="JNU62" s="1"/>
      <c r="JNV62" s="1"/>
      <c r="JNW62" s="1"/>
      <c r="JNX62" s="1"/>
      <c r="JNY62" s="1"/>
      <c r="JNZ62" s="1"/>
      <c r="JOA62" s="1"/>
      <c r="JOB62" s="1"/>
      <c r="JOC62" s="1"/>
      <c r="JOD62" s="1"/>
      <c r="JOE62" s="1"/>
      <c r="JOF62" s="1"/>
      <c r="JOG62" s="1"/>
      <c r="JOH62" s="1"/>
      <c r="JOI62" s="1"/>
      <c r="JOJ62" s="1"/>
      <c r="JOK62" s="1"/>
      <c r="JOL62" s="1"/>
      <c r="JOM62" s="1"/>
      <c r="JON62" s="1"/>
      <c r="JOO62" s="1"/>
      <c r="JOP62" s="1"/>
      <c r="JOQ62" s="1"/>
      <c r="JOR62" s="1"/>
      <c r="JOS62" s="1"/>
      <c r="JOT62" s="1"/>
      <c r="JOU62" s="1"/>
      <c r="JOV62" s="1"/>
      <c r="JOW62" s="1"/>
      <c r="JOX62" s="1"/>
      <c r="JOY62" s="1"/>
      <c r="JOZ62" s="1"/>
      <c r="JPA62" s="1"/>
      <c r="JPB62" s="1"/>
      <c r="JPC62" s="1"/>
      <c r="JPD62" s="1"/>
      <c r="JPE62" s="1"/>
      <c r="JPF62" s="1"/>
      <c r="JPG62" s="1"/>
      <c r="JPH62" s="1"/>
      <c r="JPI62" s="1"/>
      <c r="JPJ62" s="1"/>
      <c r="JPK62" s="1"/>
      <c r="JPL62" s="1"/>
      <c r="JPM62" s="1"/>
      <c r="JPN62" s="1"/>
      <c r="JPO62" s="1"/>
      <c r="JPP62" s="1"/>
      <c r="JPQ62" s="1"/>
      <c r="JPR62" s="1"/>
      <c r="JPS62" s="1"/>
      <c r="JPT62" s="1"/>
      <c r="JPU62" s="1"/>
      <c r="JPV62" s="1"/>
      <c r="JPW62" s="1"/>
      <c r="JPX62" s="1"/>
      <c r="JPY62" s="1"/>
      <c r="JPZ62" s="1"/>
      <c r="JQA62" s="1"/>
      <c r="JQB62" s="1"/>
      <c r="JQC62" s="1"/>
      <c r="JQD62" s="1"/>
      <c r="JQE62" s="1"/>
      <c r="JQF62" s="1"/>
      <c r="JQG62" s="1"/>
      <c r="JQH62" s="1"/>
      <c r="JQI62" s="1"/>
      <c r="JQJ62" s="1"/>
      <c r="JQK62" s="1"/>
      <c r="JQL62" s="1"/>
      <c r="JQM62" s="1"/>
      <c r="JQN62" s="1"/>
      <c r="JQO62" s="1"/>
      <c r="JQP62" s="1"/>
      <c r="JQQ62" s="1"/>
      <c r="JQR62" s="1"/>
      <c r="JQS62" s="1"/>
      <c r="JQT62" s="1"/>
      <c r="JQU62" s="1"/>
      <c r="JQV62" s="1"/>
      <c r="JQW62" s="1"/>
      <c r="JQX62" s="1"/>
      <c r="JQY62" s="1"/>
      <c r="JQZ62" s="1"/>
      <c r="JRA62" s="1"/>
      <c r="JRB62" s="1"/>
      <c r="JRC62" s="1"/>
      <c r="JRD62" s="1"/>
      <c r="JRE62" s="1"/>
      <c r="JRF62" s="1"/>
      <c r="JRG62" s="1"/>
      <c r="JRH62" s="1"/>
      <c r="JRI62" s="1"/>
      <c r="JRJ62" s="1"/>
      <c r="JRK62" s="1"/>
      <c r="JRL62" s="1"/>
      <c r="JRM62" s="1"/>
      <c r="JRN62" s="1"/>
      <c r="JRO62" s="1"/>
      <c r="JRP62" s="1"/>
      <c r="JRQ62" s="1"/>
      <c r="JRR62" s="1"/>
      <c r="JRS62" s="1"/>
      <c r="JRT62" s="1"/>
      <c r="JRU62" s="1"/>
      <c r="JRV62" s="1"/>
      <c r="JRW62" s="1"/>
      <c r="JRX62" s="1"/>
      <c r="JRY62" s="1"/>
      <c r="JRZ62" s="1"/>
      <c r="JSA62" s="1"/>
      <c r="JSB62" s="1"/>
      <c r="JSC62" s="1"/>
      <c r="JSD62" s="1"/>
      <c r="JSE62" s="1"/>
      <c r="JSF62" s="1"/>
      <c r="JSG62" s="1"/>
      <c r="JSH62" s="1"/>
      <c r="JSI62" s="1"/>
      <c r="JSJ62" s="1"/>
      <c r="JSK62" s="1"/>
      <c r="JSL62" s="1"/>
      <c r="JSM62" s="1"/>
      <c r="JSN62" s="1"/>
      <c r="JSO62" s="1"/>
      <c r="JSP62" s="1"/>
      <c r="JSQ62" s="1"/>
      <c r="JSR62" s="1"/>
      <c r="JSS62" s="1"/>
      <c r="JST62" s="1"/>
      <c r="JSU62" s="1"/>
      <c r="JSV62" s="1"/>
      <c r="JSW62" s="1"/>
      <c r="JSX62" s="1"/>
      <c r="JSY62" s="1"/>
      <c r="JSZ62" s="1"/>
      <c r="JTA62" s="1"/>
      <c r="JTB62" s="1"/>
      <c r="JTC62" s="1"/>
      <c r="JTD62" s="1"/>
      <c r="JTE62" s="1"/>
      <c r="JTF62" s="1"/>
      <c r="JTG62" s="1"/>
      <c r="JTH62" s="1"/>
      <c r="JTI62" s="1"/>
      <c r="JTJ62" s="1"/>
      <c r="JTK62" s="1"/>
      <c r="JTL62" s="1"/>
      <c r="JTM62" s="1"/>
      <c r="JTN62" s="1"/>
      <c r="JTO62" s="1"/>
      <c r="JTP62" s="1"/>
      <c r="JTQ62" s="1"/>
      <c r="JTR62" s="1"/>
      <c r="JTS62" s="1"/>
      <c r="JTT62" s="1"/>
      <c r="JTU62" s="1"/>
      <c r="JTV62" s="1"/>
      <c r="JTW62" s="1"/>
      <c r="JTX62" s="1"/>
      <c r="JTY62" s="1"/>
      <c r="JTZ62" s="1"/>
      <c r="JUA62" s="1"/>
      <c r="JUB62" s="1"/>
      <c r="JUC62" s="1"/>
      <c r="JUD62" s="1"/>
      <c r="JUE62" s="1"/>
      <c r="JUF62" s="1"/>
      <c r="JUG62" s="1"/>
      <c r="JUH62" s="1"/>
      <c r="JUI62" s="1"/>
      <c r="JUJ62" s="1"/>
      <c r="JUK62" s="1"/>
      <c r="JUL62" s="1"/>
      <c r="JUM62" s="1"/>
      <c r="JUN62" s="1"/>
      <c r="JUO62" s="1"/>
      <c r="JUP62" s="1"/>
      <c r="JUQ62" s="1"/>
      <c r="JUR62" s="1"/>
      <c r="JUS62" s="1"/>
      <c r="JUT62" s="1"/>
      <c r="JUU62" s="1"/>
      <c r="JUV62" s="1"/>
      <c r="JUW62" s="1"/>
      <c r="JUX62" s="1"/>
      <c r="JUY62" s="1"/>
      <c r="JUZ62" s="1"/>
      <c r="JVA62" s="1"/>
      <c r="JVB62" s="1"/>
      <c r="JVC62" s="1"/>
      <c r="JVD62" s="1"/>
      <c r="JVE62" s="1"/>
      <c r="JVF62" s="1"/>
      <c r="JVG62" s="1"/>
      <c r="JVH62" s="1"/>
      <c r="JVI62" s="1"/>
      <c r="JVJ62" s="1"/>
      <c r="JVK62" s="1"/>
      <c r="JVL62" s="1"/>
      <c r="JVM62" s="1"/>
      <c r="JVN62" s="1"/>
      <c r="JVO62" s="1"/>
      <c r="JVP62" s="1"/>
      <c r="JVQ62" s="1"/>
      <c r="JVR62" s="1"/>
      <c r="JVS62" s="1"/>
      <c r="JVT62" s="1"/>
      <c r="JVU62" s="1"/>
      <c r="JVV62" s="1"/>
      <c r="JVW62" s="1"/>
      <c r="JVX62" s="1"/>
      <c r="JVY62" s="1"/>
      <c r="JVZ62" s="1"/>
      <c r="JWA62" s="1"/>
      <c r="JWB62" s="1"/>
      <c r="JWC62" s="1"/>
      <c r="JWD62" s="1"/>
      <c r="JWE62" s="1"/>
      <c r="JWF62" s="1"/>
      <c r="JWG62" s="1"/>
      <c r="JWH62" s="1"/>
      <c r="JWI62" s="1"/>
      <c r="JWJ62" s="1"/>
      <c r="JWK62" s="1"/>
      <c r="JWL62" s="1"/>
      <c r="JWM62" s="1"/>
      <c r="JWN62" s="1"/>
      <c r="JWO62" s="1"/>
      <c r="JWP62" s="1"/>
      <c r="JWQ62" s="1"/>
      <c r="JWR62" s="1"/>
      <c r="JWS62" s="1"/>
      <c r="JWT62" s="1"/>
      <c r="JWU62" s="1"/>
      <c r="JWV62" s="1"/>
      <c r="JWW62" s="1"/>
      <c r="JWX62" s="1"/>
      <c r="JWY62" s="1"/>
      <c r="JWZ62" s="1"/>
      <c r="JXA62" s="1"/>
      <c r="JXB62" s="1"/>
      <c r="JXC62" s="1"/>
      <c r="JXD62" s="1"/>
      <c r="JXE62" s="1"/>
      <c r="JXF62" s="1"/>
      <c r="JXG62" s="1"/>
      <c r="JXH62" s="1"/>
      <c r="JXI62" s="1"/>
      <c r="JXJ62" s="1"/>
      <c r="JXK62" s="1"/>
      <c r="JXL62" s="1"/>
      <c r="JXM62" s="1"/>
      <c r="JXN62" s="1"/>
      <c r="JXO62" s="1"/>
      <c r="JXP62" s="1"/>
      <c r="JXQ62" s="1"/>
      <c r="JXR62" s="1"/>
      <c r="JXS62" s="1"/>
      <c r="JXT62" s="1"/>
      <c r="JXU62" s="1"/>
      <c r="JXV62" s="1"/>
      <c r="JXW62" s="1"/>
      <c r="JXX62" s="1"/>
      <c r="JXY62" s="1"/>
      <c r="JXZ62" s="1"/>
      <c r="JYA62" s="1"/>
      <c r="JYB62" s="1"/>
      <c r="JYC62" s="1"/>
      <c r="JYD62" s="1"/>
      <c r="JYE62" s="1"/>
      <c r="JYF62" s="1"/>
      <c r="JYG62" s="1"/>
      <c r="JYH62" s="1"/>
      <c r="JYI62" s="1"/>
      <c r="JYJ62" s="1"/>
      <c r="JYK62" s="1"/>
      <c r="JYL62" s="1"/>
      <c r="JYM62" s="1"/>
      <c r="JYN62" s="1"/>
      <c r="JYO62" s="1"/>
      <c r="JYP62" s="1"/>
      <c r="JYQ62" s="1"/>
      <c r="JYR62" s="1"/>
      <c r="JYS62" s="1"/>
      <c r="JYT62" s="1"/>
      <c r="JYU62" s="1"/>
      <c r="JYV62" s="1"/>
      <c r="JYW62" s="1"/>
      <c r="JYX62" s="1"/>
      <c r="JYY62" s="1"/>
      <c r="JYZ62" s="1"/>
      <c r="JZA62" s="1"/>
      <c r="JZB62" s="1"/>
      <c r="JZC62" s="1"/>
      <c r="JZD62" s="1"/>
      <c r="JZE62" s="1"/>
      <c r="JZF62" s="1"/>
      <c r="JZG62" s="1"/>
      <c r="JZH62" s="1"/>
      <c r="JZI62" s="1"/>
      <c r="JZJ62" s="1"/>
      <c r="JZK62" s="1"/>
      <c r="JZL62" s="1"/>
      <c r="JZM62" s="1"/>
      <c r="JZN62" s="1"/>
      <c r="JZO62" s="1"/>
      <c r="JZP62" s="1"/>
      <c r="JZQ62" s="1"/>
      <c r="JZR62" s="1"/>
      <c r="JZS62" s="1"/>
      <c r="JZT62" s="1"/>
      <c r="JZU62" s="1"/>
      <c r="JZV62" s="1"/>
      <c r="JZW62" s="1"/>
      <c r="JZX62" s="1"/>
      <c r="JZY62" s="1"/>
      <c r="JZZ62" s="1"/>
      <c r="KAA62" s="1"/>
      <c r="KAB62" s="1"/>
      <c r="KAC62" s="1"/>
      <c r="KAD62" s="1"/>
      <c r="KAE62" s="1"/>
      <c r="KAF62" s="1"/>
      <c r="KAG62" s="1"/>
      <c r="KAH62" s="1"/>
      <c r="KAI62" s="1"/>
      <c r="KAJ62" s="1"/>
      <c r="KAK62" s="1"/>
      <c r="KAL62" s="1"/>
      <c r="KAM62" s="1"/>
      <c r="KAN62" s="1"/>
      <c r="KAO62" s="1"/>
      <c r="KAP62" s="1"/>
      <c r="KAQ62" s="1"/>
      <c r="KAR62" s="1"/>
      <c r="KAS62" s="1"/>
      <c r="KAT62" s="1"/>
      <c r="KAU62" s="1"/>
      <c r="KAV62" s="1"/>
      <c r="KAW62" s="1"/>
      <c r="KAX62" s="1"/>
      <c r="KAY62" s="1"/>
      <c r="KAZ62" s="1"/>
      <c r="KBA62" s="1"/>
      <c r="KBB62" s="1"/>
      <c r="KBC62" s="1"/>
      <c r="KBD62" s="1"/>
      <c r="KBE62" s="1"/>
      <c r="KBF62" s="1"/>
      <c r="KBG62" s="1"/>
      <c r="KBH62" s="1"/>
      <c r="KBI62" s="1"/>
      <c r="KBJ62" s="1"/>
      <c r="KBK62" s="1"/>
      <c r="KBL62" s="1"/>
      <c r="KBM62" s="1"/>
      <c r="KBN62" s="1"/>
      <c r="KBO62" s="1"/>
      <c r="KBP62" s="1"/>
      <c r="KBQ62" s="1"/>
      <c r="KBR62" s="1"/>
      <c r="KBS62" s="1"/>
      <c r="KBT62" s="1"/>
      <c r="KBU62" s="1"/>
      <c r="KBV62" s="1"/>
      <c r="KBW62" s="1"/>
      <c r="KBX62" s="1"/>
      <c r="KBY62" s="1"/>
      <c r="KBZ62" s="1"/>
      <c r="KCA62" s="1"/>
      <c r="KCB62" s="1"/>
      <c r="KCC62" s="1"/>
      <c r="KCD62" s="1"/>
      <c r="KCE62" s="1"/>
      <c r="KCF62" s="1"/>
      <c r="KCG62" s="1"/>
      <c r="KCH62" s="1"/>
      <c r="KCI62" s="1"/>
      <c r="KCJ62" s="1"/>
      <c r="KCK62" s="1"/>
      <c r="KCL62" s="1"/>
      <c r="KCM62" s="1"/>
      <c r="KCN62" s="1"/>
      <c r="KCO62" s="1"/>
      <c r="KCP62" s="1"/>
      <c r="KCQ62" s="1"/>
      <c r="KCR62" s="1"/>
      <c r="KCS62" s="1"/>
      <c r="KCT62" s="1"/>
      <c r="KCU62" s="1"/>
      <c r="KCV62" s="1"/>
      <c r="KCW62" s="1"/>
      <c r="KCX62" s="1"/>
      <c r="KCY62" s="1"/>
      <c r="KCZ62" s="1"/>
      <c r="KDA62" s="1"/>
      <c r="KDB62" s="1"/>
      <c r="KDC62" s="1"/>
      <c r="KDD62" s="1"/>
      <c r="KDE62" s="1"/>
      <c r="KDF62" s="1"/>
      <c r="KDG62" s="1"/>
      <c r="KDH62" s="1"/>
      <c r="KDI62" s="1"/>
      <c r="KDJ62" s="1"/>
      <c r="KDK62" s="1"/>
      <c r="KDL62" s="1"/>
      <c r="KDM62" s="1"/>
      <c r="KDN62" s="1"/>
      <c r="KDO62" s="1"/>
      <c r="KDP62" s="1"/>
      <c r="KDQ62" s="1"/>
      <c r="KDR62" s="1"/>
      <c r="KDS62" s="1"/>
      <c r="KDT62" s="1"/>
      <c r="KDU62" s="1"/>
      <c r="KDV62" s="1"/>
      <c r="KDW62" s="1"/>
      <c r="KDX62" s="1"/>
      <c r="KDY62" s="1"/>
      <c r="KDZ62" s="1"/>
      <c r="KEA62" s="1"/>
      <c r="KEB62" s="1"/>
      <c r="KEC62" s="1"/>
      <c r="KED62" s="1"/>
      <c r="KEE62" s="1"/>
      <c r="KEF62" s="1"/>
      <c r="KEG62" s="1"/>
      <c r="KEH62" s="1"/>
      <c r="KEI62" s="1"/>
      <c r="KEJ62" s="1"/>
      <c r="KEK62" s="1"/>
      <c r="KEL62" s="1"/>
      <c r="KEM62" s="1"/>
      <c r="KEN62" s="1"/>
      <c r="KEO62" s="1"/>
      <c r="KEP62" s="1"/>
      <c r="KEQ62" s="1"/>
      <c r="KER62" s="1"/>
      <c r="KES62" s="1"/>
      <c r="KET62" s="1"/>
      <c r="KEU62" s="1"/>
      <c r="KEV62" s="1"/>
      <c r="KEW62" s="1"/>
      <c r="KEX62" s="1"/>
      <c r="KEY62" s="1"/>
      <c r="KEZ62" s="1"/>
      <c r="KFA62" s="1"/>
      <c r="KFB62" s="1"/>
      <c r="KFC62" s="1"/>
      <c r="KFD62" s="1"/>
      <c r="KFE62" s="1"/>
      <c r="KFF62" s="1"/>
      <c r="KFG62" s="1"/>
      <c r="KFH62" s="1"/>
      <c r="KFI62" s="1"/>
      <c r="KFJ62" s="1"/>
      <c r="KFK62" s="1"/>
      <c r="KFL62" s="1"/>
      <c r="KFM62" s="1"/>
      <c r="KFN62" s="1"/>
      <c r="KFO62" s="1"/>
      <c r="KFP62" s="1"/>
      <c r="KFQ62" s="1"/>
      <c r="KFR62" s="1"/>
      <c r="KFS62" s="1"/>
      <c r="KFT62" s="1"/>
      <c r="KFU62" s="1"/>
      <c r="KFV62" s="1"/>
      <c r="KFW62" s="1"/>
      <c r="KFX62" s="1"/>
      <c r="KFY62" s="1"/>
      <c r="KFZ62" s="1"/>
      <c r="KGA62" s="1"/>
      <c r="KGB62" s="1"/>
      <c r="KGC62" s="1"/>
      <c r="KGD62" s="1"/>
      <c r="KGE62" s="1"/>
      <c r="KGF62" s="1"/>
      <c r="KGG62" s="1"/>
      <c r="KGH62" s="1"/>
      <c r="KGI62" s="1"/>
      <c r="KGJ62" s="1"/>
      <c r="KGK62" s="1"/>
      <c r="KGL62" s="1"/>
      <c r="KGM62" s="1"/>
      <c r="KGN62" s="1"/>
      <c r="KGO62" s="1"/>
      <c r="KGP62" s="1"/>
      <c r="KGQ62" s="1"/>
      <c r="KGR62" s="1"/>
      <c r="KGS62" s="1"/>
      <c r="KGT62" s="1"/>
      <c r="KGU62" s="1"/>
      <c r="KGV62" s="1"/>
      <c r="KGW62" s="1"/>
      <c r="KGX62" s="1"/>
      <c r="KGY62" s="1"/>
      <c r="KGZ62" s="1"/>
      <c r="KHA62" s="1"/>
      <c r="KHB62" s="1"/>
      <c r="KHC62" s="1"/>
      <c r="KHD62" s="1"/>
      <c r="KHE62" s="1"/>
      <c r="KHF62" s="1"/>
      <c r="KHG62" s="1"/>
      <c r="KHH62" s="1"/>
      <c r="KHI62" s="1"/>
      <c r="KHJ62" s="1"/>
      <c r="KHK62" s="1"/>
      <c r="KHL62" s="1"/>
      <c r="KHM62" s="1"/>
      <c r="KHN62" s="1"/>
      <c r="KHO62" s="1"/>
      <c r="KHP62" s="1"/>
      <c r="KHQ62" s="1"/>
      <c r="KHR62" s="1"/>
      <c r="KHS62" s="1"/>
      <c r="KHT62" s="1"/>
      <c r="KHU62" s="1"/>
      <c r="KHV62" s="1"/>
      <c r="KHW62" s="1"/>
      <c r="KHX62" s="1"/>
      <c r="KHY62" s="1"/>
      <c r="KHZ62" s="1"/>
      <c r="KIA62" s="1"/>
      <c r="KIB62" s="1"/>
      <c r="KIC62" s="1"/>
      <c r="KID62" s="1"/>
      <c r="KIE62" s="1"/>
      <c r="KIF62" s="1"/>
      <c r="KIG62" s="1"/>
      <c r="KIH62" s="1"/>
      <c r="KII62" s="1"/>
      <c r="KIJ62" s="1"/>
      <c r="KIK62" s="1"/>
      <c r="KIL62" s="1"/>
      <c r="KIM62" s="1"/>
      <c r="KIN62" s="1"/>
      <c r="KIO62" s="1"/>
      <c r="KIP62" s="1"/>
      <c r="KIQ62" s="1"/>
      <c r="KIR62" s="1"/>
      <c r="KIS62" s="1"/>
      <c r="KIT62" s="1"/>
      <c r="KIU62" s="1"/>
      <c r="KIV62" s="1"/>
      <c r="KIW62" s="1"/>
      <c r="KIX62" s="1"/>
      <c r="KIY62" s="1"/>
      <c r="KIZ62" s="1"/>
      <c r="KJA62" s="1"/>
      <c r="KJB62" s="1"/>
      <c r="KJC62" s="1"/>
      <c r="KJD62" s="1"/>
      <c r="KJE62" s="1"/>
      <c r="KJF62" s="1"/>
      <c r="KJG62" s="1"/>
      <c r="KJH62" s="1"/>
      <c r="KJI62" s="1"/>
      <c r="KJJ62" s="1"/>
      <c r="KJK62" s="1"/>
      <c r="KJL62" s="1"/>
      <c r="KJM62" s="1"/>
      <c r="KJN62" s="1"/>
      <c r="KJO62" s="1"/>
      <c r="KJP62" s="1"/>
      <c r="KJQ62" s="1"/>
      <c r="KJR62" s="1"/>
      <c r="KJS62" s="1"/>
      <c r="KJT62" s="1"/>
      <c r="KJU62" s="1"/>
      <c r="KJV62" s="1"/>
      <c r="KJW62" s="1"/>
      <c r="KJX62" s="1"/>
      <c r="KJY62" s="1"/>
      <c r="KJZ62" s="1"/>
      <c r="KKA62" s="1"/>
      <c r="KKB62" s="1"/>
      <c r="KKC62" s="1"/>
      <c r="KKD62" s="1"/>
      <c r="KKE62" s="1"/>
      <c r="KKF62" s="1"/>
      <c r="KKG62" s="1"/>
      <c r="KKH62" s="1"/>
      <c r="KKI62" s="1"/>
      <c r="KKJ62" s="1"/>
      <c r="KKK62" s="1"/>
      <c r="KKL62" s="1"/>
      <c r="KKM62" s="1"/>
      <c r="KKN62" s="1"/>
      <c r="KKO62" s="1"/>
      <c r="KKP62" s="1"/>
      <c r="KKQ62" s="1"/>
      <c r="KKR62" s="1"/>
      <c r="KKS62" s="1"/>
      <c r="KKT62" s="1"/>
      <c r="KKU62" s="1"/>
      <c r="KKV62" s="1"/>
      <c r="KKW62" s="1"/>
      <c r="KKX62" s="1"/>
      <c r="KKY62" s="1"/>
      <c r="KKZ62" s="1"/>
      <c r="KLA62" s="1"/>
      <c r="KLB62" s="1"/>
      <c r="KLC62" s="1"/>
      <c r="KLD62" s="1"/>
      <c r="KLE62" s="1"/>
      <c r="KLF62" s="1"/>
      <c r="KLG62" s="1"/>
      <c r="KLH62" s="1"/>
      <c r="KLI62" s="1"/>
      <c r="KLJ62" s="1"/>
      <c r="KLK62" s="1"/>
      <c r="KLL62" s="1"/>
      <c r="KLM62" s="1"/>
      <c r="KLN62" s="1"/>
      <c r="KLO62" s="1"/>
      <c r="KLP62" s="1"/>
      <c r="KLQ62" s="1"/>
      <c r="KLR62" s="1"/>
      <c r="KLS62" s="1"/>
      <c r="KLT62" s="1"/>
      <c r="KLU62" s="1"/>
      <c r="KLV62" s="1"/>
      <c r="KLW62" s="1"/>
      <c r="KLX62" s="1"/>
      <c r="KLY62" s="1"/>
      <c r="KLZ62" s="1"/>
      <c r="KMA62" s="1"/>
      <c r="KMB62" s="1"/>
      <c r="KMC62" s="1"/>
      <c r="KMD62" s="1"/>
      <c r="KME62" s="1"/>
      <c r="KMF62" s="1"/>
      <c r="KMG62" s="1"/>
      <c r="KMH62" s="1"/>
      <c r="KMI62" s="1"/>
      <c r="KMJ62" s="1"/>
      <c r="KMK62" s="1"/>
      <c r="KML62" s="1"/>
      <c r="KMM62" s="1"/>
      <c r="KMN62" s="1"/>
      <c r="KMO62" s="1"/>
      <c r="KMP62" s="1"/>
      <c r="KMQ62" s="1"/>
      <c r="KMR62" s="1"/>
      <c r="KMS62" s="1"/>
      <c r="KMT62" s="1"/>
      <c r="KMU62" s="1"/>
      <c r="KMV62" s="1"/>
      <c r="KMW62" s="1"/>
      <c r="KMX62" s="1"/>
      <c r="KMY62" s="1"/>
      <c r="KMZ62" s="1"/>
      <c r="KNA62" s="1"/>
      <c r="KNB62" s="1"/>
      <c r="KNC62" s="1"/>
      <c r="KND62" s="1"/>
      <c r="KNE62" s="1"/>
      <c r="KNF62" s="1"/>
      <c r="KNG62" s="1"/>
      <c r="KNH62" s="1"/>
      <c r="KNI62" s="1"/>
      <c r="KNJ62" s="1"/>
      <c r="KNK62" s="1"/>
      <c r="KNL62" s="1"/>
      <c r="KNM62" s="1"/>
      <c r="KNN62" s="1"/>
      <c r="KNO62" s="1"/>
      <c r="KNP62" s="1"/>
      <c r="KNQ62" s="1"/>
      <c r="KNR62" s="1"/>
      <c r="KNS62" s="1"/>
      <c r="KNT62" s="1"/>
      <c r="KNU62" s="1"/>
      <c r="KNV62" s="1"/>
      <c r="KNW62" s="1"/>
      <c r="KNX62" s="1"/>
      <c r="KNY62" s="1"/>
      <c r="KNZ62" s="1"/>
      <c r="KOA62" s="1"/>
      <c r="KOB62" s="1"/>
      <c r="KOC62" s="1"/>
      <c r="KOD62" s="1"/>
      <c r="KOE62" s="1"/>
      <c r="KOF62" s="1"/>
      <c r="KOG62" s="1"/>
      <c r="KOH62" s="1"/>
      <c r="KOI62" s="1"/>
      <c r="KOJ62" s="1"/>
      <c r="KOK62" s="1"/>
      <c r="KOL62" s="1"/>
      <c r="KOM62" s="1"/>
      <c r="KON62" s="1"/>
      <c r="KOO62" s="1"/>
      <c r="KOP62" s="1"/>
      <c r="KOQ62" s="1"/>
      <c r="KOR62" s="1"/>
      <c r="KOS62" s="1"/>
      <c r="KOT62" s="1"/>
      <c r="KOU62" s="1"/>
      <c r="KOV62" s="1"/>
      <c r="KOW62" s="1"/>
      <c r="KOX62" s="1"/>
      <c r="KOY62" s="1"/>
      <c r="KOZ62" s="1"/>
      <c r="KPA62" s="1"/>
      <c r="KPB62" s="1"/>
      <c r="KPC62" s="1"/>
      <c r="KPD62" s="1"/>
      <c r="KPE62" s="1"/>
      <c r="KPF62" s="1"/>
      <c r="KPG62" s="1"/>
      <c r="KPH62" s="1"/>
      <c r="KPI62" s="1"/>
      <c r="KPJ62" s="1"/>
      <c r="KPK62" s="1"/>
      <c r="KPL62" s="1"/>
      <c r="KPM62" s="1"/>
      <c r="KPN62" s="1"/>
      <c r="KPO62" s="1"/>
      <c r="KPP62" s="1"/>
      <c r="KPQ62" s="1"/>
      <c r="KPR62" s="1"/>
      <c r="KPS62" s="1"/>
      <c r="KPT62" s="1"/>
      <c r="KPU62" s="1"/>
      <c r="KPV62" s="1"/>
      <c r="KPW62" s="1"/>
      <c r="KPX62" s="1"/>
      <c r="KPY62" s="1"/>
      <c r="KPZ62" s="1"/>
      <c r="KQA62" s="1"/>
      <c r="KQB62" s="1"/>
      <c r="KQC62" s="1"/>
      <c r="KQD62" s="1"/>
      <c r="KQE62" s="1"/>
      <c r="KQF62" s="1"/>
      <c r="KQG62" s="1"/>
      <c r="KQH62" s="1"/>
      <c r="KQI62" s="1"/>
      <c r="KQJ62" s="1"/>
      <c r="KQK62" s="1"/>
      <c r="KQL62" s="1"/>
      <c r="KQM62" s="1"/>
      <c r="KQN62" s="1"/>
      <c r="KQO62" s="1"/>
      <c r="KQP62" s="1"/>
      <c r="KQQ62" s="1"/>
      <c r="KQR62" s="1"/>
      <c r="KQS62" s="1"/>
      <c r="KQT62" s="1"/>
      <c r="KQU62" s="1"/>
      <c r="KQV62" s="1"/>
      <c r="KQW62" s="1"/>
      <c r="KQX62" s="1"/>
      <c r="KQY62" s="1"/>
      <c r="KQZ62" s="1"/>
      <c r="KRA62" s="1"/>
      <c r="KRB62" s="1"/>
      <c r="KRC62" s="1"/>
      <c r="KRD62" s="1"/>
      <c r="KRE62" s="1"/>
      <c r="KRF62" s="1"/>
      <c r="KRG62" s="1"/>
      <c r="KRH62" s="1"/>
      <c r="KRI62" s="1"/>
      <c r="KRJ62" s="1"/>
      <c r="KRK62" s="1"/>
      <c r="KRL62" s="1"/>
      <c r="KRM62" s="1"/>
      <c r="KRN62" s="1"/>
      <c r="KRO62" s="1"/>
      <c r="KRP62" s="1"/>
      <c r="KRQ62" s="1"/>
      <c r="KRR62" s="1"/>
      <c r="KRS62" s="1"/>
      <c r="KRT62" s="1"/>
      <c r="KRU62" s="1"/>
      <c r="KRV62" s="1"/>
      <c r="KRW62" s="1"/>
      <c r="KRX62" s="1"/>
      <c r="KRY62" s="1"/>
      <c r="KRZ62" s="1"/>
      <c r="KSA62" s="1"/>
      <c r="KSB62" s="1"/>
      <c r="KSC62" s="1"/>
      <c r="KSD62" s="1"/>
      <c r="KSE62" s="1"/>
      <c r="KSF62" s="1"/>
      <c r="KSG62" s="1"/>
      <c r="KSH62" s="1"/>
      <c r="KSI62" s="1"/>
      <c r="KSJ62" s="1"/>
      <c r="KSK62" s="1"/>
      <c r="KSL62" s="1"/>
      <c r="KSM62" s="1"/>
      <c r="KSN62" s="1"/>
      <c r="KSO62" s="1"/>
      <c r="KSP62" s="1"/>
      <c r="KSQ62" s="1"/>
      <c r="KSR62" s="1"/>
      <c r="KSS62" s="1"/>
      <c r="KST62" s="1"/>
      <c r="KSU62" s="1"/>
      <c r="KSV62" s="1"/>
      <c r="KSW62" s="1"/>
      <c r="KSX62" s="1"/>
      <c r="KSY62" s="1"/>
      <c r="KSZ62" s="1"/>
      <c r="KTA62" s="1"/>
      <c r="KTB62" s="1"/>
      <c r="KTC62" s="1"/>
      <c r="KTD62" s="1"/>
      <c r="KTE62" s="1"/>
      <c r="KTF62" s="1"/>
      <c r="KTG62" s="1"/>
      <c r="KTH62" s="1"/>
      <c r="KTI62" s="1"/>
      <c r="KTJ62" s="1"/>
      <c r="KTK62" s="1"/>
      <c r="KTL62" s="1"/>
      <c r="KTM62" s="1"/>
      <c r="KTN62" s="1"/>
      <c r="KTO62" s="1"/>
      <c r="KTP62" s="1"/>
      <c r="KTQ62" s="1"/>
      <c r="KTR62" s="1"/>
      <c r="KTS62" s="1"/>
      <c r="KTT62" s="1"/>
      <c r="KTU62" s="1"/>
      <c r="KTV62" s="1"/>
      <c r="KTW62" s="1"/>
      <c r="KTX62" s="1"/>
      <c r="KTY62" s="1"/>
      <c r="KTZ62" s="1"/>
      <c r="KUA62" s="1"/>
      <c r="KUB62" s="1"/>
      <c r="KUC62" s="1"/>
      <c r="KUD62" s="1"/>
      <c r="KUE62" s="1"/>
      <c r="KUF62" s="1"/>
      <c r="KUG62" s="1"/>
      <c r="KUH62" s="1"/>
      <c r="KUI62" s="1"/>
      <c r="KUJ62" s="1"/>
      <c r="KUK62" s="1"/>
      <c r="KUL62" s="1"/>
      <c r="KUM62" s="1"/>
      <c r="KUN62" s="1"/>
      <c r="KUO62" s="1"/>
      <c r="KUP62" s="1"/>
      <c r="KUQ62" s="1"/>
      <c r="KUR62" s="1"/>
      <c r="KUS62" s="1"/>
      <c r="KUT62" s="1"/>
      <c r="KUU62" s="1"/>
      <c r="KUV62" s="1"/>
      <c r="KUW62" s="1"/>
      <c r="KUX62" s="1"/>
      <c r="KUY62" s="1"/>
      <c r="KUZ62" s="1"/>
      <c r="KVA62" s="1"/>
      <c r="KVB62" s="1"/>
      <c r="KVC62" s="1"/>
      <c r="KVD62" s="1"/>
      <c r="KVE62" s="1"/>
      <c r="KVF62" s="1"/>
      <c r="KVG62" s="1"/>
      <c r="KVH62" s="1"/>
      <c r="KVI62" s="1"/>
      <c r="KVJ62" s="1"/>
      <c r="KVK62" s="1"/>
      <c r="KVL62" s="1"/>
      <c r="KVM62" s="1"/>
      <c r="KVN62" s="1"/>
      <c r="KVO62" s="1"/>
      <c r="KVP62" s="1"/>
      <c r="KVQ62" s="1"/>
      <c r="KVR62" s="1"/>
      <c r="KVS62" s="1"/>
      <c r="KVT62" s="1"/>
      <c r="KVU62" s="1"/>
      <c r="KVV62" s="1"/>
      <c r="KVW62" s="1"/>
      <c r="KVX62" s="1"/>
      <c r="KVY62" s="1"/>
      <c r="KVZ62" s="1"/>
      <c r="KWA62" s="1"/>
      <c r="KWB62" s="1"/>
      <c r="KWC62" s="1"/>
      <c r="KWD62" s="1"/>
      <c r="KWE62" s="1"/>
      <c r="KWF62" s="1"/>
      <c r="KWG62" s="1"/>
      <c r="KWH62" s="1"/>
      <c r="KWI62" s="1"/>
      <c r="KWJ62" s="1"/>
      <c r="KWK62" s="1"/>
      <c r="KWL62" s="1"/>
      <c r="KWM62" s="1"/>
      <c r="KWN62" s="1"/>
      <c r="KWO62" s="1"/>
      <c r="KWP62" s="1"/>
      <c r="KWQ62" s="1"/>
      <c r="KWR62" s="1"/>
      <c r="KWS62" s="1"/>
      <c r="KWT62" s="1"/>
      <c r="KWU62" s="1"/>
      <c r="KWV62" s="1"/>
      <c r="KWW62" s="1"/>
      <c r="KWX62" s="1"/>
      <c r="KWY62" s="1"/>
      <c r="KWZ62" s="1"/>
      <c r="KXA62" s="1"/>
      <c r="KXB62" s="1"/>
      <c r="KXC62" s="1"/>
      <c r="KXD62" s="1"/>
      <c r="KXE62" s="1"/>
      <c r="KXF62" s="1"/>
      <c r="KXG62" s="1"/>
      <c r="KXH62" s="1"/>
      <c r="KXI62" s="1"/>
      <c r="KXJ62" s="1"/>
      <c r="KXK62" s="1"/>
      <c r="KXL62" s="1"/>
      <c r="KXM62" s="1"/>
      <c r="KXN62" s="1"/>
      <c r="KXO62" s="1"/>
      <c r="KXP62" s="1"/>
      <c r="KXQ62" s="1"/>
      <c r="KXR62" s="1"/>
      <c r="KXS62" s="1"/>
      <c r="KXT62" s="1"/>
      <c r="KXU62" s="1"/>
      <c r="KXV62" s="1"/>
      <c r="KXW62" s="1"/>
      <c r="KXX62" s="1"/>
      <c r="KXY62" s="1"/>
      <c r="KXZ62" s="1"/>
      <c r="KYA62" s="1"/>
      <c r="KYB62" s="1"/>
      <c r="KYC62" s="1"/>
      <c r="KYD62" s="1"/>
      <c r="KYE62" s="1"/>
      <c r="KYF62" s="1"/>
      <c r="KYG62" s="1"/>
      <c r="KYH62" s="1"/>
      <c r="KYI62" s="1"/>
      <c r="KYJ62" s="1"/>
      <c r="KYK62" s="1"/>
      <c r="KYL62" s="1"/>
      <c r="KYM62" s="1"/>
      <c r="KYN62" s="1"/>
      <c r="KYO62" s="1"/>
      <c r="KYP62" s="1"/>
      <c r="KYQ62" s="1"/>
      <c r="KYR62" s="1"/>
      <c r="KYS62" s="1"/>
      <c r="KYT62" s="1"/>
      <c r="KYU62" s="1"/>
      <c r="KYV62" s="1"/>
      <c r="KYW62" s="1"/>
      <c r="KYX62" s="1"/>
      <c r="KYY62" s="1"/>
      <c r="KYZ62" s="1"/>
      <c r="KZA62" s="1"/>
      <c r="KZB62" s="1"/>
      <c r="KZC62" s="1"/>
      <c r="KZD62" s="1"/>
      <c r="KZE62" s="1"/>
      <c r="KZF62" s="1"/>
      <c r="KZG62" s="1"/>
      <c r="KZH62" s="1"/>
      <c r="KZI62" s="1"/>
      <c r="KZJ62" s="1"/>
      <c r="KZK62" s="1"/>
      <c r="KZL62" s="1"/>
      <c r="KZM62" s="1"/>
      <c r="KZN62" s="1"/>
      <c r="KZO62" s="1"/>
      <c r="KZP62" s="1"/>
      <c r="KZQ62" s="1"/>
      <c r="KZR62" s="1"/>
      <c r="KZS62" s="1"/>
      <c r="KZT62" s="1"/>
      <c r="KZU62" s="1"/>
      <c r="KZV62" s="1"/>
      <c r="KZW62" s="1"/>
      <c r="KZX62" s="1"/>
      <c r="KZY62" s="1"/>
      <c r="KZZ62" s="1"/>
      <c r="LAA62" s="1"/>
      <c r="LAB62" s="1"/>
      <c r="LAC62" s="1"/>
      <c r="LAD62" s="1"/>
      <c r="LAE62" s="1"/>
      <c r="LAF62" s="1"/>
      <c r="LAG62" s="1"/>
      <c r="LAH62" s="1"/>
      <c r="LAI62" s="1"/>
      <c r="LAJ62" s="1"/>
      <c r="LAK62" s="1"/>
      <c r="LAL62" s="1"/>
      <c r="LAM62" s="1"/>
      <c r="LAN62" s="1"/>
      <c r="LAO62" s="1"/>
      <c r="LAP62" s="1"/>
      <c r="LAQ62" s="1"/>
      <c r="LAR62" s="1"/>
      <c r="LAS62" s="1"/>
      <c r="LAT62" s="1"/>
      <c r="LAU62" s="1"/>
      <c r="LAV62" s="1"/>
      <c r="LAW62" s="1"/>
      <c r="LAX62" s="1"/>
      <c r="LAY62" s="1"/>
      <c r="LAZ62" s="1"/>
      <c r="LBA62" s="1"/>
      <c r="LBB62" s="1"/>
      <c r="LBC62" s="1"/>
      <c r="LBD62" s="1"/>
      <c r="LBE62" s="1"/>
      <c r="LBF62" s="1"/>
      <c r="LBG62" s="1"/>
      <c r="LBH62" s="1"/>
      <c r="LBI62" s="1"/>
      <c r="LBJ62" s="1"/>
      <c r="LBK62" s="1"/>
      <c r="LBL62" s="1"/>
      <c r="LBM62" s="1"/>
      <c r="LBN62" s="1"/>
      <c r="LBO62" s="1"/>
      <c r="LBP62" s="1"/>
      <c r="LBQ62" s="1"/>
      <c r="LBR62" s="1"/>
      <c r="LBS62" s="1"/>
      <c r="LBT62" s="1"/>
      <c r="LBU62" s="1"/>
      <c r="LBV62" s="1"/>
      <c r="LBW62" s="1"/>
      <c r="LBX62" s="1"/>
      <c r="LBY62" s="1"/>
      <c r="LBZ62" s="1"/>
      <c r="LCA62" s="1"/>
      <c r="LCB62" s="1"/>
      <c r="LCC62" s="1"/>
      <c r="LCD62" s="1"/>
      <c r="LCE62" s="1"/>
      <c r="LCF62" s="1"/>
      <c r="LCG62" s="1"/>
      <c r="LCH62" s="1"/>
      <c r="LCI62" s="1"/>
      <c r="LCJ62" s="1"/>
      <c r="LCK62" s="1"/>
      <c r="LCL62" s="1"/>
      <c r="LCM62" s="1"/>
      <c r="LCN62" s="1"/>
      <c r="LCO62" s="1"/>
      <c r="LCP62" s="1"/>
      <c r="LCQ62" s="1"/>
      <c r="LCR62" s="1"/>
      <c r="LCS62" s="1"/>
      <c r="LCT62" s="1"/>
      <c r="LCU62" s="1"/>
      <c r="LCV62" s="1"/>
      <c r="LCW62" s="1"/>
      <c r="LCX62" s="1"/>
      <c r="LCY62" s="1"/>
      <c r="LCZ62" s="1"/>
      <c r="LDA62" s="1"/>
      <c r="LDB62" s="1"/>
      <c r="LDC62" s="1"/>
      <c r="LDD62" s="1"/>
      <c r="LDE62" s="1"/>
      <c r="LDF62" s="1"/>
      <c r="LDG62" s="1"/>
      <c r="LDH62" s="1"/>
      <c r="LDI62" s="1"/>
      <c r="LDJ62" s="1"/>
      <c r="LDK62" s="1"/>
      <c r="LDL62" s="1"/>
      <c r="LDM62" s="1"/>
      <c r="LDN62" s="1"/>
      <c r="LDO62" s="1"/>
      <c r="LDP62" s="1"/>
      <c r="LDQ62" s="1"/>
      <c r="LDR62" s="1"/>
      <c r="LDS62" s="1"/>
      <c r="LDT62" s="1"/>
      <c r="LDU62" s="1"/>
      <c r="LDV62" s="1"/>
      <c r="LDW62" s="1"/>
      <c r="LDX62" s="1"/>
      <c r="LDY62" s="1"/>
      <c r="LDZ62" s="1"/>
      <c r="LEA62" s="1"/>
      <c r="LEB62" s="1"/>
      <c r="LEC62" s="1"/>
      <c r="LED62" s="1"/>
      <c r="LEE62" s="1"/>
      <c r="LEF62" s="1"/>
      <c r="LEG62" s="1"/>
      <c r="LEH62" s="1"/>
      <c r="LEI62" s="1"/>
      <c r="LEJ62" s="1"/>
      <c r="LEK62" s="1"/>
      <c r="LEL62" s="1"/>
      <c r="LEM62" s="1"/>
      <c r="LEN62" s="1"/>
      <c r="LEO62" s="1"/>
      <c r="LEP62" s="1"/>
      <c r="LEQ62" s="1"/>
      <c r="LER62" s="1"/>
      <c r="LES62" s="1"/>
      <c r="LET62" s="1"/>
      <c r="LEU62" s="1"/>
      <c r="LEV62" s="1"/>
      <c r="LEW62" s="1"/>
      <c r="LEX62" s="1"/>
      <c r="LEY62" s="1"/>
      <c r="LEZ62" s="1"/>
      <c r="LFA62" s="1"/>
      <c r="LFB62" s="1"/>
      <c r="LFC62" s="1"/>
      <c r="LFD62" s="1"/>
      <c r="LFE62" s="1"/>
      <c r="LFF62" s="1"/>
      <c r="LFG62" s="1"/>
      <c r="LFH62" s="1"/>
      <c r="LFI62" s="1"/>
      <c r="LFJ62" s="1"/>
      <c r="LFK62" s="1"/>
      <c r="LFL62" s="1"/>
      <c r="LFM62" s="1"/>
      <c r="LFN62" s="1"/>
      <c r="LFO62" s="1"/>
      <c r="LFP62" s="1"/>
      <c r="LFQ62" s="1"/>
      <c r="LFR62" s="1"/>
      <c r="LFS62" s="1"/>
      <c r="LFT62" s="1"/>
      <c r="LFU62" s="1"/>
      <c r="LFV62" s="1"/>
      <c r="LFW62" s="1"/>
      <c r="LFX62" s="1"/>
      <c r="LFY62" s="1"/>
      <c r="LFZ62" s="1"/>
      <c r="LGA62" s="1"/>
      <c r="LGB62" s="1"/>
      <c r="LGC62" s="1"/>
      <c r="LGD62" s="1"/>
      <c r="LGE62" s="1"/>
      <c r="LGF62" s="1"/>
      <c r="LGG62" s="1"/>
      <c r="LGH62" s="1"/>
      <c r="LGI62" s="1"/>
      <c r="LGJ62" s="1"/>
      <c r="LGK62" s="1"/>
      <c r="LGL62" s="1"/>
      <c r="LGM62" s="1"/>
      <c r="LGN62" s="1"/>
      <c r="LGO62" s="1"/>
      <c r="LGP62" s="1"/>
      <c r="LGQ62" s="1"/>
      <c r="LGR62" s="1"/>
      <c r="LGS62" s="1"/>
      <c r="LGT62" s="1"/>
      <c r="LGU62" s="1"/>
      <c r="LGV62" s="1"/>
      <c r="LGW62" s="1"/>
      <c r="LGX62" s="1"/>
      <c r="LGY62" s="1"/>
      <c r="LGZ62" s="1"/>
      <c r="LHA62" s="1"/>
      <c r="LHB62" s="1"/>
      <c r="LHC62" s="1"/>
      <c r="LHD62" s="1"/>
      <c r="LHE62" s="1"/>
      <c r="LHF62" s="1"/>
      <c r="LHG62" s="1"/>
      <c r="LHH62" s="1"/>
      <c r="LHI62" s="1"/>
      <c r="LHJ62" s="1"/>
      <c r="LHK62" s="1"/>
      <c r="LHL62" s="1"/>
      <c r="LHM62" s="1"/>
      <c r="LHN62" s="1"/>
      <c r="LHO62" s="1"/>
      <c r="LHP62" s="1"/>
      <c r="LHQ62" s="1"/>
      <c r="LHR62" s="1"/>
      <c r="LHS62" s="1"/>
      <c r="LHT62" s="1"/>
      <c r="LHU62" s="1"/>
      <c r="LHV62" s="1"/>
      <c r="LHW62" s="1"/>
      <c r="LHX62" s="1"/>
      <c r="LHY62" s="1"/>
      <c r="LHZ62" s="1"/>
      <c r="LIA62" s="1"/>
      <c r="LIB62" s="1"/>
      <c r="LIC62" s="1"/>
      <c r="LID62" s="1"/>
      <c r="LIE62" s="1"/>
      <c r="LIF62" s="1"/>
      <c r="LIG62" s="1"/>
      <c r="LIH62" s="1"/>
      <c r="LII62" s="1"/>
      <c r="LIJ62" s="1"/>
      <c r="LIK62" s="1"/>
      <c r="LIL62" s="1"/>
      <c r="LIM62" s="1"/>
      <c r="LIN62" s="1"/>
      <c r="LIO62" s="1"/>
      <c r="LIP62" s="1"/>
      <c r="LIQ62" s="1"/>
      <c r="LIR62" s="1"/>
      <c r="LIS62" s="1"/>
      <c r="LIT62" s="1"/>
      <c r="LIU62" s="1"/>
      <c r="LIV62" s="1"/>
      <c r="LIW62" s="1"/>
      <c r="LIX62" s="1"/>
      <c r="LIY62" s="1"/>
      <c r="LIZ62" s="1"/>
      <c r="LJA62" s="1"/>
      <c r="LJB62" s="1"/>
      <c r="LJC62" s="1"/>
      <c r="LJD62" s="1"/>
      <c r="LJE62" s="1"/>
      <c r="LJF62" s="1"/>
      <c r="LJG62" s="1"/>
      <c r="LJH62" s="1"/>
      <c r="LJI62" s="1"/>
      <c r="LJJ62" s="1"/>
      <c r="LJK62" s="1"/>
      <c r="LJL62" s="1"/>
      <c r="LJM62" s="1"/>
      <c r="LJN62" s="1"/>
      <c r="LJO62" s="1"/>
      <c r="LJP62" s="1"/>
      <c r="LJQ62" s="1"/>
      <c r="LJR62" s="1"/>
      <c r="LJS62" s="1"/>
      <c r="LJT62" s="1"/>
      <c r="LJU62" s="1"/>
      <c r="LJV62" s="1"/>
      <c r="LJW62" s="1"/>
      <c r="LJX62" s="1"/>
      <c r="LJY62" s="1"/>
      <c r="LJZ62" s="1"/>
      <c r="LKA62" s="1"/>
      <c r="LKB62" s="1"/>
      <c r="LKC62" s="1"/>
      <c r="LKD62" s="1"/>
      <c r="LKE62" s="1"/>
      <c r="LKF62" s="1"/>
      <c r="LKG62" s="1"/>
      <c r="LKH62" s="1"/>
      <c r="LKI62" s="1"/>
      <c r="LKJ62" s="1"/>
      <c r="LKK62" s="1"/>
      <c r="LKL62" s="1"/>
      <c r="LKM62" s="1"/>
      <c r="LKN62" s="1"/>
      <c r="LKO62" s="1"/>
      <c r="LKP62" s="1"/>
      <c r="LKQ62" s="1"/>
      <c r="LKR62" s="1"/>
      <c r="LKS62" s="1"/>
      <c r="LKT62" s="1"/>
      <c r="LKU62" s="1"/>
      <c r="LKV62" s="1"/>
      <c r="LKW62" s="1"/>
      <c r="LKX62" s="1"/>
      <c r="LKY62" s="1"/>
      <c r="LKZ62" s="1"/>
      <c r="LLA62" s="1"/>
      <c r="LLB62" s="1"/>
      <c r="LLC62" s="1"/>
      <c r="LLD62" s="1"/>
      <c r="LLE62" s="1"/>
      <c r="LLF62" s="1"/>
      <c r="LLG62" s="1"/>
      <c r="LLH62" s="1"/>
      <c r="LLI62" s="1"/>
      <c r="LLJ62" s="1"/>
      <c r="LLK62" s="1"/>
      <c r="LLL62" s="1"/>
      <c r="LLM62" s="1"/>
      <c r="LLN62" s="1"/>
      <c r="LLO62" s="1"/>
      <c r="LLP62" s="1"/>
      <c r="LLQ62" s="1"/>
      <c r="LLR62" s="1"/>
      <c r="LLS62" s="1"/>
      <c r="LLT62" s="1"/>
      <c r="LLU62" s="1"/>
      <c r="LLV62" s="1"/>
      <c r="LLW62" s="1"/>
      <c r="LLX62" s="1"/>
      <c r="LLY62" s="1"/>
      <c r="LLZ62" s="1"/>
      <c r="LMA62" s="1"/>
      <c r="LMB62" s="1"/>
      <c r="LMC62" s="1"/>
      <c r="LMD62" s="1"/>
      <c r="LME62" s="1"/>
      <c r="LMF62" s="1"/>
      <c r="LMG62" s="1"/>
      <c r="LMH62" s="1"/>
      <c r="LMI62" s="1"/>
      <c r="LMJ62" s="1"/>
      <c r="LMK62" s="1"/>
      <c r="LML62" s="1"/>
      <c r="LMM62" s="1"/>
      <c r="LMN62" s="1"/>
      <c r="LMO62" s="1"/>
      <c r="LMP62" s="1"/>
      <c r="LMQ62" s="1"/>
      <c r="LMR62" s="1"/>
      <c r="LMS62" s="1"/>
      <c r="LMT62" s="1"/>
      <c r="LMU62" s="1"/>
      <c r="LMV62" s="1"/>
      <c r="LMW62" s="1"/>
      <c r="LMX62" s="1"/>
      <c r="LMY62" s="1"/>
      <c r="LMZ62" s="1"/>
      <c r="LNA62" s="1"/>
      <c r="LNB62" s="1"/>
      <c r="LNC62" s="1"/>
      <c r="LND62" s="1"/>
      <c r="LNE62" s="1"/>
      <c r="LNF62" s="1"/>
      <c r="LNG62" s="1"/>
      <c r="LNH62" s="1"/>
      <c r="LNI62" s="1"/>
      <c r="LNJ62" s="1"/>
      <c r="LNK62" s="1"/>
      <c r="LNL62" s="1"/>
      <c r="LNM62" s="1"/>
      <c r="LNN62" s="1"/>
      <c r="LNO62" s="1"/>
      <c r="LNP62" s="1"/>
      <c r="LNQ62" s="1"/>
      <c r="LNR62" s="1"/>
      <c r="LNS62" s="1"/>
      <c r="LNT62" s="1"/>
      <c r="LNU62" s="1"/>
      <c r="LNV62" s="1"/>
      <c r="LNW62" s="1"/>
      <c r="LNX62" s="1"/>
      <c r="LNY62" s="1"/>
      <c r="LNZ62" s="1"/>
      <c r="LOA62" s="1"/>
      <c r="LOB62" s="1"/>
      <c r="LOC62" s="1"/>
      <c r="LOD62" s="1"/>
      <c r="LOE62" s="1"/>
      <c r="LOF62" s="1"/>
      <c r="LOG62" s="1"/>
      <c r="LOH62" s="1"/>
      <c r="LOI62" s="1"/>
      <c r="LOJ62" s="1"/>
      <c r="LOK62" s="1"/>
      <c r="LOL62" s="1"/>
      <c r="LOM62" s="1"/>
      <c r="LON62" s="1"/>
      <c r="LOO62" s="1"/>
      <c r="LOP62" s="1"/>
      <c r="LOQ62" s="1"/>
      <c r="LOR62" s="1"/>
      <c r="LOS62" s="1"/>
      <c r="LOT62" s="1"/>
      <c r="LOU62" s="1"/>
      <c r="LOV62" s="1"/>
      <c r="LOW62" s="1"/>
      <c r="LOX62" s="1"/>
      <c r="LOY62" s="1"/>
      <c r="LOZ62" s="1"/>
      <c r="LPA62" s="1"/>
      <c r="LPB62" s="1"/>
      <c r="LPC62" s="1"/>
      <c r="LPD62" s="1"/>
      <c r="LPE62" s="1"/>
      <c r="LPF62" s="1"/>
      <c r="LPG62" s="1"/>
      <c r="LPH62" s="1"/>
      <c r="LPI62" s="1"/>
      <c r="LPJ62" s="1"/>
      <c r="LPK62" s="1"/>
      <c r="LPL62" s="1"/>
      <c r="LPM62" s="1"/>
      <c r="LPN62" s="1"/>
      <c r="LPO62" s="1"/>
      <c r="LPP62" s="1"/>
      <c r="LPQ62" s="1"/>
      <c r="LPR62" s="1"/>
      <c r="LPS62" s="1"/>
      <c r="LPT62" s="1"/>
      <c r="LPU62" s="1"/>
      <c r="LPV62" s="1"/>
      <c r="LPW62" s="1"/>
      <c r="LPX62" s="1"/>
      <c r="LPY62" s="1"/>
      <c r="LPZ62" s="1"/>
      <c r="LQA62" s="1"/>
      <c r="LQB62" s="1"/>
      <c r="LQC62" s="1"/>
      <c r="LQD62" s="1"/>
      <c r="LQE62" s="1"/>
      <c r="LQF62" s="1"/>
      <c r="LQG62" s="1"/>
      <c r="LQH62" s="1"/>
      <c r="LQI62" s="1"/>
      <c r="LQJ62" s="1"/>
      <c r="LQK62" s="1"/>
      <c r="LQL62" s="1"/>
      <c r="LQM62" s="1"/>
      <c r="LQN62" s="1"/>
      <c r="LQO62" s="1"/>
      <c r="LQP62" s="1"/>
      <c r="LQQ62" s="1"/>
      <c r="LQR62" s="1"/>
      <c r="LQS62" s="1"/>
      <c r="LQT62" s="1"/>
      <c r="LQU62" s="1"/>
      <c r="LQV62" s="1"/>
      <c r="LQW62" s="1"/>
      <c r="LQX62" s="1"/>
      <c r="LQY62" s="1"/>
      <c r="LQZ62" s="1"/>
      <c r="LRA62" s="1"/>
      <c r="LRB62" s="1"/>
      <c r="LRC62" s="1"/>
      <c r="LRD62" s="1"/>
      <c r="LRE62" s="1"/>
      <c r="LRF62" s="1"/>
      <c r="LRG62" s="1"/>
      <c r="LRH62" s="1"/>
      <c r="LRI62" s="1"/>
      <c r="LRJ62" s="1"/>
      <c r="LRK62" s="1"/>
      <c r="LRL62" s="1"/>
      <c r="LRM62" s="1"/>
      <c r="LRN62" s="1"/>
      <c r="LRO62" s="1"/>
      <c r="LRP62" s="1"/>
      <c r="LRQ62" s="1"/>
      <c r="LRR62" s="1"/>
      <c r="LRS62" s="1"/>
      <c r="LRT62" s="1"/>
      <c r="LRU62" s="1"/>
      <c r="LRV62" s="1"/>
      <c r="LRW62" s="1"/>
      <c r="LRX62" s="1"/>
      <c r="LRY62" s="1"/>
      <c r="LRZ62" s="1"/>
      <c r="LSA62" s="1"/>
      <c r="LSB62" s="1"/>
      <c r="LSC62" s="1"/>
      <c r="LSD62" s="1"/>
      <c r="LSE62" s="1"/>
      <c r="LSF62" s="1"/>
      <c r="LSG62" s="1"/>
      <c r="LSH62" s="1"/>
      <c r="LSI62" s="1"/>
      <c r="LSJ62" s="1"/>
      <c r="LSK62" s="1"/>
      <c r="LSL62" s="1"/>
      <c r="LSM62" s="1"/>
      <c r="LSN62" s="1"/>
      <c r="LSO62" s="1"/>
      <c r="LSP62" s="1"/>
      <c r="LSQ62" s="1"/>
      <c r="LSR62" s="1"/>
      <c r="LSS62" s="1"/>
      <c r="LST62" s="1"/>
      <c r="LSU62" s="1"/>
      <c r="LSV62" s="1"/>
      <c r="LSW62" s="1"/>
      <c r="LSX62" s="1"/>
      <c r="LSY62" s="1"/>
      <c r="LSZ62" s="1"/>
      <c r="LTA62" s="1"/>
      <c r="LTB62" s="1"/>
      <c r="LTC62" s="1"/>
      <c r="LTD62" s="1"/>
      <c r="LTE62" s="1"/>
      <c r="LTF62" s="1"/>
      <c r="LTG62" s="1"/>
      <c r="LTH62" s="1"/>
      <c r="LTI62" s="1"/>
      <c r="LTJ62" s="1"/>
      <c r="LTK62" s="1"/>
      <c r="LTL62" s="1"/>
      <c r="LTM62" s="1"/>
      <c r="LTN62" s="1"/>
      <c r="LTO62" s="1"/>
      <c r="LTP62" s="1"/>
      <c r="LTQ62" s="1"/>
      <c r="LTR62" s="1"/>
      <c r="LTS62" s="1"/>
      <c r="LTT62" s="1"/>
      <c r="LTU62" s="1"/>
      <c r="LTV62" s="1"/>
      <c r="LTW62" s="1"/>
      <c r="LTX62" s="1"/>
      <c r="LTY62" s="1"/>
      <c r="LTZ62" s="1"/>
      <c r="LUA62" s="1"/>
      <c r="LUB62" s="1"/>
      <c r="LUC62" s="1"/>
      <c r="LUD62" s="1"/>
      <c r="LUE62" s="1"/>
      <c r="LUF62" s="1"/>
      <c r="LUG62" s="1"/>
      <c r="LUH62" s="1"/>
      <c r="LUI62" s="1"/>
      <c r="LUJ62" s="1"/>
      <c r="LUK62" s="1"/>
      <c r="LUL62" s="1"/>
      <c r="LUM62" s="1"/>
      <c r="LUN62" s="1"/>
      <c r="LUO62" s="1"/>
      <c r="LUP62" s="1"/>
      <c r="LUQ62" s="1"/>
      <c r="LUR62" s="1"/>
      <c r="LUS62" s="1"/>
      <c r="LUT62" s="1"/>
      <c r="LUU62" s="1"/>
      <c r="LUV62" s="1"/>
      <c r="LUW62" s="1"/>
      <c r="LUX62" s="1"/>
      <c r="LUY62" s="1"/>
      <c r="LUZ62" s="1"/>
      <c r="LVA62" s="1"/>
      <c r="LVB62" s="1"/>
      <c r="LVC62" s="1"/>
      <c r="LVD62" s="1"/>
      <c r="LVE62" s="1"/>
      <c r="LVF62" s="1"/>
      <c r="LVG62" s="1"/>
      <c r="LVH62" s="1"/>
      <c r="LVI62" s="1"/>
      <c r="LVJ62" s="1"/>
      <c r="LVK62" s="1"/>
      <c r="LVL62" s="1"/>
      <c r="LVM62" s="1"/>
      <c r="LVN62" s="1"/>
      <c r="LVO62" s="1"/>
      <c r="LVP62" s="1"/>
      <c r="LVQ62" s="1"/>
      <c r="LVR62" s="1"/>
      <c r="LVS62" s="1"/>
      <c r="LVT62" s="1"/>
      <c r="LVU62" s="1"/>
      <c r="LVV62" s="1"/>
      <c r="LVW62" s="1"/>
      <c r="LVX62" s="1"/>
      <c r="LVY62" s="1"/>
      <c r="LVZ62" s="1"/>
      <c r="LWA62" s="1"/>
      <c r="LWB62" s="1"/>
      <c r="LWC62" s="1"/>
      <c r="LWD62" s="1"/>
      <c r="LWE62" s="1"/>
      <c r="LWF62" s="1"/>
      <c r="LWG62" s="1"/>
      <c r="LWH62" s="1"/>
      <c r="LWI62" s="1"/>
      <c r="LWJ62" s="1"/>
      <c r="LWK62" s="1"/>
      <c r="LWL62" s="1"/>
      <c r="LWM62" s="1"/>
      <c r="LWN62" s="1"/>
      <c r="LWO62" s="1"/>
      <c r="LWP62" s="1"/>
      <c r="LWQ62" s="1"/>
      <c r="LWR62" s="1"/>
      <c r="LWS62" s="1"/>
      <c r="LWT62" s="1"/>
      <c r="LWU62" s="1"/>
      <c r="LWV62" s="1"/>
      <c r="LWW62" s="1"/>
      <c r="LWX62" s="1"/>
      <c r="LWY62" s="1"/>
      <c r="LWZ62" s="1"/>
      <c r="LXA62" s="1"/>
      <c r="LXB62" s="1"/>
      <c r="LXC62" s="1"/>
      <c r="LXD62" s="1"/>
      <c r="LXE62" s="1"/>
      <c r="LXF62" s="1"/>
      <c r="LXG62" s="1"/>
      <c r="LXH62" s="1"/>
      <c r="LXI62" s="1"/>
      <c r="LXJ62" s="1"/>
      <c r="LXK62" s="1"/>
      <c r="LXL62" s="1"/>
      <c r="LXM62" s="1"/>
      <c r="LXN62" s="1"/>
      <c r="LXO62" s="1"/>
      <c r="LXP62" s="1"/>
      <c r="LXQ62" s="1"/>
      <c r="LXR62" s="1"/>
      <c r="LXS62" s="1"/>
      <c r="LXT62" s="1"/>
      <c r="LXU62" s="1"/>
      <c r="LXV62" s="1"/>
      <c r="LXW62" s="1"/>
      <c r="LXX62" s="1"/>
      <c r="LXY62" s="1"/>
      <c r="LXZ62" s="1"/>
      <c r="LYA62" s="1"/>
      <c r="LYB62" s="1"/>
      <c r="LYC62" s="1"/>
      <c r="LYD62" s="1"/>
      <c r="LYE62" s="1"/>
      <c r="LYF62" s="1"/>
      <c r="LYG62" s="1"/>
      <c r="LYH62" s="1"/>
      <c r="LYI62" s="1"/>
      <c r="LYJ62" s="1"/>
      <c r="LYK62" s="1"/>
      <c r="LYL62" s="1"/>
      <c r="LYM62" s="1"/>
      <c r="LYN62" s="1"/>
      <c r="LYO62" s="1"/>
      <c r="LYP62" s="1"/>
      <c r="LYQ62" s="1"/>
      <c r="LYR62" s="1"/>
      <c r="LYS62" s="1"/>
      <c r="LYT62" s="1"/>
      <c r="LYU62" s="1"/>
      <c r="LYV62" s="1"/>
      <c r="LYW62" s="1"/>
      <c r="LYX62" s="1"/>
      <c r="LYY62" s="1"/>
      <c r="LYZ62" s="1"/>
      <c r="LZA62" s="1"/>
      <c r="LZB62" s="1"/>
      <c r="LZC62" s="1"/>
      <c r="LZD62" s="1"/>
      <c r="LZE62" s="1"/>
      <c r="LZF62" s="1"/>
      <c r="LZG62" s="1"/>
      <c r="LZH62" s="1"/>
      <c r="LZI62" s="1"/>
      <c r="LZJ62" s="1"/>
      <c r="LZK62" s="1"/>
      <c r="LZL62" s="1"/>
      <c r="LZM62" s="1"/>
      <c r="LZN62" s="1"/>
      <c r="LZO62" s="1"/>
      <c r="LZP62" s="1"/>
      <c r="LZQ62" s="1"/>
      <c r="LZR62" s="1"/>
      <c r="LZS62" s="1"/>
      <c r="LZT62" s="1"/>
      <c r="LZU62" s="1"/>
      <c r="LZV62" s="1"/>
      <c r="LZW62" s="1"/>
      <c r="LZX62" s="1"/>
      <c r="LZY62" s="1"/>
      <c r="LZZ62" s="1"/>
      <c r="MAA62" s="1"/>
      <c r="MAB62" s="1"/>
      <c r="MAC62" s="1"/>
      <c r="MAD62" s="1"/>
      <c r="MAE62" s="1"/>
      <c r="MAF62" s="1"/>
      <c r="MAG62" s="1"/>
      <c r="MAH62" s="1"/>
      <c r="MAI62" s="1"/>
      <c r="MAJ62" s="1"/>
      <c r="MAK62" s="1"/>
      <c r="MAL62" s="1"/>
      <c r="MAM62" s="1"/>
      <c r="MAN62" s="1"/>
      <c r="MAO62" s="1"/>
      <c r="MAP62" s="1"/>
      <c r="MAQ62" s="1"/>
      <c r="MAR62" s="1"/>
      <c r="MAS62" s="1"/>
      <c r="MAT62" s="1"/>
      <c r="MAU62" s="1"/>
      <c r="MAV62" s="1"/>
      <c r="MAW62" s="1"/>
      <c r="MAX62" s="1"/>
      <c r="MAY62" s="1"/>
      <c r="MAZ62" s="1"/>
      <c r="MBA62" s="1"/>
      <c r="MBB62" s="1"/>
      <c r="MBC62" s="1"/>
      <c r="MBD62" s="1"/>
      <c r="MBE62" s="1"/>
      <c r="MBF62" s="1"/>
      <c r="MBG62" s="1"/>
      <c r="MBH62" s="1"/>
      <c r="MBI62" s="1"/>
      <c r="MBJ62" s="1"/>
      <c r="MBK62" s="1"/>
      <c r="MBL62" s="1"/>
      <c r="MBM62" s="1"/>
      <c r="MBN62" s="1"/>
      <c r="MBO62" s="1"/>
      <c r="MBP62" s="1"/>
      <c r="MBQ62" s="1"/>
      <c r="MBR62" s="1"/>
      <c r="MBS62" s="1"/>
      <c r="MBT62" s="1"/>
      <c r="MBU62" s="1"/>
      <c r="MBV62" s="1"/>
      <c r="MBW62" s="1"/>
      <c r="MBX62" s="1"/>
      <c r="MBY62" s="1"/>
      <c r="MBZ62" s="1"/>
      <c r="MCA62" s="1"/>
      <c r="MCB62" s="1"/>
      <c r="MCC62" s="1"/>
      <c r="MCD62" s="1"/>
      <c r="MCE62" s="1"/>
      <c r="MCF62" s="1"/>
      <c r="MCG62" s="1"/>
      <c r="MCH62" s="1"/>
      <c r="MCI62" s="1"/>
      <c r="MCJ62" s="1"/>
      <c r="MCK62" s="1"/>
      <c r="MCL62" s="1"/>
      <c r="MCM62" s="1"/>
      <c r="MCN62" s="1"/>
      <c r="MCO62" s="1"/>
      <c r="MCP62" s="1"/>
      <c r="MCQ62" s="1"/>
      <c r="MCR62" s="1"/>
      <c r="MCS62" s="1"/>
      <c r="MCT62" s="1"/>
      <c r="MCU62" s="1"/>
      <c r="MCV62" s="1"/>
      <c r="MCW62" s="1"/>
      <c r="MCX62" s="1"/>
      <c r="MCY62" s="1"/>
      <c r="MCZ62" s="1"/>
      <c r="MDA62" s="1"/>
      <c r="MDB62" s="1"/>
      <c r="MDC62" s="1"/>
      <c r="MDD62" s="1"/>
      <c r="MDE62" s="1"/>
      <c r="MDF62" s="1"/>
      <c r="MDG62" s="1"/>
      <c r="MDH62" s="1"/>
      <c r="MDI62" s="1"/>
      <c r="MDJ62" s="1"/>
      <c r="MDK62" s="1"/>
      <c r="MDL62" s="1"/>
      <c r="MDM62" s="1"/>
      <c r="MDN62" s="1"/>
      <c r="MDO62" s="1"/>
      <c r="MDP62" s="1"/>
      <c r="MDQ62" s="1"/>
      <c r="MDR62" s="1"/>
      <c r="MDS62" s="1"/>
      <c r="MDT62" s="1"/>
      <c r="MDU62" s="1"/>
      <c r="MDV62" s="1"/>
      <c r="MDW62" s="1"/>
      <c r="MDX62" s="1"/>
      <c r="MDY62" s="1"/>
      <c r="MDZ62" s="1"/>
      <c r="MEA62" s="1"/>
      <c r="MEB62" s="1"/>
      <c r="MEC62" s="1"/>
      <c r="MED62" s="1"/>
      <c r="MEE62" s="1"/>
      <c r="MEF62" s="1"/>
      <c r="MEG62" s="1"/>
      <c r="MEH62" s="1"/>
      <c r="MEI62" s="1"/>
      <c r="MEJ62" s="1"/>
      <c r="MEK62" s="1"/>
      <c r="MEL62" s="1"/>
      <c r="MEM62" s="1"/>
      <c r="MEN62" s="1"/>
      <c r="MEO62" s="1"/>
      <c r="MEP62" s="1"/>
      <c r="MEQ62" s="1"/>
      <c r="MER62" s="1"/>
      <c r="MES62" s="1"/>
      <c r="MET62" s="1"/>
      <c r="MEU62" s="1"/>
      <c r="MEV62" s="1"/>
      <c r="MEW62" s="1"/>
      <c r="MEX62" s="1"/>
      <c r="MEY62" s="1"/>
      <c r="MEZ62" s="1"/>
      <c r="MFA62" s="1"/>
      <c r="MFB62" s="1"/>
      <c r="MFC62" s="1"/>
      <c r="MFD62" s="1"/>
      <c r="MFE62" s="1"/>
      <c r="MFF62" s="1"/>
      <c r="MFG62" s="1"/>
      <c r="MFH62" s="1"/>
      <c r="MFI62" s="1"/>
      <c r="MFJ62" s="1"/>
      <c r="MFK62" s="1"/>
      <c r="MFL62" s="1"/>
      <c r="MFM62" s="1"/>
      <c r="MFN62" s="1"/>
      <c r="MFO62" s="1"/>
      <c r="MFP62" s="1"/>
      <c r="MFQ62" s="1"/>
      <c r="MFR62" s="1"/>
      <c r="MFS62" s="1"/>
      <c r="MFT62" s="1"/>
      <c r="MFU62" s="1"/>
      <c r="MFV62" s="1"/>
      <c r="MFW62" s="1"/>
      <c r="MFX62" s="1"/>
      <c r="MFY62" s="1"/>
      <c r="MFZ62" s="1"/>
      <c r="MGA62" s="1"/>
      <c r="MGB62" s="1"/>
      <c r="MGC62" s="1"/>
      <c r="MGD62" s="1"/>
      <c r="MGE62" s="1"/>
      <c r="MGF62" s="1"/>
      <c r="MGG62" s="1"/>
      <c r="MGH62" s="1"/>
      <c r="MGI62" s="1"/>
      <c r="MGJ62" s="1"/>
      <c r="MGK62" s="1"/>
      <c r="MGL62" s="1"/>
      <c r="MGM62" s="1"/>
      <c r="MGN62" s="1"/>
      <c r="MGO62" s="1"/>
      <c r="MGP62" s="1"/>
      <c r="MGQ62" s="1"/>
      <c r="MGR62" s="1"/>
      <c r="MGS62" s="1"/>
      <c r="MGT62" s="1"/>
      <c r="MGU62" s="1"/>
      <c r="MGV62" s="1"/>
      <c r="MGW62" s="1"/>
      <c r="MGX62" s="1"/>
      <c r="MGY62" s="1"/>
      <c r="MGZ62" s="1"/>
      <c r="MHA62" s="1"/>
      <c r="MHB62" s="1"/>
      <c r="MHC62" s="1"/>
      <c r="MHD62" s="1"/>
      <c r="MHE62" s="1"/>
      <c r="MHF62" s="1"/>
      <c r="MHG62" s="1"/>
      <c r="MHH62" s="1"/>
      <c r="MHI62" s="1"/>
      <c r="MHJ62" s="1"/>
      <c r="MHK62" s="1"/>
      <c r="MHL62" s="1"/>
      <c r="MHM62" s="1"/>
      <c r="MHN62" s="1"/>
      <c r="MHO62" s="1"/>
      <c r="MHP62" s="1"/>
      <c r="MHQ62" s="1"/>
      <c r="MHR62" s="1"/>
      <c r="MHS62" s="1"/>
      <c r="MHT62" s="1"/>
      <c r="MHU62" s="1"/>
      <c r="MHV62" s="1"/>
      <c r="MHW62" s="1"/>
      <c r="MHX62" s="1"/>
      <c r="MHY62" s="1"/>
      <c r="MHZ62" s="1"/>
      <c r="MIA62" s="1"/>
      <c r="MIB62" s="1"/>
      <c r="MIC62" s="1"/>
      <c r="MID62" s="1"/>
      <c r="MIE62" s="1"/>
      <c r="MIF62" s="1"/>
      <c r="MIG62" s="1"/>
      <c r="MIH62" s="1"/>
      <c r="MII62" s="1"/>
      <c r="MIJ62" s="1"/>
      <c r="MIK62" s="1"/>
      <c r="MIL62" s="1"/>
      <c r="MIM62" s="1"/>
      <c r="MIN62" s="1"/>
      <c r="MIO62" s="1"/>
      <c r="MIP62" s="1"/>
      <c r="MIQ62" s="1"/>
      <c r="MIR62" s="1"/>
      <c r="MIS62" s="1"/>
      <c r="MIT62" s="1"/>
      <c r="MIU62" s="1"/>
      <c r="MIV62" s="1"/>
      <c r="MIW62" s="1"/>
      <c r="MIX62" s="1"/>
      <c r="MIY62" s="1"/>
      <c r="MIZ62" s="1"/>
      <c r="MJA62" s="1"/>
      <c r="MJB62" s="1"/>
      <c r="MJC62" s="1"/>
      <c r="MJD62" s="1"/>
      <c r="MJE62" s="1"/>
      <c r="MJF62" s="1"/>
      <c r="MJG62" s="1"/>
      <c r="MJH62" s="1"/>
      <c r="MJI62" s="1"/>
      <c r="MJJ62" s="1"/>
      <c r="MJK62" s="1"/>
      <c r="MJL62" s="1"/>
      <c r="MJM62" s="1"/>
      <c r="MJN62" s="1"/>
      <c r="MJO62" s="1"/>
      <c r="MJP62" s="1"/>
      <c r="MJQ62" s="1"/>
      <c r="MJR62" s="1"/>
      <c r="MJS62" s="1"/>
      <c r="MJT62" s="1"/>
      <c r="MJU62" s="1"/>
      <c r="MJV62" s="1"/>
      <c r="MJW62" s="1"/>
      <c r="MJX62" s="1"/>
      <c r="MJY62" s="1"/>
      <c r="MJZ62" s="1"/>
      <c r="MKA62" s="1"/>
      <c r="MKB62" s="1"/>
      <c r="MKC62" s="1"/>
      <c r="MKD62" s="1"/>
      <c r="MKE62" s="1"/>
      <c r="MKF62" s="1"/>
      <c r="MKG62" s="1"/>
      <c r="MKH62" s="1"/>
      <c r="MKI62" s="1"/>
      <c r="MKJ62" s="1"/>
      <c r="MKK62" s="1"/>
      <c r="MKL62" s="1"/>
      <c r="MKM62" s="1"/>
      <c r="MKN62" s="1"/>
      <c r="MKO62" s="1"/>
      <c r="MKP62" s="1"/>
      <c r="MKQ62" s="1"/>
      <c r="MKR62" s="1"/>
      <c r="MKS62" s="1"/>
      <c r="MKT62" s="1"/>
      <c r="MKU62" s="1"/>
      <c r="MKV62" s="1"/>
      <c r="MKW62" s="1"/>
      <c r="MKX62" s="1"/>
      <c r="MKY62" s="1"/>
      <c r="MKZ62" s="1"/>
      <c r="MLA62" s="1"/>
      <c r="MLB62" s="1"/>
      <c r="MLC62" s="1"/>
      <c r="MLD62" s="1"/>
      <c r="MLE62" s="1"/>
      <c r="MLF62" s="1"/>
      <c r="MLG62" s="1"/>
      <c r="MLH62" s="1"/>
      <c r="MLI62" s="1"/>
      <c r="MLJ62" s="1"/>
      <c r="MLK62" s="1"/>
      <c r="MLL62" s="1"/>
      <c r="MLM62" s="1"/>
      <c r="MLN62" s="1"/>
      <c r="MLO62" s="1"/>
      <c r="MLP62" s="1"/>
      <c r="MLQ62" s="1"/>
      <c r="MLR62" s="1"/>
      <c r="MLS62" s="1"/>
      <c r="MLT62" s="1"/>
      <c r="MLU62" s="1"/>
      <c r="MLV62" s="1"/>
      <c r="MLW62" s="1"/>
      <c r="MLX62" s="1"/>
      <c r="MLY62" s="1"/>
      <c r="MLZ62" s="1"/>
      <c r="MMA62" s="1"/>
      <c r="MMB62" s="1"/>
      <c r="MMC62" s="1"/>
      <c r="MMD62" s="1"/>
      <c r="MME62" s="1"/>
      <c r="MMF62" s="1"/>
      <c r="MMG62" s="1"/>
      <c r="MMH62" s="1"/>
      <c r="MMI62" s="1"/>
      <c r="MMJ62" s="1"/>
      <c r="MMK62" s="1"/>
      <c r="MML62" s="1"/>
      <c r="MMM62" s="1"/>
      <c r="MMN62" s="1"/>
      <c r="MMO62" s="1"/>
      <c r="MMP62" s="1"/>
      <c r="MMQ62" s="1"/>
      <c r="MMR62" s="1"/>
      <c r="MMS62" s="1"/>
      <c r="MMT62" s="1"/>
      <c r="MMU62" s="1"/>
      <c r="MMV62" s="1"/>
      <c r="MMW62" s="1"/>
      <c r="MMX62" s="1"/>
      <c r="MMY62" s="1"/>
      <c r="MMZ62" s="1"/>
      <c r="MNA62" s="1"/>
      <c r="MNB62" s="1"/>
      <c r="MNC62" s="1"/>
      <c r="MND62" s="1"/>
      <c r="MNE62" s="1"/>
      <c r="MNF62" s="1"/>
      <c r="MNG62" s="1"/>
      <c r="MNH62" s="1"/>
      <c r="MNI62" s="1"/>
      <c r="MNJ62" s="1"/>
      <c r="MNK62" s="1"/>
      <c r="MNL62" s="1"/>
      <c r="MNM62" s="1"/>
      <c r="MNN62" s="1"/>
      <c r="MNO62" s="1"/>
      <c r="MNP62" s="1"/>
      <c r="MNQ62" s="1"/>
      <c r="MNR62" s="1"/>
      <c r="MNS62" s="1"/>
      <c r="MNT62" s="1"/>
      <c r="MNU62" s="1"/>
      <c r="MNV62" s="1"/>
      <c r="MNW62" s="1"/>
      <c r="MNX62" s="1"/>
      <c r="MNY62" s="1"/>
      <c r="MNZ62" s="1"/>
      <c r="MOA62" s="1"/>
      <c r="MOB62" s="1"/>
      <c r="MOC62" s="1"/>
      <c r="MOD62" s="1"/>
      <c r="MOE62" s="1"/>
      <c r="MOF62" s="1"/>
      <c r="MOG62" s="1"/>
      <c r="MOH62" s="1"/>
      <c r="MOI62" s="1"/>
      <c r="MOJ62" s="1"/>
      <c r="MOK62" s="1"/>
      <c r="MOL62" s="1"/>
      <c r="MOM62" s="1"/>
      <c r="MON62" s="1"/>
      <c r="MOO62" s="1"/>
      <c r="MOP62" s="1"/>
      <c r="MOQ62" s="1"/>
      <c r="MOR62" s="1"/>
      <c r="MOS62" s="1"/>
      <c r="MOT62" s="1"/>
      <c r="MOU62" s="1"/>
      <c r="MOV62" s="1"/>
      <c r="MOW62" s="1"/>
      <c r="MOX62" s="1"/>
      <c r="MOY62" s="1"/>
      <c r="MOZ62" s="1"/>
      <c r="MPA62" s="1"/>
      <c r="MPB62" s="1"/>
      <c r="MPC62" s="1"/>
      <c r="MPD62" s="1"/>
      <c r="MPE62" s="1"/>
      <c r="MPF62" s="1"/>
      <c r="MPG62" s="1"/>
      <c r="MPH62" s="1"/>
      <c r="MPI62" s="1"/>
      <c r="MPJ62" s="1"/>
      <c r="MPK62" s="1"/>
      <c r="MPL62" s="1"/>
      <c r="MPM62" s="1"/>
      <c r="MPN62" s="1"/>
      <c r="MPO62" s="1"/>
      <c r="MPP62" s="1"/>
      <c r="MPQ62" s="1"/>
      <c r="MPR62" s="1"/>
      <c r="MPS62" s="1"/>
      <c r="MPT62" s="1"/>
      <c r="MPU62" s="1"/>
      <c r="MPV62" s="1"/>
      <c r="MPW62" s="1"/>
      <c r="MPX62" s="1"/>
      <c r="MPY62" s="1"/>
      <c r="MPZ62" s="1"/>
      <c r="MQA62" s="1"/>
      <c r="MQB62" s="1"/>
      <c r="MQC62" s="1"/>
      <c r="MQD62" s="1"/>
      <c r="MQE62" s="1"/>
      <c r="MQF62" s="1"/>
      <c r="MQG62" s="1"/>
      <c r="MQH62" s="1"/>
      <c r="MQI62" s="1"/>
      <c r="MQJ62" s="1"/>
      <c r="MQK62" s="1"/>
      <c r="MQL62" s="1"/>
      <c r="MQM62" s="1"/>
      <c r="MQN62" s="1"/>
      <c r="MQO62" s="1"/>
      <c r="MQP62" s="1"/>
      <c r="MQQ62" s="1"/>
      <c r="MQR62" s="1"/>
      <c r="MQS62" s="1"/>
      <c r="MQT62" s="1"/>
      <c r="MQU62" s="1"/>
      <c r="MQV62" s="1"/>
      <c r="MQW62" s="1"/>
      <c r="MQX62" s="1"/>
      <c r="MQY62" s="1"/>
      <c r="MQZ62" s="1"/>
      <c r="MRA62" s="1"/>
      <c r="MRB62" s="1"/>
      <c r="MRC62" s="1"/>
      <c r="MRD62" s="1"/>
      <c r="MRE62" s="1"/>
      <c r="MRF62" s="1"/>
      <c r="MRG62" s="1"/>
      <c r="MRH62" s="1"/>
      <c r="MRI62" s="1"/>
      <c r="MRJ62" s="1"/>
      <c r="MRK62" s="1"/>
      <c r="MRL62" s="1"/>
      <c r="MRM62" s="1"/>
      <c r="MRN62" s="1"/>
      <c r="MRO62" s="1"/>
      <c r="MRP62" s="1"/>
      <c r="MRQ62" s="1"/>
      <c r="MRR62" s="1"/>
      <c r="MRS62" s="1"/>
      <c r="MRT62" s="1"/>
      <c r="MRU62" s="1"/>
      <c r="MRV62" s="1"/>
      <c r="MRW62" s="1"/>
      <c r="MRX62" s="1"/>
      <c r="MRY62" s="1"/>
      <c r="MRZ62" s="1"/>
      <c r="MSA62" s="1"/>
      <c r="MSB62" s="1"/>
      <c r="MSC62" s="1"/>
      <c r="MSD62" s="1"/>
      <c r="MSE62" s="1"/>
      <c r="MSF62" s="1"/>
      <c r="MSG62" s="1"/>
      <c r="MSH62" s="1"/>
      <c r="MSI62" s="1"/>
      <c r="MSJ62" s="1"/>
      <c r="MSK62" s="1"/>
      <c r="MSL62" s="1"/>
      <c r="MSM62" s="1"/>
      <c r="MSN62" s="1"/>
      <c r="MSO62" s="1"/>
      <c r="MSP62" s="1"/>
      <c r="MSQ62" s="1"/>
      <c r="MSR62" s="1"/>
      <c r="MSS62" s="1"/>
      <c r="MST62" s="1"/>
      <c r="MSU62" s="1"/>
      <c r="MSV62" s="1"/>
      <c r="MSW62" s="1"/>
      <c r="MSX62" s="1"/>
      <c r="MSY62" s="1"/>
      <c r="MSZ62" s="1"/>
      <c r="MTA62" s="1"/>
      <c r="MTB62" s="1"/>
      <c r="MTC62" s="1"/>
      <c r="MTD62" s="1"/>
      <c r="MTE62" s="1"/>
      <c r="MTF62" s="1"/>
      <c r="MTG62" s="1"/>
      <c r="MTH62" s="1"/>
      <c r="MTI62" s="1"/>
      <c r="MTJ62" s="1"/>
      <c r="MTK62" s="1"/>
      <c r="MTL62" s="1"/>
      <c r="MTM62" s="1"/>
      <c r="MTN62" s="1"/>
      <c r="MTO62" s="1"/>
      <c r="MTP62" s="1"/>
      <c r="MTQ62" s="1"/>
      <c r="MTR62" s="1"/>
      <c r="MTS62" s="1"/>
      <c r="MTT62" s="1"/>
      <c r="MTU62" s="1"/>
      <c r="MTV62" s="1"/>
      <c r="MTW62" s="1"/>
      <c r="MTX62" s="1"/>
      <c r="MTY62" s="1"/>
      <c r="MTZ62" s="1"/>
      <c r="MUA62" s="1"/>
      <c r="MUB62" s="1"/>
      <c r="MUC62" s="1"/>
      <c r="MUD62" s="1"/>
      <c r="MUE62" s="1"/>
      <c r="MUF62" s="1"/>
      <c r="MUG62" s="1"/>
      <c r="MUH62" s="1"/>
      <c r="MUI62" s="1"/>
      <c r="MUJ62" s="1"/>
      <c r="MUK62" s="1"/>
      <c r="MUL62" s="1"/>
      <c r="MUM62" s="1"/>
      <c r="MUN62" s="1"/>
      <c r="MUO62" s="1"/>
      <c r="MUP62" s="1"/>
      <c r="MUQ62" s="1"/>
      <c r="MUR62" s="1"/>
      <c r="MUS62" s="1"/>
      <c r="MUT62" s="1"/>
      <c r="MUU62" s="1"/>
      <c r="MUV62" s="1"/>
      <c r="MUW62" s="1"/>
      <c r="MUX62" s="1"/>
      <c r="MUY62" s="1"/>
      <c r="MUZ62" s="1"/>
      <c r="MVA62" s="1"/>
      <c r="MVB62" s="1"/>
      <c r="MVC62" s="1"/>
      <c r="MVD62" s="1"/>
      <c r="MVE62" s="1"/>
      <c r="MVF62" s="1"/>
      <c r="MVG62" s="1"/>
      <c r="MVH62" s="1"/>
      <c r="MVI62" s="1"/>
      <c r="MVJ62" s="1"/>
      <c r="MVK62" s="1"/>
      <c r="MVL62" s="1"/>
      <c r="MVM62" s="1"/>
      <c r="MVN62" s="1"/>
      <c r="MVO62" s="1"/>
      <c r="MVP62" s="1"/>
      <c r="MVQ62" s="1"/>
      <c r="MVR62" s="1"/>
      <c r="MVS62" s="1"/>
      <c r="MVT62" s="1"/>
      <c r="MVU62" s="1"/>
      <c r="MVV62" s="1"/>
      <c r="MVW62" s="1"/>
      <c r="MVX62" s="1"/>
      <c r="MVY62" s="1"/>
      <c r="MVZ62" s="1"/>
      <c r="MWA62" s="1"/>
      <c r="MWB62" s="1"/>
      <c r="MWC62" s="1"/>
      <c r="MWD62" s="1"/>
      <c r="MWE62" s="1"/>
      <c r="MWF62" s="1"/>
      <c r="MWG62" s="1"/>
      <c r="MWH62" s="1"/>
      <c r="MWI62" s="1"/>
      <c r="MWJ62" s="1"/>
      <c r="MWK62" s="1"/>
      <c r="MWL62" s="1"/>
      <c r="MWM62" s="1"/>
      <c r="MWN62" s="1"/>
      <c r="MWO62" s="1"/>
      <c r="MWP62" s="1"/>
      <c r="MWQ62" s="1"/>
      <c r="MWR62" s="1"/>
      <c r="MWS62" s="1"/>
      <c r="MWT62" s="1"/>
      <c r="MWU62" s="1"/>
      <c r="MWV62" s="1"/>
      <c r="MWW62" s="1"/>
      <c r="MWX62" s="1"/>
      <c r="MWY62" s="1"/>
      <c r="MWZ62" s="1"/>
      <c r="MXA62" s="1"/>
      <c r="MXB62" s="1"/>
      <c r="MXC62" s="1"/>
      <c r="MXD62" s="1"/>
      <c r="MXE62" s="1"/>
      <c r="MXF62" s="1"/>
      <c r="MXG62" s="1"/>
      <c r="MXH62" s="1"/>
      <c r="MXI62" s="1"/>
      <c r="MXJ62" s="1"/>
      <c r="MXK62" s="1"/>
      <c r="MXL62" s="1"/>
      <c r="MXM62" s="1"/>
      <c r="MXN62" s="1"/>
      <c r="MXO62" s="1"/>
      <c r="MXP62" s="1"/>
      <c r="MXQ62" s="1"/>
      <c r="MXR62" s="1"/>
      <c r="MXS62" s="1"/>
      <c r="MXT62" s="1"/>
      <c r="MXU62" s="1"/>
      <c r="MXV62" s="1"/>
      <c r="MXW62" s="1"/>
      <c r="MXX62" s="1"/>
      <c r="MXY62" s="1"/>
      <c r="MXZ62" s="1"/>
      <c r="MYA62" s="1"/>
      <c r="MYB62" s="1"/>
      <c r="MYC62" s="1"/>
      <c r="MYD62" s="1"/>
      <c r="MYE62" s="1"/>
      <c r="MYF62" s="1"/>
      <c r="MYG62" s="1"/>
      <c r="MYH62" s="1"/>
      <c r="MYI62" s="1"/>
      <c r="MYJ62" s="1"/>
      <c r="MYK62" s="1"/>
      <c r="MYL62" s="1"/>
      <c r="MYM62" s="1"/>
      <c r="MYN62" s="1"/>
      <c r="MYO62" s="1"/>
      <c r="MYP62" s="1"/>
      <c r="MYQ62" s="1"/>
      <c r="MYR62" s="1"/>
      <c r="MYS62" s="1"/>
      <c r="MYT62" s="1"/>
      <c r="MYU62" s="1"/>
      <c r="MYV62" s="1"/>
      <c r="MYW62" s="1"/>
      <c r="MYX62" s="1"/>
      <c r="MYY62" s="1"/>
      <c r="MYZ62" s="1"/>
      <c r="MZA62" s="1"/>
      <c r="MZB62" s="1"/>
      <c r="MZC62" s="1"/>
      <c r="MZD62" s="1"/>
      <c r="MZE62" s="1"/>
      <c r="MZF62" s="1"/>
      <c r="MZG62" s="1"/>
      <c r="MZH62" s="1"/>
      <c r="MZI62" s="1"/>
      <c r="MZJ62" s="1"/>
      <c r="MZK62" s="1"/>
      <c r="MZL62" s="1"/>
      <c r="MZM62" s="1"/>
      <c r="MZN62" s="1"/>
      <c r="MZO62" s="1"/>
      <c r="MZP62" s="1"/>
      <c r="MZQ62" s="1"/>
      <c r="MZR62" s="1"/>
      <c r="MZS62" s="1"/>
      <c r="MZT62" s="1"/>
      <c r="MZU62" s="1"/>
      <c r="MZV62" s="1"/>
      <c r="MZW62" s="1"/>
      <c r="MZX62" s="1"/>
      <c r="MZY62" s="1"/>
      <c r="MZZ62" s="1"/>
      <c r="NAA62" s="1"/>
      <c r="NAB62" s="1"/>
      <c r="NAC62" s="1"/>
      <c r="NAD62" s="1"/>
      <c r="NAE62" s="1"/>
      <c r="NAF62" s="1"/>
      <c r="NAG62" s="1"/>
      <c r="NAH62" s="1"/>
      <c r="NAI62" s="1"/>
      <c r="NAJ62" s="1"/>
      <c r="NAK62" s="1"/>
      <c r="NAL62" s="1"/>
      <c r="NAM62" s="1"/>
      <c r="NAN62" s="1"/>
      <c r="NAO62" s="1"/>
      <c r="NAP62" s="1"/>
      <c r="NAQ62" s="1"/>
      <c r="NAR62" s="1"/>
      <c r="NAS62" s="1"/>
      <c r="NAT62" s="1"/>
      <c r="NAU62" s="1"/>
      <c r="NAV62" s="1"/>
      <c r="NAW62" s="1"/>
      <c r="NAX62" s="1"/>
      <c r="NAY62" s="1"/>
      <c r="NAZ62" s="1"/>
      <c r="NBA62" s="1"/>
      <c r="NBB62" s="1"/>
      <c r="NBC62" s="1"/>
      <c r="NBD62" s="1"/>
      <c r="NBE62" s="1"/>
      <c r="NBF62" s="1"/>
      <c r="NBG62" s="1"/>
      <c r="NBH62" s="1"/>
      <c r="NBI62" s="1"/>
      <c r="NBJ62" s="1"/>
      <c r="NBK62" s="1"/>
      <c r="NBL62" s="1"/>
      <c r="NBM62" s="1"/>
      <c r="NBN62" s="1"/>
      <c r="NBO62" s="1"/>
      <c r="NBP62" s="1"/>
      <c r="NBQ62" s="1"/>
      <c r="NBR62" s="1"/>
      <c r="NBS62" s="1"/>
      <c r="NBT62" s="1"/>
      <c r="NBU62" s="1"/>
      <c r="NBV62" s="1"/>
      <c r="NBW62" s="1"/>
      <c r="NBX62" s="1"/>
      <c r="NBY62" s="1"/>
      <c r="NBZ62" s="1"/>
      <c r="NCA62" s="1"/>
      <c r="NCB62" s="1"/>
      <c r="NCC62" s="1"/>
      <c r="NCD62" s="1"/>
      <c r="NCE62" s="1"/>
      <c r="NCF62" s="1"/>
      <c r="NCG62" s="1"/>
      <c r="NCH62" s="1"/>
      <c r="NCI62" s="1"/>
      <c r="NCJ62" s="1"/>
      <c r="NCK62" s="1"/>
      <c r="NCL62" s="1"/>
      <c r="NCM62" s="1"/>
      <c r="NCN62" s="1"/>
      <c r="NCO62" s="1"/>
      <c r="NCP62" s="1"/>
      <c r="NCQ62" s="1"/>
      <c r="NCR62" s="1"/>
      <c r="NCS62" s="1"/>
      <c r="NCT62" s="1"/>
      <c r="NCU62" s="1"/>
      <c r="NCV62" s="1"/>
      <c r="NCW62" s="1"/>
      <c r="NCX62" s="1"/>
      <c r="NCY62" s="1"/>
      <c r="NCZ62" s="1"/>
      <c r="NDA62" s="1"/>
      <c r="NDB62" s="1"/>
      <c r="NDC62" s="1"/>
      <c r="NDD62" s="1"/>
      <c r="NDE62" s="1"/>
      <c r="NDF62" s="1"/>
      <c r="NDG62" s="1"/>
      <c r="NDH62" s="1"/>
      <c r="NDI62" s="1"/>
      <c r="NDJ62" s="1"/>
      <c r="NDK62" s="1"/>
      <c r="NDL62" s="1"/>
      <c r="NDM62" s="1"/>
      <c r="NDN62" s="1"/>
      <c r="NDO62" s="1"/>
      <c r="NDP62" s="1"/>
      <c r="NDQ62" s="1"/>
      <c r="NDR62" s="1"/>
      <c r="NDS62" s="1"/>
      <c r="NDT62" s="1"/>
      <c r="NDU62" s="1"/>
      <c r="NDV62" s="1"/>
      <c r="NDW62" s="1"/>
      <c r="NDX62" s="1"/>
      <c r="NDY62" s="1"/>
      <c r="NDZ62" s="1"/>
      <c r="NEA62" s="1"/>
      <c r="NEB62" s="1"/>
      <c r="NEC62" s="1"/>
      <c r="NED62" s="1"/>
      <c r="NEE62" s="1"/>
      <c r="NEF62" s="1"/>
      <c r="NEG62" s="1"/>
      <c r="NEH62" s="1"/>
      <c r="NEI62" s="1"/>
      <c r="NEJ62" s="1"/>
      <c r="NEK62" s="1"/>
      <c r="NEL62" s="1"/>
      <c r="NEM62" s="1"/>
      <c r="NEN62" s="1"/>
      <c r="NEO62" s="1"/>
      <c r="NEP62" s="1"/>
      <c r="NEQ62" s="1"/>
      <c r="NER62" s="1"/>
      <c r="NES62" s="1"/>
      <c r="NET62" s="1"/>
      <c r="NEU62" s="1"/>
      <c r="NEV62" s="1"/>
      <c r="NEW62" s="1"/>
      <c r="NEX62" s="1"/>
      <c r="NEY62" s="1"/>
      <c r="NEZ62" s="1"/>
      <c r="NFA62" s="1"/>
      <c r="NFB62" s="1"/>
      <c r="NFC62" s="1"/>
      <c r="NFD62" s="1"/>
      <c r="NFE62" s="1"/>
      <c r="NFF62" s="1"/>
      <c r="NFG62" s="1"/>
      <c r="NFH62" s="1"/>
      <c r="NFI62" s="1"/>
      <c r="NFJ62" s="1"/>
      <c r="NFK62" s="1"/>
      <c r="NFL62" s="1"/>
      <c r="NFM62" s="1"/>
      <c r="NFN62" s="1"/>
      <c r="NFO62" s="1"/>
      <c r="NFP62" s="1"/>
      <c r="NFQ62" s="1"/>
      <c r="NFR62" s="1"/>
      <c r="NFS62" s="1"/>
      <c r="NFT62" s="1"/>
      <c r="NFU62" s="1"/>
      <c r="NFV62" s="1"/>
      <c r="NFW62" s="1"/>
      <c r="NFX62" s="1"/>
      <c r="NFY62" s="1"/>
      <c r="NFZ62" s="1"/>
      <c r="NGA62" s="1"/>
      <c r="NGB62" s="1"/>
      <c r="NGC62" s="1"/>
      <c r="NGD62" s="1"/>
      <c r="NGE62" s="1"/>
      <c r="NGF62" s="1"/>
      <c r="NGG62" s="1"/>
      <c r="NGH62" s="1"/>
      <c r="NGI62" s="1"/>
      <c r="NGJ62" s="1"/>
      <c r="NGK62" s="1"/>
      <c r="NGL62" s="1"/>
      <c r="NGM62" s="1"/>
      <c r="NGN62" s="1"/>
      <c r="NGO62" s="1"/>
      <c r="NGP62" s="1"/>
      <c r="NGQ62" s="1"/>
      <c r="NGR62" s="1"/>
      <c r="NGS62" s="1"/>
      <c r="NGT62" s="1"/>
      <c r="NGU62" s="1"/>
      <c r="NGV62" s="1"/>
      <c r="NGW62" s="1"/>
      <c r="NGX62" s="1"/>
      <c r="NGY62" s="1"/>
      <c r="NGZ62" s="1"/>
      <c r="NHA62" s="1"/>
      <c r="NHB62" s="1"/>
      <c r="NHC62" s="1"/>
      <c r="NHD62" s="1"/>
      <c r="NHE62" s="1"/>
      <c r="NHF62" s="1"/>
      <c r="NHG62" s="1"/>
      <c r="NHH62" s="1"/>
      <c r="NHI62" s="1"/>
      <c r="NHJ62" s="1"/>
      <c r="NHK62" s="1"/>
      <c r="NHL62" s="1"/>
      <c r="NHM62" s="1"/>
      <c r="NHN62" s="1"/>
      <c r="NHO62" s="1"/>
      <c r="NHP62" s="1"/>
      <c r="NHQ62" s="1"/>
      <c r="NHR62" s="1"/>
      <c r="NHS62" s="1"/>
      <c r="NHT62" s="1"/>
      <c r="NHU62" s="1"/>
      <c r="NHV62" s="1"/>
      <c r="NHW62" s="1"/>
      <c r="NHX62" s="1"/>
      <c r="NHY62" s="1"/>
      <c r="NHZ62" s="1"/>
      <c r="NIA62" s="1"/>
      <c r="NIB62" s="1"/>
      <c r="NIC62" s="1"/>
      <c r="NID62" s="1"/>
      <c r="NIE62" s="1"/>
      <c r="NIF62" s="1"/>
      <c r="NIG62" s="1"/>
      <c r="NIH62" s="1"/>
      <c r="NII62" s="1"/>
      <c r="NIJ62" s="1"/>
      <c r="NIK62" s="1"/>
      <c r="NIL62" s="1"/>
      <c r="NIM62" s="1"/>
      <c r="NIN62" s="1"/>
      <c r="NIO62" s="1"/>
      <c r="NIP62" s="1"/>
      <c r="NIQ62" s="1"/>
      <c r="NIR62" s="1"/>
      <c r="NIS62" s="1"/>
      <c r="NIT62" s="1"/>
      <c r="NIU62" s="1"/>
      <c r="NIV62" s="1"/>
      <c r="NIW62" s="1"/>
      <c r="NIX62" s="1"/>
      <c r="NIY62" s="1"/>
      <c r="NIZ62" s="1"/>
      <c r="NJA62" s="1"/>
      <c r="NJB62" s="1"/>
      <c r="NJC62" s="1"/>
      <c r="NJD62" s="1"/>
      <c r="NJE62" s="1"/>
      <c r="NJF62" s="1"/>
      <c r="NJG62" s="1"/>
      <c r="NJH62" s="1"/>
      <c r="NJI62" s="1"/>
      <c r="NJJ62" s="1"/>
      <c r="NJK62" s="1"/>
      <c r="NJL62" s="1"/>
      <c r="NJM62" s="1"/>
      <c r="NJN62" s="1"/>
      <c r="NJO62" s="1"/>
      <c r="NJP62" s="1"/>
      <c r="NJQ62" s="1"/>
      <c r="NJR62" s="1"/>
      <c r="NJS62" s="1"/>
      <c r="NJT62" s="1"/>
      <c r="NJU62" s="1"/>
      <c r="NJV62" s="1"/>
      <c r="NJW62" s="1"/>
      <c r="NJX62" s="1"/>
      <c r="NJY62" s="1"/>
      <c r="NJZ62" s="1"/>
      <c r="NKA62" s="1"/>
      <c r="NKB62" s="1"/>
      <c r="NKC62" s="1"/>
      <c r="NKD62" s="1"/>
      <c r="NKE62" s="1"/>
      <c r="NKF62" s="1"/>
      <c r="NKG62" s="1"/>
      <c r="NKH62" s="1"/>
      <c r="NKI62" s="1"/>
      <c r="NKJ62" s="1"/>
      <c r="NKK62" s="1"/>
      <c r="NKL62" s="1"/>
      <c r="NKM62" s="1"/>
      <c r="NKN62" s="1"/>
      <c r="NKO62" s="1"/>
      <c r="NKP62" s="1"/>
      <c r="NKQ62" s="1"/>
      <c r="NKR62" s="1"/>
      <c r="NKS62" s="1"/>
      <c r="NKT62" s="1"/>
      <c r="NKU62" s="1"/>
      <c r="NKV62" s="1"/>
      <c r="NKW62" s="1"/>
      <c r="NKX62" s="1"/>
      <c r="NKY62" s="1"/>
      <c r="NKZ62" s="1"/>
      <c r="NLA62" s="1"/>
      <c r="NLB62" s="1"/>
      <c r="NLC62" s="1"/>
      <c r="NLD62" s="1"/>
      <c r="NLE62" s="1"/>
      <c r="NLF62" s="1"/>
      <c r="NLG62" s="1"/>
      <c r="NLH62" s="1"/>
      <c r="NLI62" s="1"/>
      <c r="NLJ62" s="1"/>
      <c r="NLK62" s="1"/>
      <c r="NLL62" s="1"/>
      <c r="NLM62" s="1"/>
      <c r="NLN62" s="1"/>
      <c r="NLO62" s="1"/>
      <c r="NLP62" s="1"/>
      <c r="NLQ62" s="1"/>
      <c r="NLR62" s="1"/>
      <c r="NLS62" s="1"/>
      <c r="NLT62" s="1"/>
      <c r="NLU62" s="1"/>
      <c r="NLV62" s="1"/>
      <c r="NLW62" s="1"/>
      <c r="NLX62" s="1"/>
      <c r="NLY62" s="1"/>
      <c r="NLZ62" s="1"/>
      <c r="NMA62" s="1"/>
      <c r="NMB62" s="1"/>
      <c r="NMC62" s="1"/>
      <c r="NMD62" s="1"/>
      <c r="NME62" s="1"/>
      <c r="NMF62" s="1"/>
      <c r="NMG62" s="1"/>
      <c r="NMH62" s="1"/>
      <c r="NMI62" s="1"/>
      <c r="NMJ62" s="1"/>
      <c r="NMK62" s="1"/>
      <c r="NML62" s="1"/>
      <c r="NMM62" s="1"/>
      <c r="NMN62" s="1"/>
      <c r="NMO62" s="1"/>
      <c r="NMP62" s="1"/>
      <c r="NMQ62" s="1"/>
      <c r="NMR62" s="1"/>
      <c r="NMS62" s="1"/>
      <c r="NMT62" s="1"/>
      <c r="NMU62" s="1"/>
      <c r="NMV62" s="1"/>
      <c r="NMW62" s="1"/>
      <c r="NMX62" s="1"/>
      <c r="NMY62" s="1"/>
      <c r="NMZ62" s="1"/>
      <c r="NNA62" s="1"/>
      <c r="NNB62" s="1"/>
      <c r="NNC62" s="1"/>
      <c r="NND62" s="1"/>
      <c r="NNE62" s="1"/>
      <c r="NNF62" s="1"/>
      <c r="NNG62" s="1"/>
      <c r="NNH62" s="1"/>
      <c r="NNI62" s="1"/>
      <c r="NNJ62" s="1"/>
      <c r="NNK62" s="1"/>
      <c r="NNL62" s="1"/>
      <c r="NNM62" s="1"/>
      <c r="NNN62" s="1"/>
      <c r="NNO62" s="1"/>
      <c r="NNP62" s="1"/>
      <c r="NNQ62" s="1"/>
      <c r="NNR62" s="1"/>
      <c r="NNS62" s="1"/>
      <c r="NNT62" s="1"/>
      <c r="NNU62" s="1"/>
      <c r="NNV62" s="1"/>
      <c r="NNW62" s="1"/>
      <c r="NNX62" s="1"/>
      <c r="NNY62" s="1"/>
      <c r="NNZ62" s="1"/>
      <c r="NOA62" s="1"/>
      <c r="NOB62" s="1"/>
      <c r="NOC62" s="1"/>
      <c r="NOD62" s="1"/>
      <c r="NOE62" s="1"/>
      <c r="NOF62" s="1"/>
      <c r="NOG62" s="1"/>
      <c r="NOH62" s="1"/>
      <c r="NOI62" s="1"/>
      <c r="NOJ62" s="1"/>
      <c r="NOK62" s="1"/>
      <c r="NOL62" s="1"/>
      <c r="NOM62" s="1"/>
      <c r="NON62" s="1"/>
      <c r="NOO62" s="1"/>
      <c r="NOP62" s="1"/>
      <c r="NOQ62" s="1"/>
      <c r="NOR62" s="1"/>
      <c r="NOS62" s="1"/>
      <c r="NOT62" s="1"/>
      <c r="NOU62" s="1"/>
      <c r="NOV62" s="1"/>
      <c r="NOW62" s="1"/>
      <c r="NOX62" s="1"/>
      <c r="NOY62" s="1"/>
      <c r="NOZ62" s="1"/>
      <c r="NPA62" s="1"/>
      <c r="NPB62" s="1"/>
      <c r="NPC62" s="1"/>
      <c r="NPD62" s="1"/>
      <c r="NPE62" s="1"/>
      <c r="NPF62" s="1"/>
      <c r="NPG62" s="1"/>
      <c r="NPH62" s="1"/>
      <c r="NPI62" s="1"/>
      <c r="NPJ62" s="1"/>
      <c r="NPK62" s="1"/>
      <c r="NPL62" s="1"/>
      <c r="NPM62" s="1"/>
      <c r="NPN62" s="1"/>
      <c r="NPO62" s="1"/>
      <c r="NPP62" s="1"/>
      <c r="NPQ62" s="1"/>
      <c r="NPR62" s="1"/>
      <c r="NPS62" s="1"/>
      <c r="NPT62" s="1"/>
      <c r="NPU62" s="1"/>
      <c r="NPV62" s="1"/>
      <c r="NPW62" s="1"/>
      <c r="NPX62" s="1"/>
      <c r="NPY62" s="1"/>
      <c r="NPZ62" s="1"/>
      <c r="NQA62" s="1"/>
      <c r="NQB62" s="1"/>
      <c r="NQC62" s="1"/>
      <c r="NQD62" s="1"/>
      <c r="NQE62" s="1"/>
      <c r="NQF62" s="1"/>
      <c r="NQG62" s="1"/>
      <c r="NQH62" s="1"/>
      <c r="NQI62" s="1"/>
      <c r="NQJ62" s="1"/>
      <c r="NQK62" s="1"/>
      <c r="NQL62" s="1"/>
      <c r="NQM62" s="1"/>
      <c r="NQN62" s="1"/>
      <c r="NQO62" s="1"/>
      <c r="NQP62" s="1"/>
      <c r="NQQ62" s="1"/>
      <c r="NQR62" s="1"/>
      <c r="NQS62" s="1"/>
      <c r="NQT62" s="1"/>
      <c r="NQU62" s="1"/>
      <c r="NQV62" s="1"/>
      <c r="NQW62" s="1"/>
      <c r="NQX62" s="1"/>
      <c r="NQY62" s="1"/>
      <c r="NQZ62" s="1"/>
      <c r="NRA62" s="1"/>
      <c r="NRB62" s="1"/>
      <c r="NRC62" s="1"/>
      <c r="NRD62" s="1"/>
      <c r="NRE62" s="1"/>
      <c r="NRF62" s="1"/>
      <c r="NRG62" s="1"/>
      <c r="NRH62" s="1"/>
      <c r="NRI62" s="1"/>
      <c r="NRJ62" s="1"/>
      <c r="NRK62" s="1"/>
      <c r="NRL62" s="1"/>
      <c r="NRM62" s="1"/>
      <c r="NRN62" s="1"/>
      <c r="NRO62" s="1"/>
      <c r="NRP62" s="1"/>
      <c r="NRQ62" s="1"/>
      <c r="NRR62" s="1"/>
      <c r="NRS62" s="1"/>
      <c r="NRT62" s="1"/>
      <c r="NRU62" s="1"/>
      <c r="NRV62" s="1"/>
      <c r="NRW62" s="1"/>
      <c r="NRX62" s="1"/>
      <c r="NRY62" s="1"/>
      <c r="NRZ62" s="1"/>
      <c r="NSA62" s="1"/>
      <c r="NSB62" s="1"/>
      <c r="NSC62" s="1"/>
      <c r="NSD62" s="1"/>
      <c r="NSE62" s="1"/>
      <c r="NSF62" s="1"/>
      <c r="NSG62" s="1"/>
      <c r="NSH62" s="1"/>
      <c r="NSI62" s="1"/>
      <c r="NSJ62" s="1"/>
      <c r="NSK62" s="1"/>
      <c r="NSL62" s="1"/>
      <c r="NSM62" s="1"/>
      <c r="NSN62" s="1"/>
      <c r="NSO62" s="1"/>
      <c r="NSP62" s="1"/>
      <c r="NSQ62" s="1"/>
      <c r="NSR62" s="1"/>
      <c r="NSS62" s="1"/>
      <c r="NST62" s="1"/>
      <c r="NSU62" s="1"/>
      <c r="NSV62" s="1"/>
      <c r="NSW62" s="1"/>
      <c r="NSX62" s="1"/>
      <c r="NSY62" s="1"/>
      <c r="NSZ62" s="1"/>
      <c r="NTA62" s="1"/>
      <c r="NTB62" s="1"/>
      <c r="NTC62" s="1"/>
      <c r="NTD62" s="1"/>
      <c r="NTE62" s="1"/>
      <c r="NTF62" s="1"/>
      <c r="NTG62" s="1"/>
      <c r="NTH62" s="1"/>
      <c r="NTI62" s="1"/>
      <c r="NTJ62" s="1"/>
      <c r="NTK62" s="1"/>
      <c r="NTL62" s="1"/>
      <c r="NTM62" s="1"/>
      <c r="NTN62" s="1"/>
      <c r="NTO62" s="1"/>
      <c r="NTP62" s="1"/>
      <c r="NTQ62" s="1"/>
      <c r="NTR62" s="1"/>
      <c r="NTS62" s="1"/>
      <c r="NTT62" s="1"/>
      <c r="NTU62" s="1"/>
      <c r="NTV62" s="1"/>
      <c r="NTW62" s="1"/>
      <c r="NTX62" s="1"/>
      <c r="NTY62" s="1"/>
      <c r="NTZ62" s="1"/>
      <c r="NUA62" s="1"/>
      <c r="NUB62" s="1"/>
      <c r="NUC62" s="1"/>
      <c r="NUD62" s="1"/>
      <c r="NUE62" s="1"/>
      <c r="NUF62" s="1"/>
      <c r="NUG62" s="1"/>
      <c r="NUH62" s="1"/>
      <c r="NUI62" s="1"/>
      <c r="NUJ62" s="1"/>
      <c r="NUK62" s="1"/>
      <c r="NUL62" s="1"/>
      <c r="NUM62" s="1"/>
      <c r="NUN62" s="1"/>
      <c r="NUO62" s="1"/>
      <c r="NUP62" s="1"/>
      <c r="NUQ62" s="1"/>
      <c r="NUR62" s="1"/>
      <c r="NUS62" s="1"/>
      <c r="NUT62" s="1"/>
      <c r="NUU62" s="1"/>
      <c r="NUV62" s="1"/>
      <c r="NUW62" s="1"/>
      <c r="NUX62" s="1"/>
      <c r="NUY62" s="1"/>
      <c r="NUZ62" s="1"/>
      <c r="NVA62" s="1"/>
      <c r="NVB62" s="1"/>
      <c r="NVC62" s="1"/>
      <c r="NVD62" s="1"/>
      <c r="NVE62" s="1"/>
      <c r="NVF62" s="1"/>
      <c r="NVG62" s="1"/>
      <c r="NVH62" s="1"/>
      <c r="NVI62" s="1"/>
      <c r="NVJ62" s="1"/>
      <c r="NVK62" s="1"/>
      <c r="NVL62" s="1"/>
      <c r="NVM62" s="1"/>
      <c r="NVN62" s="1"/>
      <c r="NVO62" s="1"/>
      <c r="NVP62" s="1"/>
      <c r="NVQ62" s="1"/>
      <c r="NVR62" s="1"/>
      <c r="NVS62" s="1"/>
      <c r="NVT62" s="1"/>
      <c r="NVU62" s="1"/>
      <c r="NVV62" s="1"/>
      <c r="NVW62" s="1"/>
      <c r="NVX62" s="1"/>
      <c r="NVY62" s="1"/>
      <c r="NVZ62" s="1"/>
      <c r="NWA62" s="1"/>
      <c r="NWB62" s="1"/>
      <c r="NWC62" s="1"/>
      <c r="NWD62" s="1"/>
      <c r="NWE62" s="1"/>
      <c r="NWF62" s="1"/>
      <c r="NWG62" s="1"/>
      <c r="NWH62" s="1"/>
      <c r="NWI62" s="1"/>
      <c r="NWJ62" s="1"/>
      <c r="NWK62" s="1"/>
      <c r="NWL62" s="1"/>
      <c r="NWM62" s="1"/>
      <c r="NWN62" s="1"/>
      <c r="NWO62" s="1"/>
      <c r="NWP62" s="1"/>
      <c r="NWQ62" s="1"/>
      <c r="NWR62" s="1"/>
      <c r="NWS62" s="1"/>
      <c r="NWT62" s="1"/>
      <c r="NWU62" s="1"/>
      <c r="NWV62" s="1"/>
      <c r="NWW62" s="1"/>
      <c r="NWX62" s="1"/>
      <c r="NWY62" s="1"/>
      <c r="NWZ62" s="1"/>
      <c r="NXA62" s="1"/>
      <c r="NXB62" s="1"/>
      <c r="NXC62" s="1"/>
      <c r="NXD62" s="1"/>
      <c r="NXE62" s="1"/>
      <c r="NXF62" s="1"/>
      <c r="NXG62" s="1"/>
      <c r="NXH62" s="1"/>
      <c r="NXI62" s="1"/>
      <c r="NXJ62" s="1"/>
      <c r="NXK62" s="1"/>
      <c r="NXL62" s="1"/>
      <c r="NXM62" s="1"/>
      <c r="NXN62" s="1"/>
      <c r="NXO62" s="1"/>
      <c r="NXP62" s="1"/>
      <c r="NXQ62" s="1"/>
      <c r="NXR62" s="1"/>
      <c r="NXS62" s="1"/>
      <c r="NXT62" s="1"/>
      <c r="NXU62" s="1"/>
      <c r="NXV62" s="1"/>
      <c r="NXW62" s="1"/>
      <c r="NXX62" s="1"/>
      <c r="NXY62" s="1"/>
      <c r="NXZ62" s="1"/>
      <c r="NYA62" s="1"/>
      <c r="NYB62" s="1"/>
      <c r="NYC62" s="1"/>
      <c r="NYD62" s="1"/>
      <c r="NYE62" s="1"/>
      <c r="NYF62" s="1"/>
      <c r="NYG62" s="1"/>
      <c r="NYH62" s="1"/>
      <c r="NYI62" s="1"/>
      <c r="NYJ62" s="1"/>
      <c r="NYK62" s="1"/>
      <c r="NYL62" s="1"/>
      <c r="NYM62" s="1"/>
      <c r="NYN62" s="1"/>
      <c r="NYO62" s="1"/>
      <c r="NYP62" s="1"/>
      <c r="NYQ62" s="1"/>
      <c r="NYR62" s="1"/>
      <c r="NYS62" s="1"/>
      <c r="NYT62" s="1"/>
      <c r="NYU62" s="1"/>
      <c r="NYV62" s="1"/>
      <c r="NYW62" s="1"/>
      <c r="NYX62" s="1"/>
      <c r="NYY62" s="1"/>
      <c r="NYZ62" s="1"/>
      <c r="NZA62" s="1"/>
      <c r="NZB62" s="1"/>
      <c r="NZC62" s="1"/>
      <c r="NZD62" s="1"/>
      <c r="NZE62" s="1"/>
      <c r="NZF62" s="1"/>
      <c r="NZG62" s="1"/>
      <c r="NZH62" s="1"/>
      <c r="NZI62" s="1"/>
      <c r="NZJ62" s="1"/>
      <c r="NZK62" s="1"/>
      <c r="NZL62" s="1"/>
      <c r="NZM62" s="1"/>
      <c r="NZN62" s="1"/>
      <c r="NZO62" s="1"/>
      <c r="NZP62" s="1"/>
      <c r="NZQ62" s="1"/>
      <c r="NZR62" s="1"/>
      <c r="NZS62" s="1"/>
      <c r="NZT62" s="1"/>
      <c r="NZU62" s="1"/>
      <c r="NZV62" s="1"/>
      <c r="NZW62" s="1"/>
      <c r="NZX62" s="1"/>
      <c r="NZY62" s="1"/>
      <c r="NZZ62" s="1"/>
      <c r="OAA62" s="1"/>
      <c r="OAB62" s="1"/>
      <c r="OAC62" s="1"/>
      <c r="OAD62" s="1"/>
      <c r="OAE62" s="1"/>
      <c r="OAF62" s="1"/>
      <c r="OAG62" s="1"/>
      <c r="OAH62" s="1"/>
      <c r="OAI62" s="1"/>
      <c r="OAJ62" s="1"/>
      <c r="OAK62" s="1"/>
      <c r="OAL62" s="1"/>
      <c r="OAM62" s="1"/>
      <c r="OAN62" s="1"/>
      <c r="OAO62" s="1"/>
      <c r="OAP62" s="1"/>
      <c r="OAQ62" s="1"/>
      <c r="OAR62" s="1"/>
      <c r="OAS62" s="1"/>
      <c r="OAT62" s="1"/>
      <c r="OAU62" s="1"/>
      <c r="OAV62" s="1"/>
      <c r="OAW62" s="1"/>
      <c r="OAX62" s="1"/>
      <c r="OAY62" s="1"/>
      <c r="OAZ62" s="1"/>
      <c r="OBA62" s="1"/>
      <c r="OBB62" s="1"/>
      <c r="OBC62" s="1"/>
      <c r="OBD62" s="1"/>
      <c r="OBE62" s="1"/>
      <c r="OBF62" s="1"/>
      <c r="OBG62" s="1"/>
      <c r="OBH62" s="1"/>
      <c r="OBI62" s="1"/>
      <c r="OBJ62" s="1"/>
      <c r="OBK62" s="1"/>
      <c r="OBL62" s="1"/>
      <c r="OBM62" s="1"/>
      <c r="OBN62" s="1"/>
      <c r="OBO62" s="1"/>
      <c r="OBP62" s="1"/>
      <c r="OBQ62" s="1"/>
      <c r="OBR62" s="1"/>
      <c r="OBS62" s="1"/>
      <c r="OBT62" s="1"/>
      <c r="OBU62" s="1"/>
      <c r="OBV62" s="1"/>
      <c r="OBW62" s="1"/>
      <c r="OBX62" s="1"/>
      <c r="OBY62" s="1"/>
      <c r="OBZ62" s="1"/>
      <c r="OCA62" s="1"/>
      <c r="OCB62" s="1"/>
      <c r="OCC62" s="1"/>
      <c r="OCD62" s="1"/>
      <c r="OCE62" s="1"/>
      <c r="OCF62" s="1"/>
      <c r="OCG62" s="1"/>
      <c r="OCH62" s="1"/>
      <c r="OCI62" s="1"/>
      <c r="OCJ62" s="1"/>
      <c r="OCK62" s="1"/>
      <c r="OCL62" s="1"/>
      <c r="OCM62" s="1"/>
      <c r="OCN62" s="1"/>
      <c r="OCO62" s="1"/>
      <c r="OCP62" s="1"/>
      <c r="OCQ62" s="1"/>
      <c r="OCR62" s="1"/>
      <c r="OCS62" s="1"/>
      <c r="OCT62" s="1"/>
      <c r="OCU62" s="1"/>
      <c r="OCV62" s="1"/>
      <c r="OCW62" s="1"/>
      <c r="OCX62" s="1"/>
      <c r="OCY62" s="1"/>
      <c r="OCZ62" s="1"/>
      <c r="ODA62" s="1"/>
      <c r="ODB62" s="1"/>
      <c r="ODC62" s="1"/>
      <c r="ODD62" s="1"/>
      <c r="ODE62" s="1"/>
      <c r="ODF62" s="1"/>
      <c r="ODG62" s="1"/>
      <c r="ODH62" s="1"/>
      <c r="ODI62" s="1"/>
      <c r="ODJ62" s="1"/>
      <c r="ODK62" s="1"/>
      <c r="ODL62" s="1"/>
      <c r="ODM62" s="1"/>
      <c r="ODN62" s="1"/>
      <c r="ODO62" s="1"/>
      <c r="ODP62" s="1"/>
      <c r="ODQ62" s="1"/>
      <c r="ODR62" s="1"/>
      <c r="ODS62" s="1"/>
      <c r="ODT62" s="1"/>
      <c r="ODU62" s="1"/>
      <c r="ODV62" s="1"/>
      <c r="ODW62" s="1"/>
      <c r="ODX62" s="1"/>
      <c r="ODY62" s="1"/>
      <c r="ODZ62" s="1"/>
      <c r="OEA62" s="1"/>
      <c r="OEB62" s="1"/>
      <c r="OEC62" s="1"/>
      <c r="OED62" s="1"/>
      <c r="OEE62" s="1"/>
      <c r="OEF62" s="1"/>
      <c r="OEG62" s="1"/>
      <c r="OEH62" s="1"/>
      <c r="OEI62" s="1"/>
      <c r="OEJ62" s="1"/>
      <c r="OEK62" s="1"/>
      <c r="OEL62" s="1"/>
      <c r="OEM62" s="1"/>
      <c r="OEN62" s="1"/>
      <c r="OEO62" s="1"/>
      <c r="OEP62" s="1"/>
      <c r="OEQ62" s="1"/>
      <c r="OER62" s="1"/>
      <c r="OES62" s="1"/>
      <c r="OET62" s="1"/>
      <c r="OEU62" s="1"/>
      <c r="OEV62" s="1"/>
      <c r="OEW62" s="1"/>
      <c r="OEX62" s="1"/>
      <c r="OEY62" s="1"/>
      <c r="OEZ62" s="1"/>
      <c r="OFA62" s="1"/>
      <c r="OFB62" s="1"/>
      <c r="OFC62" s="1"/>
      <c r="OFD62" s="1"/>
      <c r="OFE62" s="1"/>
      <c r="OFF62" s="1"/>
      <c r="OFG62" s="1"/>
      <c r="OFH62" s="1"/>
      <c r="OFI62" s="1"/>
      <c r="OFJ62" s="1"/>
      <c r="OFK62" s="1"/>
      <c r="OFL62" s="1"/>
      <c r="OFM62" s="1"/>
      <c r="OFN62" s="1"/>
      <c r="OFO62" s="1"/>
      <c r="OFP62" s="1"/>
      <c r="OFQ62" s="1"/>
      <c r="OFR62" s="1"/>
      <c r="OFS62" s="1"/>
      <c r="OFT62" s="1"/>
      <c r="OFU62" s="1"/>
      <c r="OFV62" s="1"/>
      <c r="OFW62" s="1"/>
      <c r="OFX62" s="1"/>
      <c r="OFY62" s="1"/>
      <c r="OFZ62" s="1"/>
      <c r="OGA62" s="1"/>
      <c r="OGB62" s="1"/>
      <c r="OGC62" s="1"/>
      <c r="OGD62" s="1"/>
      <c r="OGE62" s="1"/>
      <c r="OGF62" s="1"/>
      <c r="OGG62" s="1"/>
      <c r="OGH62" s="1"/>
      <c r="OGI62" s="1"/>
      <c r="OGJ62" s="1"/>
      <c r="OGK62" s="1"/>
      <c r="OGL62" s="1"/>
      <c r="OGM62" s="1"/>
      <c r="OGN62" s="1"/>
      <c r="OGO62" s="1"/>
      <c r="OGP62" s="1"/>
      <c r="OGQ62" s="1"/>
      <c r="OGR62" s="1"/>
      <c r="OGS62" s="1"/>
      <c r="OGT62" s="1"/>
      <c r="OGU62" s="1"/>
      <c r="OGV62" s="1"/>
      <c r="OGW62" s="1"/>
      <c r="OGX62" s="1"/>
      <c r="OGY62" s="1"/>
      <c r="OGZ62" s="1"/>
      <c r="OHA62" s="1"/>
      <c r="OHB62" s="1"/>
      <c r="OHC62" s="1"/>
      <c r="OHD62" s="1"/>
      <c r="OHE62" s="1"/>
      <c r="OHF62" s="1"/>
      <c r="OHG62" s="1"/>
      <c r="OHH62" s="1"/>
      <c r="OHI62" s="1"/>
      <c r="OHJ62" s="1"/>
      <c r="OHK62" s="1"/>
      <c r="OHL62" s="1"/>
      <c r="OHM62" s="1"/>
      <c r="OHN62" s="1"/>
      <c r="OHO62" s="1"/>
      <c r="OHP62" s="1"/>
      <c r="OHQ62" s="1"/>
      <c r="OHR62" s="1"/>
      <c r="OHS62" s="1"/>
      <c r="OHT62" s="1"/>
      <c r="OHU62" s="1"/>
      <c r="OHV62" s="1"/>
      <c r="OHW62" s="1"/>
      <c r="OHX62" s="1"/>
      <c r="OHY62" s="1"/>
      <c r="OHZ62" s="1"/>
      <c r="OIA62" s="1"/>
      <c r="OIB62" s="1"/>
      <c r="OIC62" s="1"/>
      <c r="OID62" s="1"/>
      <c r="OIE62" s="1"/>
      <c r="OIF62" s="1"/>
      <c r="OIG62" s="1"/>
      <c r="OIH62" s="1"/>
      <c r="OII62" s="1"/>
      <c r="OIJ62" s="1"/>
      <c r="OIK62" s="1"/>
      <c r="OIL62" s="1"/>
      <c r="OIM62" s="1"/>
      <c r="OIN62" s="1"/>
      <c r="OIO62" s="1"/>
      <c r="OIP62" s="1"/>
      <c r="OIQ62" s="1"/>
      <c r="OIR62" s="1"/>
      <c r="OIS62" s="1"/>
      <c r="OIT62" s="1"/>
      <c r="OIU62" s="1"/>
      <c r="OIV62" s="1"/>
      <c r="OIW62" s="1"/>
      <c r="OIX62" s="1"/>
      <c r="OIY62" s="1"/>
      <c r="OIZ62" s="1"/>
      <c r="OJA62" s="1"/>
      <c r="OJB62" s="1"/>
      <c r="OJC62" s="1"/>
      <c r="OJD62" s="1"/>
      <c r="OJE62" s="1"/>
      <c r="OJF62" s="1"/>
      <c r="OJG62" s="1"/>
      <c r="OJH62" s="1"/>
      <c r="OJI62" s="1"/>
      <c r="OJJ62" s="1"/>
      <c r="OJK62" s="1"/>
      <c r="OJL62" s="1"/>
      <c r="OJM62" s="1"/>
      <c r="OJN62" s="1"/>
      <c r="OJO62" s="1"/>
      <c r="OJP62" s="1"/>
      <c r="OJQ62" s="1"/>
      <c r="OJR62" s="1"/>
      <c r="OJS62" s="1"/>
      <c r="OJT62" s="1"/>
      <c r="OJU62" s="1"/>
      <c r="OJV62" s="1"/>
      <c r="OJW62" s="1"/>
      <c r="OJX62" s="1"/>
      <c r="OJY62" s="1"/>
      <c r="OJZ62" s="1"/>
      <c r="OKA62" s="1"/>
      <c r="OKB62" s="1"/>
      <c r="OKC62" s="1"/>
      <c r="OKD62" s="1"/>
      <c r="OKE62" s="1"/>
      <c r="OKF62" s="1"/>
      <c r="OKG62" s="1"/>
      <c r="OKH62" s="1"/>
      <c r="OKI62" s="1"/>
      <c r="OKJ62" s="1"/>
      <c r="OKK62" s="1"/>
      <c r="OKL62" s="1"/>
      <c r="OKM62" s="1"/>
      <c r="OKN62" s="1"/>
      <c r="OKO62" s="1"/>
      <c r="OKP62" s="1"/>
      <c r="OKQ62" s="1"/>
      <c r="OKR62" s="1"/>
      <c r="OKS62" s="1"/>
      <c r="OKT62" s="1"/>
      <c r="OKU62" s="1"/>
      <c r="OKV62" s="1"/>
      <c r="OKW62" s="1"/>
      <c r="OKX62" s="1"/>
      <c r="OKY62" s="1"/>
      <c r="OKZ62" s="1"/>
      <c r="OLA62" s="1"/>
      <c r="OLB62" s="1"/>
      <c r="OLC62" s="1"/>
      <c r="OLD62" s="1"/>
      <c r="OLE62" s="1"/>
      <c r="OLF62" s="1"/>
      <c r="OLG62" s="1"/>
      <c r="OLH62" s="1"/>
      <c r="OLI62" s="1"/>
      <c r="OLJ62" s="1"/>
      <c r="OLK62" s="1"/>
      <c r="OLL62" s="1"/>
      <c r="OLM62" s="1"/>
      <c r="OLN62" s="1"/>
      <c r="OLO62" s="1"/>
      <c r="OLP62" s="1"/>
      <c r="OLQ62" s="1"/>
      <c r="OLR62" s="1"/>
      <c r="OLS62" s="1"/>
      <c r="OLT62" s="1"/>
      <c r="OLU62" s="1"/>
      <c r="OLV62" s="1"/>
      <c r="OLW62" s="1"/>
      <c r="OLX62" s="1"/>
      <c r="OLY62" s="1"/>
      <c r="OLZ62" s="1"/>
      <c r="OMA62" s="1"/>
      <c r="OMB62" s="1"/>
      <c r="OMC62" s="1"/>
      <c r="OMD62" s="1"/>
      <c r="OME62" s="1"/>
      <c r="OMF62" s="1"/>
      <c r="OMG62" s="1"/>
      <c r="OMH62" s="1"/>
      <c r="OMI62" s="1"/>
      <c r="OMJ62" s="1"/>
      <c r="OMK62" s="1"/>
      <c r="OML62" s="1"/>
      <c r="OMM62" s="1"/>
      <c r="OMN62" s="1"/>
      <c r="OMO62" s="1"/>
      <c r="OMP62" s="1"/>
      <c r="OMQ62" s="1"/>
      <c r="OMR62" s="1"/>
      <c r="OMS62" s="1"/>
      <c r="OMT62" s="1"/>
      <c r="OMU62" s="1"/>
      <c r="OMV62" s="1"/>
      <c r="OMW62" s="1"/>
      <c r="OMX62" s="1"/>
      <c r="OMY62" s="1"/>
      <c r="OMZ62" s="1"/>
      <c r="ONA62" s="1"/>
      <c r="ONB62" s="1"/>
      <c r="ONC62" s="1"/>
      <c r="OND62" s="1"/>
      <c r="ONE62" s="1"/>
      <c r="ONF62" s="1"/>
      <c r="ONG62" s="1"/>
      <c r="ONH62" s="1"/>
      <c r="ONI62" s="1"/>
      <c r="ONJ62" s="1"/>
      <c r="ONK62" s="1"/>
      <c r="ONL62" s="1"/>
      <c r="ONM62" s="1"/>
      <c r="ONN62" s="1"/>
      <c r="ONO62" s="1"/>
      <c r="ONP62" s="1"/>
      <c r="ONQ62" s="1"/>
      <c r="ONR62" s="1"/>
      <c r="ONS62" s="1"/>
      <c r="ONT62" s="1"/>
      <c r="ONU62" s="1"/>
      <c r="ONV62" s="1"/>
      <c r="ONW62" s="1"/>
      <c r="ONX62" s="1"/>
      <c r="ONY62" s="1"/>
      <c r="ONZ62" s="1"/>
      <c r="OOA62" s="1"/>
      <c r="OOB62" s="1"/>
      <c r="OOC62" s="1"/>
      <c r="OOD62" s="1"/>
      <c r="OOE62" s="1"/>
      <c r="OOF62" s="1"/>
      <c r="OOG62" s="1"/>
      <c r="OOH62" s="1"/>
      <c r="OOI62" s="1"/>
      <c r="OOJ62" s="1"/>
      <c r="OOK62" s="1"/>
      <c r="OOL62" s="1"/>
      <c r="OOM62" s="1"/>
      <c r="OON62" s="1"/>
      <c r="OOO62" s="1"/>
      <c r="OOP62" s="1"/>
      <c r="OOQ62" s="1"/>
      <c r="OOR62" s="1"/>
      <c r="OOS62" s="1"/>
      <c r="OOT62" s="1"/>
      <c r="OOU62" s="1"/>
      <c r="OOV62" s="1"/>
      <c r="OOW62" s="1"/>
      <c r="OOX62" s="1"/>
      <c r="OOY62" s="1"/>
      <c r="OOZ62" s="1"/>
      <c r="OPA62" s="1"/>
      <c r="OPB62" s="1"/>
      <c r="OPC62" s="1"/>
      <c r="OPD62" s="1"/>
      <c r="OPE62" s="1"/>
      <c r="OPF62" s="1"/>
      <c r="OPG62" s="1"/>
      <c r="OPH62" s="1"/>
      <c r="OPI62" s="1"/>
      <c r="OPJ62" s="1"/>
      <c r="OPK62" s="1"/>
      <c r="OPL62" s="1"/>
      <c r="OPM62" s="1"/>
      <c r="OPN62" s="1"/>
      <c r="OPO62" s="1"/>
      <c r="OPP62" s="1"/>
      <c r="OPQ62" s="1"/>
      <c r="OPR62" s="1"/>
      <c r="OPS62" s="1"/>
      <c r="OPT62" s="1"/>
      <c r="OPU62" s="1"/>
      <c r="OPV62" s="1"/>
      <c r="OPW62" s="1"/>
      <c r="OPX62" s="1"/>
      <c r="OPY62" s="1"/>
      <c r="OPZ62" s="1"/>
      <c r="OQA62" s="1"/>
      <c r="OQB62" s="1"/>
      <c r="OQC62" s="1"/>
      <c r="OQD62" s="1"/>
      <c r="OQE62" s="1"/>
      <c r="OQF62" s="1"/>
      <c r="OQG62" s="1"/>
      <c r="OQH62" s="1"/>
      <c r="OQI62" s="1"/>
      <c r="OQJ62" s="1"/>
      <c r="OQK62" s="1"/>
      <c r="OQL62" s="1"/>
      <c r="OQM62" s="1"/>
      <c r="OQN62" s="1"/>
      <c r="OQO62" s="1"/>
      <c r="OQP62" s="1"/>
      <c r="OQQ62" s="1"/>
      <c r="OQR62" s="1"/>
      <c r="OQS62" s="1"/>
      <c r="OQT62" s="1"/>
      <c r="OQU62" s="1"/>
      <c r="OQV62" s="1"/>
      <c r="OQW62" s="1"/>
      <c r="OQX62" s="1"/>
      <c r="OQY62" s="1"/>
      <c r="OQZ62" s="1"/>
      <c r="ORA62" s="1"/>
      <c r="ORB62" s="1"/>
      <c r="ORC62" s="1"/>
      <c r="ORD62" s="1"/>
      <c r="ORE62" s="1"/>
      <c r="ORF62" s="1"/>
      <c r="ORG62" s="1"/>
      <c r="ORH62" s="1"/>
      <c r="ORI62" s="1"/>
      <c r="ORJ62" s="1"/>
      <c r="ORK62" s="1"/>
      <c r="ORL62" s="1"/>
      <c r="ORM62" s="1"/>
      <c r="ORN62" s="1"/>
      <c r="ORO62" s="1"/>
      <c r="ORP62" s="1"/>
      <c r="ORQ62" s="1"/>
      <c r="ORR62" s="1"/>
      <c r="ORS62" s="1"/>
      <c r="ORT62" s="1"/>
      <c r="ORU62" s="1"/>
      <c r="ORV62" s="1"/>
      <c r="ORW62" s="1"/>
      <c r="ORX62" s="1"/>
      <c r="ORY62" s="1"/>
      <c r="ORZ62" s="1"/>
      <c r="OSA62" s="1"/>
      <c r="OSB62" s="1"/>
      <c r="OSC62" s="1"/>
      <c r="OSD62" s="1"/>
      <c r="OSE62" s="1"/>
      <c r="OSF62" s="1"/>
      <c r="OSG62" s="1"/>
      <c r="OSH62" s="1"/>
      <c r="OSI62" s="1"/>
      <c r="OSJ62" s="1"/>
      <c r="OSK62" s="1"/>
      <c r="OSL62" s="1"/>
      <c r="OSM62" s="1"/>
      <c r="OSN62" s="1"/>
      <c r="OSO62" s="1"/>
      <c r="OSP62" s="1"/>
      <c r="OSQ62" s="1"/>
      <c r="OSR62" s="1"/>
      <c r="OSS62" s="1"/>
      <c r="OST62" s="1"/>
      <c r="OSU62" s="1"/>
      <c r="OSV62" s="1"/>
      <c r="OSW62" s="1"/>
      <c r="OSX62" s="1"/>
      <c r="OSY62" s="1"/>
      <c r="OSZ62" s="1"/>
      <c r="OTA62" s="1"/>
      <c r="OTB62" s="1"/>
      <c r="OTC62" s="1"/>
      <c r="OTD62" s="1"/>
      <c r="OTE62" s="1"/>
      <c r="OTF62" s="1"/>
      <c r="OTG62" s="1"/>
      <c r="OTH62" s="1"/>
      <c r="OTI62" s="1"/>
      <c r="OTJ62" s="1"/>
      <c r="OTK62" s="1"/>
      <c r="OTL62" s="1"/>
      <c r="OTM62" s="1"/>
      <c r="OTN62" s="1"/>
      <c r="OTO62" s="1"/>
      <c r="OTP62" s="1"/>
      <c r="OTQ62" s="1"/>
      <c r="OTR62" s="1"/>
      <c r="OTS62" s="1"/>
      <c r="OTT62" s="1"/>
      <c r="OTU62" s="1"/>
      <c r="OTV62" s="1"/>
      <c r="OTW62" s="1"/>
      <c r="OTX62" s="1"/>
      <c r="OTY62" s="1"/>
      <c r="OTZ62" s="1"/>
      <c r="OUA62" s="1"/>
      <c r="OUB62" s="1"/>
      <c r="OUC62" s="1"/>
      <c r="OUD62" s="1"/>
      <c r="OUE62" s="1"/>
      <c r="OUF62" s="1"/>
      <c r="OUG62" s="1"/>
      <c r="OUH62" s="1"/>
      <c r="OUI62" s="1"/>
      <c r="OUJ62" s="1"/>
      <c r="OUK62" s="1"/>
      <c r="OUL62" s="1"/>
      <c r="OUM62" s="1"/>
      <c r="OUN62" s="1"/>
      <c r="OUO62" s="1"/>
      <c r="OUP62" s="1"/>
      <c r="OUQ62" s="1"/>
      <c r="OUR62" s="1"/>
      <c r="OUS62" s="1"/>
      <c r="OUT62" s="1"/>
      <c r="OUU62" s="1"/>
      <c r="OUV62" s="1"/>
      <c r="OUW62" s="1"/>
      <c r="OUX62" s="1"/>
      <c r="OUY62" s="1"/>
      <c r="OUZ62" s="1"/>
      <c r="OVA62" s="1"/>
      <c r="OVB62" s="1"/>
      <c r="OVC62" s="1"/>
      <c r="OVD62" s="1"/>
      <c r="OVE62" s="1"/>
      <c r="OVF62" s="1"/>
      <c r="OVG62" s="1"/>
      <c r="OVH62" s="1"/>
      <c r="OVI62" s="1"/>
      <c r="OVJ62" s="1"/>
      <c r="OVK62" s="1"/>
      <c r="OVL62" s="1"/>
      <c r="OVM62" s="1"/>
      <c r="OVN62" s="1"/>
      <c r="OVO62" s="1"/>
      <c r="OVP62" s="1"/>
      <c r="OVQ62" s="1"/>
      <c r="OVR62" s="1"/>
      <c r="OVS62" s="1"/>
      <c r="OVT62" s="1"/>
      <c r="OVU62" s="1"/>
      <c r="OVV62" s="1"/>
      <c r="OVW62" s="1"/>
      <c r="OVX62" s="1"/>
      <c r="OVY62" s="1"/>
      <c r="OVZ62" s="1"/>
      <c r="OWA62" s="1"/>
      <c r="OWB62" s="1"/>
      <c r="OWC62" s="1"/>
      <c r="OWD62" s="1"/>
      <c r="OWE62" s="1"/>
      <c r="OWF62" s="1"/>
      <c r="OWG62" s="1"/>
      <c r="OWH62" s="1"/>
      <c r="OWI62" s="1"/>
      <c r="OWJ62" s="1"/>
      <c r="OWK62" s="1"/>
      <c r="OWL62" s="1"/>
      <c r="OWM62" s="1"/>
      <c r="OWN62" s="1"/>
      <c r="OWO62" s="1"/>
      <c r="OWP62" s="1"/>
      <c r="OWQ62" s="1"/>
      <c r="OWR62" s="1"/>
      <c r="OWS62" s="1"/>
      <c r="OWT62" s="1"/>
      <c r="OWU62" s="1"/>
      <c r="OWV62" s="1"/>
      <c r="OWW62" s="1"/>
      <c r="OWX62" s="1"/>
      <c r="OWY62" s="1"/>
      <c r="OWZ62" s="1"/>
      <c r="OXA62" s="1"/>
      <c r="OXB62" s="1"/>
      <c r="OXC62" s="1"/>
      <c r="OXD62" s="1"/>
      <c r="OXE62" s="1"/>
      <c r="OXF62" s="1"/>
      <c r="OXG62" s="1"/>
      <c r="OXH62" s="1"/>
      <c r="OXI62" s="1"/>
      <c r="OXJ62" s="1"/>
      <c r="OXK62" s="1"/>
      <c r="OXL62" s="1"/>
      <c r="OXM62" s="1"/>
      <c r="OXN62" s="1"/>
      <c r="OXO62" s="1"/>
      <c r="OXP62" s="1"/>
      <c r="OXQ62" s="1"/>
      <c r="OXR62" s="1"/>
      <c r="OXS62" s="1"/>
      <c r="OXT62" s="1"/>
      <c r="OXU62" s="1"/>
      <c r="OXV62" s="1"/>
      <c r="OXW62" s="1"/>
      <c r="OXX62" s="1"/>
      <c r="OXY62" s="1"/>
      <c r="OXZ62" s="1"/>
      <c r="OYA62" s="1"/>
      <c r="OYB62" s="1"/>
      <c r="OYC62" s="1"/>
      <c r="OYD62" s="1"/>
      <c r="OYE62" s="1"/>
      <c r="OYF62" s="1"/>
      <c r="OYG62" s="1"/>
      <c r="OYH62" s="1"/>
      <c r="OYI62" s="1"/>
      <c r="OYJ62" s="1"/>
      <c r="OYK62" s="1"/>
      <c r="OYL62" s="1"/>
      <c r="OYM62" s="1"/>
      <c r="OYN62" s="1"/>
      <c r="OYO62" s="1"/>
      <c r="OYP62" s="1"/>
      <c r="OYQ62" s="1"/>
      <c r="OYR62" s="1"/>
      <c r="OYS62" s="1"/>
      <c r="OYT62" s="1"/>
      <c r="OYU62" s="1"/>
      <c r="OYV62" s="1"/>
      <c r="OYW62" s="1"/>
      <c r="OYX62" s="1"/>
      <c r="OYY62" s="1"/>
      <c r="OYZ62" s="1"/>
      <c r="OZA62" s="1"/>
      <c r="OZB62" s="1"/>
      <c r="OZC62" s="1"/>
      <c r="OZD62" s="1"/>
      <c r="OZE62" s="1"/>
      <c r="OZF62" s="1"/>
      <c r="OZG62" s="1"/>
      <c r="OZH62" s="1"/>
      <c r="OZI62" s="1"/>
      <c r="OZJ62" s="1"/>
      <c r="OZK62" s="1"/>
      <c r="OZL62" s="1"/>
      <c r="OZM62" s="1"/>
      <c r="OZN62" s="1"/>
      <c r="OZO62" s="1"/>
      <c r="OZP62" s="1"/>
      <c r="OZQ62" s="1"/>
      <c r="OZR62" s="1"/>
      <c r="OZS62" s="1"/>
      <c r="OZT62" s="1"/>
      <c r="OZU62" s="1"/>
      <c r="OZV62" s="1"/>
      <c r="OZW62" s="1"/>
      <c r="OZX62" s="1"/>
      <c r="OZY62" s="1"/>
      <c r="OZZ62" s="1"/>
      <c r="PAA62" s="1"/>
      <c r="PAB62" s="1"/>
      <c r="PAC62" s="1"/>
      <c r="PAD62" s="1"/>
      <c r="PAE62" s="1"/>
      <c r="PAF62" s="1"/>
      <c r="PAG62" s="1"/>
      <c r="PAH62" s="1"/>
      <c r="PAI62" s="1"/>
      <c r="PAJ62" s="1"/>
      <c r="PAK62" s="1"/>
      <c r="PAL62" s="1"/>
      <c r="PAM62" s="1"/>
      <c r="PAN62" s="1"/>
      <c r="PAO62" s="1"/>
      <c r="PAP62" s="1"/>
      <c r="PAQ62" s="1"/>
      <c r="PAR62" s="1"/>
      <c r="PAS62" s="1"/>
      <c r="PAT62" s="1"/>
      <c r="PAU62" s="1"/>
      <c r="PAV62" s="1"/>
      <c r="PAW62" s="1"/>
      <c r="PAX62" s="1"/>
      <c r="PAY62" s="1"/>
      <c r="PAZ62" s="1"/>
      <c r="PBA62" s="1"/>
      <c r="PBB62" s="1"/>
      <c r="PBC62" s="1"/>
      <c r="PBD62" s="1"/>
      <c r="PBE62" s="1"/>
      <c r="PBF62" s="1"/>
      <c r="PBG62" s="1"/>
      <c r="PBH62" s="1"/>
      <c r="PBI62" s="1"/>
      <c r="PBJ62" s="1"/>
      <c r="PBK62" s="1"/>
      <c r="PBL62" s="1"/>
      <c r="PBM62" s="1"/>
      <c r="PBN62" s="1"/>
      <c r="PBO62" s="1"/>
      <c r="PBP62" s="1"/>
      <c r="PBQ62" s="1"/>
      <c r="PBR62" s="1"/>
      <c r="PBS62" s="1"/>
      <c r="PBT62" s="1"/>
      <c r="PBU62" s="1"/>
      <c r="PBV62" s="1"/>
      <c r="PBW62" s="1"/>
      <c r="PBX62" s="1"/>
      <c r="PBY62" s="1"/>
      <c r="PBZ62" s="1"/>
      <c r="PCA62" s="1"/>
      <c r="PCB62" s="1"/>
      <c r="PCC62" s="1"/>
      <c r="PCD62" s="1"/>
      <c r="PCE62" s="1"/>
      <c r="PCF62" s="1"/>
      <c r="PCG62" s="1"/>
      <c r="PCH62" s="1"/>
      <c r="PCI62" s="1"/>
      <c r="PCJ62" s="1"/>
      <c r="PCK62" s="1"/>
      <c r="PCL62" s="1"/>
      <c r="PCM62" s="1"/>
      <c r="PCN62" s="1"/>
      <c r="PCO62" s="1"/>
      <c r="PCP62" s="1"/>
      <c r="PCQ62" s="1"/>
      <c r="PCR62" s="1"/>
      <c r="PCS62" s="1"/>
      <c r="PCT62" s="1"/>
      <c r="PCU62" s="1"/>
      <c r="PCV62" s="1"/>
      <c r="PCW62" s="1"/>
      <c r="PCX62" s="1"/>
      <c r="PCY62" s="1"/>
      <c r="PCZ62" s="1"/>
      <c r="PDA62" s="1"/>
      <c r="PDB62" s="1"/>
      <c r="PDC62" s="1"/>
      <c r="PDD62" s="1"/>
      <c r="PDE62" s="1"/>
      <c r="PDF62" s="1"/>
      <c r="PDG62" s="1"/>
      <c r="PDH62" s="1"/>
      <c r="PDI62" s="1"/>
      <c r="PDJ62" s="1"/>
      <c r="PDK62" s="1"/>
      <c r="PDL62" s="1"/>
      <c r="PDM62" s="1"/>
      <c r="PDN62" s="1"/>
      <c r="PDO62" s="1"/>
      <c r="PDP62" s="1"/>
      <c r="PDQ62" s="1"/>
      <c r="PDR62" s="1"/>
      <c r="PDS62" s="1"/>
      <c r="PDT62" s="1"/>
      <c r="PDU62" s="1"/>
      <c r="PDV62" s="1"/>
      <c r="PDW62" s="1"/>
      <c r="PDX62" s="1"/>
      <c r="PDY62" s="1"/>
      <c r="PDZ62" s="1"/>
      <c r="PEA62" s="1"/>
      <c r="PEB62" s="1"/>
      <c r="PEC62" s="1"/>
      <c r="PED62" s="1"/>
      <c r="PEE62" s="1"/>
      <c r="PEF62" s="1"/>
      <c r="PEG62" s="1"/>
      <c r="PEH62" s="1"/>
      <c r="PEI62" s="1"/>
      <c r="PEJ62" s="1"/>
      <c r="PEK62" s="1"/>
      <c r="PEL62" s="1"/>
      <c r="PEM62" s="1"/>
      <c r="PEN62" s="1"/>
      <c r="PEO62" s="1"/>
      <c r="PEP62" s="1"/>
      <c r="PEQ62" s="1"/>
      <c r="PER62" s="1"/>
      <c r="PES62" s="1"/>
      <c r="PET62" s="1"/>
      <c r="PEU62" s="1"/>
      <c r="PEV62" s="1"/>
      <c r="PEW62" s="1"/>
      <c r="PEX62" s="1"/>
      <c r="PEY62" s="1"/>
      <c r="PEZ62" s="1"/>
      <c r="PFA62" s="1"/>
      <c r="PFB62" s="1"/>
      <c r="PFC62" s="1"/>
      <c r="PFD62" s="1"/>
      <c r="PFE62" s="1"/>
      <c r="PFF62" s="1"/>
      <c r="PFG62" s="1"/>
      <c r="PFH62" s="1"/>
      <c r="PFI62" s="1"/>
      <c r="PFJ62" s="1"/>
      <c r="PFK62" s="1"/>
      <c r="PFL62" s="1"/>
      <c r="PFM62" s="1"/>
      <c r="PFN62" s="1"/>
      <c r="PFO62" s="1"/>
      <c r="PFP62" s="1"/>
      <c r="PFQ62" s="1"/>
      <c r="PFR62" s="1"/>
      <c r="PFS62" s="1"/>
      <c r="PFT62" s="1"/>
      <c r="PFU62" s="1"/>
      <c r="PFV62" s="1"/>
      <c r="PFW62" s="1"/>
      <c r="PFX62" s="1"/>
      <c r="PFY62" s="1"/>
      <c r="PFZ62" s="1"/>
      <c r="PGA62" s="1"/>
      <c r="PGB62" s="1"/>
      <c r="PGC62" s="1"/>
      <c r="PGD62" s="1"/>
      <c r="PGE62" s="1"/>
      <c r="PGF62" s="1"/>
      <c r="PGG62" s="1"/>
      <c r="PGH62" s="1"/>
      <c r="PGI62" s="1"/>
      <c r="PGJ62" s="1"/>
      <c r="PGK62" s="1"/>
      <c r="PGL62" s="1"/>
      <c r="PGM62" s="1"/>
      <c r="PGN62" s="1"/>
      <c r="PGO62" s="1"/>
      <c r="PGP62" s="1"/>
      <c r="PGQ62" s="1"/>
      <c r="PGR62" s="1"/>
      <c r="PGS62" s="1"/>
      <c r="PGT62" s="1"/>
      <c r="PGU62" s="1"/>
      <c r="PGV62" s="1"/>
      <c r="PGW62" s="1"/>
      <c r="PGX62" s="1"/>
      <c r="PGY62" s="1"/>
      <c r="PGZ62" s="1"/>
      <c r="PHA62" s="1"/>
      <c r="PHB62" s="1"/>
      <c r="PHC62" s="1"/>
      <c r="PHD62" s="1"/>
      <c r="PHE62" s="1"/>
      <c r="PHF62" s="1"/>
      <c r="PHG62" s="1"/>
      <c r="PHH62" s="1"/>
      <c r="PHI62" s="1"/>
      <c r="PHJ62" s="1"/>
      <c r="PHK62" s="1"/>
      <c r="PHL62" s="1"/>
      <c r="PHM62" s="1"/>
      <c r="PHN62" s="1"/>
      <c r="PHO62" s="1"/>
      <c r="PHP62" s="1"/>
      <c r="PHQ62" s="1"/>
      <c r="PHR62" s="1"/>
      <c r="PHS62" s="1"/>
      <c r="PHT62" s="1"/>
      <c r="PHU62" s="1"/>
      <c r="PHV62" s="1"/>
      <c r="PHW62" s="1"/>
      <c r="PHX62" s="1"/>
      <c r="PHY62" s="1"/>
      <c r="PHZ62" s="1"/>
      <c r="PIA62" s="1"/>
      <c r="PIB62" s="1"/>
      <c r="PIC62" s="1"/>
      <c r="PID62" s="1"/>
      <c r="PIE62" s="1"/>
      <c r="PIF62" s="1"/>
      <c r="PIG62" s="1"/>
      <c r="PIH62" s="1"/>
      <c r="PII62" s="1"/>
      <c r="PIJ62" s="1"/>
      <c r="PIK62" s="1"/>
      <c r="PIL62" s="1"/>
      <c r="PIM62" s="1"/>
      <c r="PIN62" s="1"/>
      <c r="PIO62" s="1"/>
      <c r="PIP62" s="1"/>
      <c r="PIQ62" s="1"/>
      <c r="PIR62" s="1"/>
      <c r="PIS62" s="1"/>
      <c r="PIT62" s="1"/>
      <c r="PIU62" s="1"/>
      <c r="PIV62" s="1"/>
      <c r="PIW62" s="1"/>
      <c r="PIX62" s="1"/>
      <c r="PIY62" s="1"/>
      <c r="PIZ62" s="1"/>
      <c r="PJA62" s="1"/>
      <c r="PJB62" s="1"/>
      <c r="PJC62" s="1"/>
      <c r="PJD62" s="1"/>
      <c r="PJE62" s="1"/>
      <c r="PJF62" s="1"/>
      <c r="PJG62" s="1"/>
      <c r="PJH62" s="1"/>
      <c r="PJI62" s="1"/>
      <c r="PJJ62" s="1"/>
      <c r="PJK62" s="1"/>
      <c r="PJL62" s="1"/>
      <c r="PJM62" s="1"/>
      <c r="PJN62" s="1"/>
      <c r="PJO62" s="1"/>
      <c r="PJP62" s="1"/>
      <c r="PJQ62" s="1"/>
      <c r="PJR62" s="1"/>
      <c r="PJS62" s="1"/>
      <c r="PJT62" s="1"/>
      <c r="PJU62" s="1"/>
      <c r="PJV62" s="1"/>
      <c r="PJW62" s="1"/>
      <c r="PJX62" s="1"/>
      <c r="PJY62" s="1"/>
      <c r="PJZ62" s="1"/>
      <c r="PKA62" s="1"/>
      <c r="PKB62" s="1"/>
      <c r="PKC62" s="1"/>
      <c r="PKD62" s="1"/>
      <c r="PKE62" s="1"/>
      <c r="PKF62" s="1"/>
      <c r="PKG62" s="1"/>
      <c r="PKH62" s="1"/>
      <c r="PKI62" s="1"/>
      <c r="PKJ62" s="1"/>
      <c r="PKK62" s="1"/>
      <c r="PKL62" s="1"/>
      <c r="PKM62" s="1"/>
      <c r="PKN62" s="1"/>
      <c r="PKO62" s="1"/>
      <c r="PKP62" s="1"/>
      <c r="PKQ62" s="1"/>
      <c r="PKR62" s="1"/>
      <c r="PKS62" s="1"/>
      <c r="PKT62" s="1"/>
      <c r="PKU62" s="1"/>
      <c r="PKV62" s="1"/>
      <c r="PKW62" s="1"/>
      <c r="PKX62" s="1"/>
      <c r="PKY62" s="1"/>
      <c r="PKZ62" s="1"/>
      <c r="PLA62" s="1"/>
      <c r="PLB62" s="1"/>
      <c r="PLC62" s="1"/>
      <c r="PLD62" s="1"/>
      <c r="PLE62" s="1"/>
      <c r="PLF62" s="1"/>
      <c r="PLG62" s="1"/>
      <c r="PLH62" s="1"/>
      <c r="PLI62" s="1"/>
      <c r="PLJ62" s="1"/>
      <c r="PLK62" s="1"/>
      <c r="PLL62" s="1"/>
      <c r="PLM62" s="1"/>
      <c r="PLN62" s="1"/>
      <c r="PLO62" s="1"/>
      <c r="PLP62" s="1"/>
      <c r="PLQ62" s="1"/>
      <c r="PLR62" s="1"/>
      <c r="PLS62" s="1"/>
      <c r="PLT62" s="1"/>
      <c r="PLU62" s="1"/>
      <c r="PLV62" s="1"/>
      <c r="PLW62" s="1"/>
      <c r="PLX62" s="1"/>
      <c r="PLY62" s="1"/>
      <c r="PLZ62" s="1"/>
      <c r="PMA62" s="1"/>
      <c r="PMB62" s="1"/>
      <c r="PMC62" s="1"/>
      <c r="PMD62" s="1"/>
      <c r="PME62" s="1"/>
      <c r="PMF62" s="1"/>
      <c r="PMG62" s="1"/>
      <c r="PMH62" s="1"/>
      <c r="PMI62" s="1"/>
      <c r="PMJ62" s="1"/>
      <c r="PMK62" s="1"/>
      <c r="PML62" s="1"/>
      <c r="PMM62" s="1"/>
      <c r="PMN62" s="1"/>
      <c r="PMO62" s="1"/>
      <c r="PMP62" s="1"/>
      <c r="PMQ62" s="1"/>
      <c r="PMR62" s="1"/>
      <c r="PMS62" s="1"/>
      <c r="PMT62" s="1"/>
      <c r="PMU62" s="1"/>
      <c r="PMV62" s="1"/>
      <c r="PMW62" s="1"/>
      <c r="PMX62" s="1"/>
      <c r="PMY62" s="1"/>
      <c r="PMZ62" s="1"/>
      <c r="PNA62" s="1"/>
      <c r="PNB62" s="1"/>
      <c r="PNC62" s="1"/>
      <c r="PND62" s="1"/>
      <c r="PNE62" s="1"/>
      <c r="PNF62" s="1"/>
      <c r="PNG62" s="1"/>
      <c r="PNH62" s="1"/>
      <c r="PNI62" s="1"/>
      <c r="PNJ62" s="1"/>
      <c r="PNK62" s="1"/>
      <c r="PNL62" s="1"/>
      <c r="PNM62" s="1"/>
      <c r="PNN62" s="1"/>
      <c r="PNO62" s="1"/>
      <c r="PNP62" s="1"/>
      <c r="PNQ62" s="1"/>
      <c r="PNR62" s="1"/>
      <c r="PNS62" s="1"/>
      <c r="PNT62" s="1"/>
      <c r="PNU62" s="1"/>
      <c r="PNV62" s="1"/>
      <c r="PNW62" s="1"/>
      <c r="PNX62" s="1"/>
      <c r="PNY62" s="1"/>
      <c r="PNZ62" s="1"/>
      <c r="POA62" s="1"/>
      <c r="POB62" s="1"/>
      <c r="POC62" s="1"/>
      <c r="POD62" s="1"/>
      <c r="POE62" s="1"/>
      <c r="POF62" s="1"/>
      <c r="POG62" s="1"/>
      <c r="POH62" s="1"/>
      <c r="POI62" s="1"/>
      <c r="POJ62" s="1"/>
      <c r="POK62" s="1"/>
      <c r="POL62" s="1"/>
      <c r="POM62" s="1"/>
      <c r="PON62" s="1"/>
      <c r="POO62" s="1"/>
      <c r="POP62" s="1"/>
      <c r="POQ62" s="1"/>
      <c r="POR62" s="1"/>
      <c r="POS62" s="1"/>
      <c r="POT62" s="1"/>
      <c r="POU62" s="1"/>
      <c r="POV62" s="1"/>
      <c r="POW62" s="1"/>
      <c r="POX62" s="1"/>
      <c r="POY62" s="1"/>
      <c r="POZ62" s="1"/>
      <c r="PPA62" s="1"/>
      <c r="PPB62" s="1"/>
      <c r="PPC62" s="1"/>
      <c r="PPD62" s="1"/>
      <c r="PPE62" s="1"/>
      <c r="PPF62" s="1"/>
      <c r="PPG62" s="1"/>
      <c r="PPH62" s="1"/>
      <c r="PPI62" s="1"/>
      <c r="PPJ62" s="1"/>
      <c r="PPK62" s="1"/>
      <c r="PPL62" s="1"/>
      <c r="PPM62" s="1"/>
      <c r="PPN62" s="1"/>
      <c r="PPO62" s="1"/>
      <c r="PPP62" s="1"/>
      <c r="PPQ62" s="1"/>
      <c r="PPR62" s="1"/>
      <c r="PPS62" s="1"/>
      <c r="PPT62" s="1"/>
      <c r="PPU62" s="1"/>
      <c r="PPV62" s="1"/>
      <c r="PPW62" s="1"/>
      <c r="PPX62" s="1"/>
      <c r="PPY62" s="1"/>
      <c r="PPZ62" s="1"/>
      <c r="PQA62" s="1"/>
      <c r="PQB62" s="1"/>
      <c r="PQC62" s="1"/>
      <c r="PQD62" s="1"/>
      <c r="PQE62" s="1"/>
      <c r="PQF62" s="1"/>
      <c r="PQG62" s="1"/>
      <c r="PQH62" s="1"/>
      <c r="PQI62" s="1"/>
      <c r="PQJ62" s="1"/>
      <c r="PQK62" s="1"/>
      <c r="PQL62" s="1"/>
      <c r="PQM62" s="1"/>
      <c r="PQN62" s="1"/>
      <c r="PQO62" s="1"/>
      <c r="PQP62" s="1"/>
      <c r="PQQ62" s="1"/>
      <c r="PQR62" s="1"/>
      <c r="PQS62" s="1"/>
      <c r="PQT62" s="1"/>
      <c r="PQU62" s="1"/>
      <c r="PQV62" s="1"/>
      <c r="PQW62" s="1"/>
      <c r="PQX62" s="1"/>
      <c r="PQY62" s="1"/>
      <c r="PQZ62" s="1"/>
      <c r="PRA62" s="1"/>
      <c r="PRB62" s="1"/>
      <c r="PRC62" s="1"/>
      <c r="PRD62" s="1"/>
      <c r="PRE62" s="1"/>
      <c r="PRF62" s="1"/>
      <c r="PRG62" s="1"/>
      <c r="PRH62" s="1"/>
      <c r="PRI62" s="1"/>
      <c r="PRJ62" s="1"/>
      <c r="PRK62" s="1"/>
      <c r="PRL62" s="1"/>
      <c r="PRM62" s="1"/>
      <c r="PRN62" s="1"/>
      <c r="PRO62" s="1"/>
      <c r="PRP62" s="1"/>
      <c r="PRQ62" s="1"/>
      <c r="PRR62" s="1"/>
      <c r="PRS62" s="1"/>
      <c r="PRT62" s="1"/>
      <c r="PRU62" s="1"/>
      <c r="PRV62" s="1"/>
      <c r="PRW62" s="1"/>
      <c r="PRX62" s="1"/>
      <c r="PRY62" s="1"/>
      <c r="PRZ62" s="1"/>
      <c r="PSA62" s="1"/>
      <c r="PSB62" s="1"/>
      <c r="PSC62" s="1"/>
      <c r="PSD62" s="1"/>
      <c r="PSE62" s="1"/>
      <c r="PSF62" s="1"/>
      <c r="PSG62" s="1"/>
      <c r="PSH62" s="1"/>
      <c r="PSI62" s="1"/>
      <c r="PSJ62" s="1"/>
      <c r="PSK62" s="1"/>
      <c r="PSL62" s="1"/>
      <c r="PSM62" s="1"/>
      <c r="PSN62" s="1"/>
      <c r="PSO62" s="1"/>
      <c r="PSP62" s="1"/>
      <c r="PSQ62" s="1"/>
      <c r="PSR62" s="1"/>
      <c r="PSS62" s="1"/>
      <c r="PST62" s="1"/>
      <c r="PSU62" s="1"/>
      <c r="PSV62" s="1"/>
      <c r="PSW62" s="1"/>
      <c r="PSX62" s="1"/>
      <c r="PSY62" s="1"/>
      <c r="PSZ62" s="1"/>
      <c r="PTA62" s="1"/>
      <c r="PTB62" s="1"/>
      <c r="PTC62" s="1"/>
      <c r="PTD62" s="1"/>
      <c r="PTE62" s="1"/>
      <c r="PTF62" s="1"/>
      <c r="PTG62" s="1"/>
      <c r="PTH62" s="1"/>
      <c r="PTI62" s="1"/>
      <c r="PTJ62" s="1"/>
      <c r="PTK62" s="1"/>
      <c r="PTL62" s="1"/>
      <c r="PTM62" s="1"/>
      <c r="PTN62" s="1"/>
      <c r="PTO62" s="1"/>
      <c r="PTP62" s="1"/>
      <c r="PTQ62" s="1"/>
      <c r="PTR62" s="1"/>
      <c r="PTS62" s="1"/>
      <c r="PTT62" s="1"/>
      <c r="PTU62" s="1"/>
      <c r="PTV62" s="1"/>
      <c r="PTW62" s="1"/>
      <c r="PTX62" s="1"/>
      <c r="PTY62" s="1"/>
      <c r="PTZ62" s="1"/>
      <c r="PUA62" s="1"/>
      <c r="PUB62" s="1"/>
      <c r="PUC62" s="1"/>
      <c r="PUD62" s="1"/>
      <c r="PUE62" s="1"/>
      <c r="PUF62" s="1"/>
      <c r="PUG62" s="1"/>
      <c r="PUH62" s="1"/>
      <c r="PUI62" s="1"/>
      <c r="PUJ62" s="1"/>
      <c r="PUK62" s="1"/>
      <c r="PUL62" s="1"/>
      <c r="PUM62" s="1"/>
      <c r="PUN62" s="1"/>
      <c r="PUO62" s="1"/>
      <c r="PUP62" s="1"/>
      <c r="PUQ62" s="1"/>
      <c r="PUR62" s="1"/>
      <c r="PUS62" s="1"/>
      <c r="PUT62" s="1"/>
      <c r="PUU62" s="1"/>
      <c r="PUV62" s="1"/>
      <c r="PUW62" s="1"/>
      <c r="PUX62" s="1"/>
      <c r="PUY62" s="1"/>
      <c r="PUZ62" s="1"/>
      <c r="PVA62" s="1"/>
      <c r="PVB62" s="1"/>
      <c r="PVC62" s="1"/>
      <c r="PVD62" s="1"/>
      <c r="PVE62" s="1"/>
      <c r="PVF62" s="1"/>
      <c r="PVG62" s="1"/>
      <c r="PVH62" s="1"/>
      <c r="PVI62" s="1"/>
      <c r="PVJ62" s="1"/>
      <c r="PVK62" s="1"/>
      <c r="PVL62" s="1"/>
      <c r="PVM62" s="1"/>
      <c r="PVN62" s="1"/>
      <c r="PVO62" s="1"/>
      <c r="PVP62" s="1"/>
      <c r="PVQ62" s="1"/>
      <c r="PVR62" s="1"/>
      <c r="PVS62" s="1"/>
      <c r="PVT62" s="1"/>
      <c r="PVU62" s="1"/>
      <c r="PVV62" s="1"/>
      <c r="PVW62" s="1"/>
      <c r="PVX62" s="1"/>
      <c r="PVY62" s="1"/>
      <c r="PVZ62" s="1"/>
      <c r="PWA62" s="1"/>
      <c r="PWB62" s="1"/>
      <c r="PWC62" s="1"/>
      <c r="PWD62" s="1"/>
      <c r="PWE62" s="1"/>
      <c r="PWF62" s="1"/>
      <c r="PWG62" s="1"/>
      <c r="PWH62" s="1"/>
      <c r="PWI62" s="1"/>
      <c r="PWJ62" s="1"/>
      <c r="PWK62" s="1"/>
      <c r="PWL62" s="1"/>
      <c r="PWM62" s="1"/>
      <c r="PWN62" s="1"/>
      <c r="PWO62" s="1"/>
      <c r="PWP62" s="1"/>
      <c r="PWQ62" s="1"/>
      <c r="PWR62" s="1"/>
      <c r="PWS62" s="1"/>
      <c r="PWT62" s="1"/>
      <c r="PWU62" s="1"/>
      <c r="PWV62" s="1"/>
      <c r="PWW62" s="1"/>
      <c r="PWX62" s="1"/>
      <c r="PWY62" s="1"/>
      <c r="PWZ62" s="1"/>
      <c r="PXA62" s="1"/>
      <c r="PXB62" s="1"/>
      <c r="PXC62" s="1"/>
      <c r="PXD62" s="1"/>
      <c r="PXE62" s="1"/>
      <c r="PXF62" s="1"/>
      <c r="PXG62" s="1"/>
      <c r="PXH62" s="1"/>
      <c r="PXI62" s="1"/>
      <c r="PXJ62" s="1"/>
      <c r="PXK62" s="1"/>
      <c r="PXL62" s="1"/>
      <c r="PXM62" s="1"/>
      <c r="PXN62" s="1"/>
      <c r="PXO62" s="1"/>
      <c r="PXP62" s="1"/>
      <c r="PXQ62" s="1"/>
      <c r="PXR62" s="1"/>
      <c r="PXS62" s="1"/>
      <c r="PXT62" s="1"/>
      <c r="PXU62" s="1"/>
      <c r="PXV62" s="1"/>
      <c r="PXW62" s="1"/>
      <c r="PXX62" s="1"/>
      <c r="PXY62" s="1"/>
      <c r="PXZ62" s="1"/>
      <c r="PYA62" s="1"/>
      <c r="PYB62" s="1"/>
      <c r="PYC62" s="1"/>
      <c r="PYD62" s="1"/>
      <c r="PYE62" s="1"/>
      <c r="PYF62" s="1"/>
      <c r="PYG62" s="1"/>
      <c r="PYH62" s="1"/>
      <c r="PYI62" s="1"/>
      <c r="PYJ62" s="1"/>
      <c r="PYK62" s="1"/>
      <c r="PYL62" s="1"/>
      <c r="PYM62" s="1"/>
      <c r="PYN62" s="1"/>
      <c r="PYO62" s="1"/>
      <c r="PYP62" s="1"/>
      <c r="PYQ62" s="1"/>
      <c r="PYR62" s="1"/>
      <c r="PYS62" s="1"/>
      <c r="PYT62" s="1"/>
      <c r="PYU62" s="1"/>
      <c r="PYV62" s="1"/>
      <c r="PYW62" s="1"/>
      <c r="PYX62" s="1"/>
      <c r="PYY62" s="1"/>
      <c r="PYZ62" s="1"/>
      <c r="PZA62" s="1"/>
      <c r="PZB62" s="1"/>
      <c r="PZC62" s="1"/>
      <c r="PZD62" s="1"/>
      <c r="PZE62" s="1"/>
      <c r="PZF62" s="1"/>
      <c r="PZG62" s="1"/>
      <c r="PZH62" s="1"/>
      <c r="PZI62" s="1"/>
      <c r="PZJ62" s="1"/>
      <c r="PZK62" s="1"/>
      <c r="PZL62" s="1"/>
      <c r="PZM62" s="1"/>
      <c r="PZN62" s="1"/>
      <c r="PZO62" s="1"/>
      <c r="PZP62" s="1"/>
      <c r="PZQ62" s="1"/>
      <c r="PZR62" s="1"/>
      <c r="PZS62" s="1"/>
      <c r="PZT62" s="1"/>
      <c r="PZU62" s="1"/>
      <c r="PZV62" s="1"/>
      <c r="PZW62" s="1"/>
      <c r="PZX62" s="1"/>
      <c r="PZY62" s="1"/>
      <c r="PZZ62" s="1"/>
      <c r="QAA62" s="1"/>
      <c r="QAB62" s="1"/>
      <c r="QAC62" s="1"/>
      <c r="QAD62" s="1"/>
      <c r="QAE62" s="1"/>
      <c r="QAF62" s="1"/>
      <c r="QAG62" s="1"/>
      <c r="QAH62" s="1"/>
      <c r="QAI62" s="1"/>
      <c r="QAJ62" s="1"/>
      <c r="QAK62" s="1"/>
      <c r="QAL62" s="1"/>
      <c r="QAM62" s="1"/>
      <c r="QAN62" s="1"/>
      <c r="QAO62" s="1"/>
      <c r="QAP62" s="1"/>
      <c r="QAQ62" s="1"/>
      <c r="QAR62" s="1"/>
      <c r="QAS62" s="1"/>
      <c r="QAT62" s="1"/>
      <c r="QAU62" s="1"/>
      <c r="QAV62" s="1"/>
      <c r="QAW62" s="1"/>
      <c r="QAX62" s="1"/>
      <c r="QAY62" s="1"/>
      <c r="QAZ62" s="1"/>
      <c r="QBA62" s="1"/>
      <c r="QBB62" s="1"/>
      <c r="QBC62" s="1"/>
      <c r="QBD62" s="1"/>
      <c r="QBE62" s="1"/>
      <c r="QBF62" s="1"/>
      <c r="QBG62" s="1"/>
      <c r="QBH62" s="1"/>
      <c r="QBI62" s="1"/>
      <c r="QBJ62" s="1"/>
      <c r="QBK62" s="1"/>
      <c r="QBL62" s="1"/>
      <c r="QBM62" s="1"/>
      <c r="QBN62" s="1"/>
      <c r="QBO62" s="1"/>
      <c r="QBP62" s="1"/>
      <c r="QBQ62" s="1"/>
      <c r="QBR62" s="1"/>
      <c r="QBS62" s="1"/>
      <c r="QBT62" s="1"/>
      <c r="QBU62" s="1"/>
      <c r="QBV62" s="1"/>
      <c r="QBW62" s="1"/>
      <c r="QBX62" s="1"/>
      <c r="QBY62" s="1"/>
      <c r="QBZ62" s="1"/>
      <c r="QCA62" s="1"/>
      <c r="QCB62" s="1"/>
      <c r="QCC62" s="1"/>
      <c r="QCD62" s="1"/>
      <c r="QCE62" s="1"/>
      <c r="QCF62" s="1"/>
      <c r="QCG62" s="1"/>
      <c r="QCH62" s="1"/>
      <c r="QCI62" s="1"/>
      <c r="QCJ62" s="1"/>
      <c r="QCK62" s="1"/>
      <c r="QCL62" s="1"/>
      <c r="QCM62" s="1"/>
      <c r="QCN62" s="1"/>
      <c r="QCO62" s="1"/>
      <c r="QCP62" s="1"/>
      <c r="QCQ62" s="1"/>
      <c r="QCR62" s="1"/>
      <c r="QCS62" s="1"/>
      <c r="QCT62" s="1"/>
      <c r="QCU62" s="1"/>
      <c r="QCV62" s="1"/>
      <c r="QCW62" s="1"/>
      <c r="QCX62" s="1"/>
      <c r="QCY62" s="1"/>
      <c r="QCZ62" s="1"/>
      <c r="QDA62" s="1"/>
      <c r="QDB62" s="1"/>
      <c r="QDC62" s="1"/>
      <c r="QDD62" s="1"/>
      <c r="QDE62" s="1"/>
      <c r="QDF62" s="1"/>
      <c r="QDG62" s="1"/>
      <c r="QDH62" s="1"/>
      <c r="QDI62" s="1"/>
      <c r="QDJ62" s="1"/>
      <c r="QDK62" s="1"/>
      <c r="QDL62" s="1"/>
      <c r="QDM62" s="1"/>
      <c r="QDN62" s="1"/>
      <c r="QDO62" s="1"/>
      <c r="QDP62" s="1"/>
      <c r="QDQ62" s="1"/>
      <c r="QDR62" s="1"/>
      <c r="QDS62" s="1"/>
      <c r="QDT62" s="1"/>
      <c r="QDU62" s="1"/>
      <c r="QDV62" s="1"/>
      <c r="QDW62" s="1"/>
      <c r="QDX62" s="1"/>
      <c r="QDY62" s="1"/>
      <c r="QDZ62" s="1"/>
      <c r="QEA62" s="1"/>
      <c r="QEB62" s="1"/>
      <c r="QEC62" s="1"/>
      <c r="QED62" s="1"/>
      <c r="QEE62" s="1"/>
      <c r="QEF62" s="1"/>
      <c r="QEG62" s="1"/>
      <c r="QEH62" s="1"/>
      <c r="QEI62" s="1"/>
      <c r="QEJ62" s="1"/>
      <c r="QEK62" s="1"/>
      <c r="QEL62" s="1"/>
      <c r="QEM62" s="1"/>
      <c r="QEN62" s="1"/>
      <c r="QEO62" s="1"/>
      <c r="QEP62" s="1"/>
      <c r="QEQ62" s="1"/>
      <c r="QER62" s="1"/>
      <c r="QES62" s="1"/>
      <c r="QET62" s="1"/>
      <c r="QEU62" s="1"/>
      <c r="QEV62" s="1"/>
      <c r="QEW62" s="1"/>
      <c r="QEX62" s="1"/>
      <c r="QEY62" s="1"/>
      <c r="QEZ62" s="1"/>
      <c r="QFA62" s="1"/>
      <c r="QFB62" s="1"/>
      <c r="QFC62" s="1"/>
      <c r="QFD62" s="1"/>
      <c r="QFE62" s="1"/>
      <c r="QFF62" s="1"/>
      <c r="QFG62" s="1"/>
      <c r="QFH62" s="1"/>
      <c r="QFI62" s="1"/>
      <c r="QFJ62" s="1"/>
      <c r="QFK62" s="1"/>
      <c r="QFL62" s="1"/>
      <c r="QFM62" s="1"/>
      <c r="QFN62" s="1"/>
      <c r="QFO62" s="1"/>
      <c r="QFP62" s="1"/>
      <c r="QFQ62" s="1"/>
      <c r="QFR62" s="1"/>
      <c r="QFS62" s="1"/>
      <c r="QFT62" s="1"/>
      <c r="QFU62" s="1"/>
      <c r="QFV62" s="1"/>
      <c r="QFW62" s="1"/>
      <c r="QFX62" s="1"/>
      <c r="QFY62" s="1"/>
      <c r="QFZ62" s="1"/>
      <c r="QGA62" s="1"/>
      <c r="QGB62" s="1"/>
      <c r="QGC62" s="1"/>
      <c r="QGD62" s="1"/>
      <c r="QGE62" s="1"/>
      <c r="QGF62" s="1"/>
      <c r="QGG62" s="1"/>
      <c r="QGH62" s="1"/>
      <c r="QGI62" s="1"/>
      <c r="QGJ62" s="1"/>
      <c r="QGK62" s="1"/>
      <c r="QGL62" s="1"/>
      <c r="QGM62" s="1"/>
      <c r="QGN62" s="1"/>
      <c r="QGO62" s="1"/>
      <c r="QGP62" s="1"/>
      <c r="QGQ62" s="1"/>
      <c r="QGR62" s="1"/>
      <c r="QGS62" s="1"/>
      <c r="QGT62" s="1"/>
      <c r="QGU62" s="1"/>
      <c r="QGV62" s="1"/>
      <c r="QGW62" s="1"/>
      <c r="QGX62" s="1"/>
      <c r="QGY62" s="1"/>
      <c r="QGZ62" s="1"/>
      <c r="QHA62" s="1"/>
      <c r="QHB62" s="1"/>
      <c r="QHC62" s="1"/>
      <c r="QHD62" s="1"/>
      <c r="QHE62" s="1"/>
      <c r="QHF62" s="1"/>
      <c r="QHG62" s="1"/>
      <c r="QHH62" s="1"/>
      <c r="QHI62" s="1"/>
      <c r="QHJ62" s="1"/>
      <c r="QHK62" s="1"/>
      <c r="QHL62" s="1"/>
      <c r="QHM62" s="1"/>
      <c r="QHN62" s="1"/>
      <c r="QHO62" s="1"/>
      <c r="QHP62" s="1"/>
      <c r="QHQ62" s="1"/>
      <c r="QHR62" s="1"/>
      <c r="QHS62" s="1"/>
      <c r="QHT62" s="1"/>
      <c r="QHU62" s="1"/>
      <c r="QHV62" s="1"/>
      <c r="QHW62" s="1"/>
      <c r="QHX62" s="1"/>
      <c r="QHY62" s="1"/>
      <c r="QHZ62" s="1"/>
      <c r="QIA62" s="1"/>
      <c r="QIB62" s="1"/>
      <c r="QIC62" s="1"/>
      <c r="QID62" s="1"/>
      <c r="QIE62" s="1"/>
      <c r="QIF62" s="1"/>
      <c r="QIG62" s="1"/>
      <c r="QIH62" s="1"/>
      <c r="QII62" s="1"/>
      <c r="QIJ62" s="1"/>
      <c r="QIK62" s="1"/>
      <c r="QIL62" s="1"/>
      <c r="QIM62" s="1"/>
      <c r="QIN62" s="1"/>
      <c r="QIO62" s="1"/>
      <c r="QIP62" s="1"/>
      <c r="QIQ62" s="1"/>
      <c r="QIR62" s="1"/>
      <c r="QIS62" s="1"/>
      <c r="QIT62" s="1"/>
      <c r="QIU62" s="1"/>
      <c r="QIV62" s="1"/>
      <c r="QIW62" s="1"/>
      <c r="QIX62" s="1"/>
      <c r="QIY62" s="1"/>
      <c r="QIZ62" s="1"/>
      <c r="QJA62" s="1"/>
      <c r="QJB62" s="1"/>
      <c r="QJC62" s="1"/>
      <c r="QJD62" s="1"/>
      <c r="QJE62" s="1"/>
      <c r="QJF62" s="1"/>
      <c r="QJG62" s="1"/>
      <c r="QJH62" s="1"/>
      <c r="QJI62" s="1"/>
      <c r="QJJ62" s="1"/>
      <c r="QJK62" s="1"/>
      <c r="QJL62" s="1"/>
      <c r="QJM62" s="1"/>
      <c r="QJN62" s="1"/>
      <c r="QJO62" s="1"/>
      <c r="QJP62" s="1"/>
      <c r="QJQ62" s="1"/>
      <c r="QJR62" s="1"/>
      <c r="QJS62" s="1"/>
      <c r="QJT62" s="1"/>
      <c r="QJU62" s="1"/>
      <c r="QJV62" s="1"/>
      <c r="QJW62" s="1"/>
      <c r="QJX62" s="1"/>
      <c r="QJY62" s="1"/>
      <c r="QJZ62" s="1"/>
      <c r="QKA62" s="1"/>
      <c r="QKB62" s="1"/>
      <c r="QKC62" s="1"/>
      <c r="QKD62" s="1"/>
      <c r="QKE62" s="1"/>
      <c r="QKF62" s="1"/>
      <c r="QKG62" s="1"/>
      <c r="QKH62" s="1"/>
      <c r="QKI62" s="1"/>
      <c r="QKJ62" s="1"/>
      <c r="QKK62" s="1"/>
      <c r="QKL62" s="1"/>
      <c r="QKM62" s="1"/>
      <c r="QKN62" s="1"/>
      <c r="QKO62" s="1"/>
      <c r="QKP62" s="1"/>
      <c r="QKQ62" s="1"/>
      <c r="QKR62" s="1"/>
      <c r="QKS62" s="1"/>
      <c r="QKT62" s="1"/>
      <c r="QKU62" s="1"/>
      <c r="QKV62" s="1"/>
      <c r="QKW62" s="1"/>
      <c r="QKX62" s="1"/>
      <c r="QKY62" s="1"/>
      <c r="QKZ62" s="1"/>
      <c r="QLA62" s="1"/>
      <c r="QLB62" s="1"/>
      <c r="QLC62" s="1"/>
      <c r="QLD62" s="1"/>
      <c r="QLE62" s="1"/>
      <c r="QLF62" s="1"/>
      <c r="QLG62" s="1"/>
      <c r="QLH62" s="1"/>
      <c r="QLI62" s="1"/>
      <c r="QLJ62" s="1"/>
      <c r="QLK62" s="1"/>
      <c r="QLL62" s="1"/>
      <c r="QLM62" s="1"/>
      <c r="QLN62" s="1"/>
      <c r="QLO62" s="1"/>
      <c r="QLP62" s="1"/>
      <c r="QLQ62" s="1"/>
      <c r="QLR62" s="1"/>
      <c r="QLS62" s="1"/>
      <c r="QLT62" s="1"/>
      <c r="QLU62" s="1"/>
      <c r="QLV62" s="1"/>
      <c r="QLW62" s="1"/>
      <c r="QLX62" s="1"/>
      <c r="QLY62" s="1"/>
      <c r="QLZ62" s="1"/>
      <c r="QMA62" s="1"/>
      <c r="QMB62" s="1"/>
      <c r="QMC62" s="1"/>
      <c r="QMD62" s="1"/>
      <c r="QME62" s="1"/>
      <c r="QMF62" s="1"/>
      <c r="QMG62" s="1"/>
      <c r="QMH62" s="1"/>
      <c r="QMI62" s="1"/>
      <c r="QMJ62" s="1"/>
      <c r="QMK62" s="1"/>
      <c r="QML62" s="1"/>
      <c r="QMM62" s="1"/>
      <c r="QMN62" s="1"/>
      <c r="QMO62" s="1"/>
      <c r="QMP62" s="1"/>
      <c r="QMQ62" s="1"/>
      <c r="QMR62" s="1"/>
      <c r="QMS62" s="1"/>
      <c r="QMT62" s="1"/>
      <c r="QMU62" s="1"/>
      <c r="QMV62" s="1"/>
      <c r="QMW62" s="1"/>
      <c r="QMX62" s="1"/>
      <c r="QMY62" s="1"/>
      <c r="QMZ62" s="1"/>
      <c r="QNA62" s="1"/>
      <c r="QNB62" s="1"/>
      <c r="QNC62" s="1"/>
      <c r="QND62" s="1"/>
      <c r="QNE62" s="1"/>
      <c r="QNF62" s="1"/>
      <c r="QNG62" s="1"/>
      <c r="QNH62" s="1"/>
      <c r="QNI62" s="1"/>
      <c r="QNJ62" s="1"/>
      <c r="QNK62" s="1"/>
      <c r="QNL62" s="1"/>
      <c r="QNM62" s="1"/>
      <c r="QNN62" s="1"/>
      <c r="QNO62" s="1"/>
      <c r="QNP62" s="1"/>
      <c r="QNQ62" s="1"/>
      <c r="QNR62" s="1"/>
      <c r="QNS62" s="1"/>
      <c r="QNT62" s="1"/>
      <c r="QNU62" s="1"/>
      <c r="QNV62" s="1"/>
      <c r="QNW62" s="1"/>
      <c r="QNX62" s="1"/>
      <c r="QNY62" s="1"/>
      <c r="QNZ62" s="1"/>
      <c r="QOA62" s="1"/>
      <c r="QOB62" s="1"/>
      <c r="QOC62" s="1"/>
      <c r="QOD62" s="1"/>
      <c r="QOE62" s="1"/>
      <c r="QOF62" s="1"/>
      <c r="QOG62" s="1"/>
      <c r="QOH62" s="1"/>
      <c r="QOI62" s="1"/>
      <c r="QOJ62" s="1"/>
      <c r="QOK62" s="1"/>
      <c r="QOL62" s="1"/>
      <c r="QOM62" s="1"/>
      <c r="QON62" s="1"/>
      <c r="QOO62" s="1"/>
      <c r="QOP62" s="1"/>
      <c r="QOQ62" s="1"/>
      <c r="QOR62" s="1"/>
      <c r="QOS62" s="1"/>
      <c r="QOT62" s="1"/>
      <c r="QOU62" s="1"/>
      <c r="QOV62" s="1"/>
      <c r="QOW62" s="1"/>
      <c r="QOX62" s="1"/>
      <c r="QOY62" s="1"/>
      <c r="QOZ62" s="1"/>
      <c r="QPA62" s="1"/>
      <c r="QPB62" s="1"/>
      <c r="QPC62" s="1"/>
      <c r="QPD62" s="1"/>
      <c r="QPE62" s="1"/>
      <c r="QPF62" s="1"/>
      <c r="QPG62" s="1"/>
      <c r="QPH62" s="1"/>
      <c r="QPI62" s="1"/>
      <c r="QPJ62" s="1"/>
      <c r="QPK62" s="1"/>
      <c r="QPL62" s="1"/>
      <c r="QPM62" s="1"/>
      <c r="QPN62" s="1"/>
      <c r="QPO62" s="1"/>
      <c r="QPP62" s="1"/>
      <c r="QPQ62" s="1"/>
      <c r="QPR62" s="1"/>
      <c r="QPS62" s="1"/>
      <c r="QPT62" s="1"/>
      <c r="QPU62" s="1"/>
      <c r="QPV62" s="1"/>
      <c r="QPW62" s="1"/>
      <c r="QPX62" s="1"/>
      <c r="QPY62" s="1"/>
      <c r="QPZ62" s="1"/>
      <c r="QQA62" s="1"/>
      <c r="QQB62" s="1"/>
      <c r="QQC62" s="1"/>
      <c r="QQD62" s="1"/>
      <c r="QQE62" s="1"/>
      <c r="QQF62" s="1"/>
      <c r="QQG62" s="1"/>
      <c r="QQH62" s="1"/>
      <c r="QQI62" s="1"/>
      <c r="QQJ62" s="1"/>
      <c r="QQK62" s="1"/>
      <c r="QQL62" s="1"/>
      <c r="QQM62" s="1"/>
      <c r="QQN62" s="1"/>
      <c r="QQO62" s="1"/>
      <c r="QQP62" s="1"/>
      <c r="QQQ62" s="1"/>
      <c r="QQR62" s="1"/>
      <c r="QQS62" s="1"/>
      <c r="QQT62" s="1"/>
      <c r="QQU62" s="1"/>
      <c r="QQV62" s="1"/>
      <c r="QQW62" s="1"/>
      <c r="QQX62" s="1"/>
      <c r="QQY62" s="1"/>
      <c r="QQZ62" s="1"/>
      <c r="QRA62" s="1"/>
      <c r="QRB62" s="1"/>
      <c r="QRC62" s="1"/>
      <c r="QRD62" s="1"/>
      <c r="QRE62" s="1"/>
      <c r="QRF62" s="1"/>
      <c r="QRG62" s="1"/>
      <c r="QRH62" s="1"/>
      <c r="QRI62" s="1"/>
      <c r="QRJ62" s="1"/>
      <c r="QRK62" s="1"/>
      <c r="QRL62" s="1"/>
      <c r="QRM62" s="1"/>
      <c r="QRN62" s="1"/>
      <c r="QRO62" s="1"/>
      <c r="QRP62" s="1"/>
      <c r="QRQ62" s="1"/>
      <c r="QRR62" s="1"/>
      <c r="QRS62" s="1"/>
      <c r="QRT62" s="1"/>
      <c r="QRU62" s="1"/>
      <c r="QRV62" s="1"/>
      <c r="QRW62" s="1"/>
      <c r="QRX62" s="1"/>
      <c r="QRY62" s="1"/>
      <c r="QRZ62" s="1"/>
      <c r="QSA62" s="1"/>
      <c r="QSB62" s="1"/>
      <c r="QSC62" s="1"/>
      <c r="QSD62" s="1"/>
      <c r="QSE62" s="1"/>
      <c r="QSF62" s="1"/>
      <c r="QSG62" s="1"/>
      <c r="QSH62" s="1"/>
      <c r="QSI62" s="1"/>
      <c r="QSJ62" s="1"/>
      <c r="QSK62" s="1"/>
      <c r="QSL62" s="1"/>
      <c r="QSM62" s="1"/>
      <c r="QSN62" s="1"/>
      <c r="QSO62" s="1"/>
      <c r="QSP62" s="1"/>
      <c r="QSQ62" s="1"/>
      <c r="QSR62" s="1"/>
      <c r="QSS62" s="1"/>
      <c r="QST62" s="1"/>
      <c r="QSU62" s="1"/>
      <c r="QSV62" s="1"/>
      <c r="QSW62" s="1"/>
      <c r="QSX62" s="1"/>
      <c r="QSY62" s="1"/>
      <c r="QSZ62" s="1"/>
      <c r="QTA62" s="1"/>
      <c r="QTB62" s="1"/>
      <c r="QTC62" s="1"/>
      <c r="QTD62" s="1"/>
      <c r="QTE62" s="1"/>
      <c r="QTF62" s="1"/>
      <c r="QTG62" s="1"/>
      <c r="QTH62" s="1"/>
      <c r="QTI62" s="1"/>
      <c r="QTJ62" s="1"/>
      <c r="QTK62" s="1"/>
      <c r="QTL62" s="1"/>
      <c r="QTM62" s="1"/>
      <c r="QTN62" s="1"/>
      <c r="QTO62" s="1"/>
      <c r="QTP62" s="1"/>
      <c r="QTQ62" s="1"/>
      <c r="QTR62" s="1"/>
      <c r="QTS62" s="1"/>
      <c r="QTT62" s="1"/>
      <c r="QTU62" s="1"/>
      <c r="QTV62" s="1"/>
      <c r="QTW62" s="1"/>
      <c r="QTX62" s="1"/>
      <c r="QTY62" s="1"/>
      <c r="QTZ62" s="1"/>
      <c r="QUA62" s="1"/>
      <c r="QUB62" s="1"/>
      <c r="QUC62" s="1"/>
      <c r="QUD62" s="1"/>
      <c r="QUE62" s="1"/>
      <c r="QUF62" s="1"/>
      <c r="QUG62" s="1"/>
      <c r="QUH62" s="1"/>
      <c r="QUI62" s="1"/>
      <c r="QUJ62" s="1"/>
      <c r="QUK62" s="1"/>
      <c r="QUL62" s="1"/>
      <c r="QUM62" s="1"/>
      <c r="QUN62" s="1"/>
      <c r="QUO62" s="1"/>
      <c r="QUP62" s="1"/>
      <c r="QUQ62" s="1"/>
      <c r="QUR62" s="1"/>
      <c r="QUS62" s="1"/>
      <c r="QUT62" s="1"/>
      <c r="QUU62" s="1"/>
      <c r="QUV62" s="1"/>
      <c r="QUW62" s="1"/>
      <c r="QUX62" s="1"/>
      <c r="QUY62" s="1"/>
      <c r="QUZ62" s="1"/>
      <c r="QVA62" s="1"/>
      <c r="QVB62" s="1"/>
      <c r="QVC62" s="1"/>
      <c r="QVD62" s="1"/>
      <c r="QVE62" s="1"/>
      <c r="QVF62" s="1"/>
      <c r="QVG62" s="1"/>
      <c r="QVH62" s="1"/>
      <c r="QVI62" s="1"/>
      <c r="QVJ62" s="1"/>
      <c r="QVK62" s="1"/>
      <c r="QVL62" s="1"/>
      <c r="QVM62" s="1"/>
      <c r="QVN62" s="1"/>
      <c r="QVO62" s="1"/>
      <c r="QVP62" s="1"/>
      <c r="QVQ62" s="1"/>
      <c r="QVR62" s="1"/>
      <c r="QVS62" s="1"/>
      <c r="QVT62" s="1"/>
      <c r="QVU62" s="1"/>
      <c r="QVV62" s="1"/>
      <c r="QVW62" s="1"/>
      <c r="QVX62" s="1"/>
      <c r="QVY62" s="1"/>
      <c r="QVZ62" s="1"/>
      <c r="QWA62" s="1"/>
      <c r="QWB62" s="1"/>
      <c r="QWC62" s="1"/>
      <c r="QWD62" s="1"/>
      <c r="QWE62" s="1"/>
      <c r="QWF62" s="1"/>
      <c r="QWG62" s="1"/>
      <c r="QWH62" s="1"/>
      <c r="QWI62" s="1"/>
      <c r="QWJ62" s="1"/>
      <c r="QWK62" s="1"/>
      <c r="QWL62" s="1"/>
      <c r="QWM62" s="1"/>
      <c r="QWN62" s="1"/>
      <c r="QWO62" s="1"/>
      <c r="QWP62" s="1"/>
      <c r="QWQ62" s="1"/>
      <c r="QWR62" s="1"/>
      <c r="QWS62" s="1"/>
      <c r="QWT62" s="1"/>
      <c r="QWU62" s="1"/>
      <c r="QWV62" s="1"/>
      <c r="QWW62" s="1"/>
      <c r="QWX62" s="1"/>
      <c r="QWY62" s="1"/>
      <c r="QWZ62" s="1"/>
      <c r="QXA62" s="1"/>
      <c r="QXB62" s="1"/>
      <c r="QXC62" s="1"/>
      <c r="QXD62" s="1"/>
      <c r="QXE62" s="1"/>
      <c r="QXF62" s="1"/>
      <c r="QXG62" s="1"/>
      <c r="QXH62" s="1"/>
      <c r="QXI62" s="1"/>
      <c r="QXJ62" s="1"/>
      <c r="QXK62" s="1"/>
      <c r="QXL62" s="1"/>
      <c r="QXM62" s="1"/>
      <c r="QXN62" s="1"/>
      <c r="QXO62" s="1"/>
      <c r="QXP62" s="1"/>
      <c r="QXQ62" s="1"/>
      <c r="QXR62" s="1"/>
      <c r="QXS62" s="1"/>
      <c r="QXT62" s="1"/>
      <c r="QXU62" s="1"/>
      <c r="QXV62" s="1"/>
      <c r="QXW62" s="1"/>
      <c r="QXX62" s="1"/>
      <c r="QXY62" s="1"/>
      <c r="QXZ62" s="1"/>
      <c r="QYA62" s="1"/>
      <c r="QYB62" s="1"/>
      <c r="QYC62" s="1"/>
      <c r="QYD62" s="1"/>
      <c r="QYE62" s="1"/>
      <c r="QYF62" s="1"/>
      <c r="QYG62" s="1"/>
      <c r="QYH62" s="1"/>
      <c r="QYI62" s="1"/>
      <c r="QYJ62" s="1"/>
      <c r="QYK62" s="1"/>
      <c r="QYL62" s="1"/>
      <c r="QYM62" s="1"/>
      <c r="QYN62" s="1"/>
      <c r="QYO62" s="1"/>
      <c r="QYP62" s="1"/>
      <c r="QYQ62" s="1"/>
      <c r="QYR62" s="1"/>
      <c r="QYS62" s="1"/>
      <c r="QYT62" s="1"/>
      <c r="QYU62" s="1"/>
      <c r="QYV62" s="1"/>
      <c r="QYW62" s="1"/>
      <c r="QYX62" s="1"/>
      <c r="QYY62" s="1"/>
      <c r="QYZ62" s="1"/>
      <c r="QZA62" s="1"/>
      <c r="QZB62" s="1"/>
      <c r="QZC62" s="1"/>
      <c r="QZD62" s="1"/>
      <c r="QZE62" s="1"/>
      <c r="QZF62" s="1"/>
      <c r="QZG62" s="1"/>
      <c r="QZH62" s="1"/>
      <c r="QZI62" s="1"/>
      <c r="QZJ62" s="1"/>
      <c r="QZK62" s="1"/>
      <c r="QZL62" s="1"/>
      <c r="QZM62" s="1"/>
      <c r="QZN62" s="1"/>
      <c r="QZO62" s="1"/>
      <c r="QZP62" s="1"/>
      <c r="QZQ62" s="1"/>
      <c r="QZR62" s="1"/>
      <c r="QZS62" s="1"/>
      <c r="QZT62" s="1"/>
      <c r="QZU62" s="1"/>
      <c r="QZV62" s="1"/>
      <c r="QZW62" s="1"/>
      <c r="QZX62" s="1"/>
      <c r="QZY62" s="1"/>
      <c r="QZZ62" s="1"/>
      <c r="RAA62" s="1"/>
      <c r="RAB62" s="1"/>
      <c r="RAC62" s="1"/>
      <c r="RAD62" s="1"/>
      <c r="RAE62" s="1"/>
      <c r="RAF62" s="1"/>
      <c r="RAG62" s="1"/>
      <c r="RAH62" s="1"/>
      <c r="RAI62" s="1"/>
      <c r="RAJ62" s="1"/>
      <c r="RAK62" s="1"/>
      <c r="RAL62" s="1"/>
      <c r="RAM62" s="1"/>
      <c r="RAN62" s="1"/>
      <c r="RAO62" s="1"/>
      <c r="RAP62" s="1"/>
      <c r="RAQ62" s="1"/>
      <c r="RAR62" s="1"/>
      <c r="RAS62" s="1"/>
      <c r="RAT62" s="1"/>
      <c r="RAU62" s="1"/>
      <c r="RAV62" s="1"/>
      <c r="RAW62" s="1"/>
      <c r="RAX62" s="1"/>
      <c r="RAY62" s="1"/>
      <c r="RAZ62" s="1"/>
      <c r="RBA62" s="1"/>
      <c r="RBB62" s="1"/>
      <c r="RBC62" s="1"/>
      <c r="RBD62" s="1"/>
      <c r="RBE62" s="1"/>
      <c r="RBF62" s="1"/>
      <c r="RBG62" s="1"/>
      <c r="RBH62" s="1"/>
      <c r="RBI62" s="1"/>
      <c r="RBJ62" s="1"/>
      <c r="RBK62" s="1"/>
      <c r="RBL62" s="1"/>
      <c r="RBM62" s="1"/>
      <c r="RBN62" s="1"/>
      <c r="RBO62" s="1"/>
      <c r="RBP62" s="1"/>
      <c r="RBQ62" s="1"/>
      <c r="RBR62" s="1"/>
      <c r="RBS62" s="1"/>
      <c r="RBT62" s="1"/>
      <c r="RBU62" s="1"/>
      <c r="RBV62" s="1"/>
      <c r="RBW62" s="1"/>
      <c r="RBX62" s="1"/>
      <c r="RBY62" s="1"/>
      <c r="RBZ62" s="1"/>
      <c r="RCA62" s="1"/>
      <c r="RCB62" s="1"/>
      <c r="RCC62" s="1"/>
      <c r="RCD62" s="1"/>
      <c r="RCE62" s="1"/>
      <c r="RCF62" s="1"/>
      <c r="RCG62" s="1"/>
      <c r="RCH62" s="1"/>
      <c r="RCI62" s="1"/>
      <c r="RCJ62" s="1"/>
      <c r="RCK62" s="1"/>
      <c r="RCL62" s="1"/>
      <c r="RCM62" s="1"/>
      <c r="RCN62" s="1"/>
      <c r="RCO62" s="1"/>
      <c r="RCP62" s="1"/>
      <c r="RCQ62" s="1"/>
      <c r="RCR62" s="1"/>
      <c r="RCS62" s="1"/>
      <c r="RCT62" s="1"/>
      <c r="RCU62" s="1"/>
      <c r="RCV62" s="1"/>
      <c r="RCW62" s="1"/>
      <c r="RCX62" s="1"/>
      <c r="RCY62" s="1"/>
      <c r="RCZ62" s="1"/>
      <c r="RDA62" s="1"/>
      <c r="RDB62" s="1"/>
      <c r="RDC62" s="1"/>
      <c r="RDD62" s="1"/>
      <c r="RDE62" s="1"/>
      <c r="RDF62" s="1"/>
      <c r="RDG62" s="1"/>
      <c r="RDH62" s="1"/>
      <c r="RDI62" s="1"/>
      <c r="RDJ62" s="1"/>
      <c r="RDK62" s="1"/>
      <c r="RDL62" s="1"/>
      <c r="RDM62" s="1"/>
      <c r="RDN62" s="1"/>
      <c r="RDO62" s="1"/>
      <c r="RDP62" s="1"/>
      <c r="RDQ62" s="1"/>
      <c r="RDR62" s="1"/>
      <c r="RDS62" s="1"/>
      <c r="RDT62" s="1"/>
      <c r="RDU62" s="1"/>
      <c r="RDV62" s="1"/>
      <c r="RDW62" s="1"/>
      <c r="RDX62" s="1"/>
      <c r="RDY62" s="1"/>
      <c r="RDZ62" s="1"/>
      <c r="REA62" s="1"/>
      <c r="REB62" s="1"/>
      <c r="REC62" s="1"/>
      <c r="RED62" s="1"/>
      <c r="REE62" s="1"/>
      <c r="REF62" s="1"/>
      <c r="REG62" s="1"/>
      <c r="REH62" s="1"/>
      <c r="REI62" s="1"/>
      <c r="REJ62" s="1"/>
      <c r="REK62" s="1"/>
      <c r="REL62" s="1"/>
      <c r="REM62" s="1"/>
      <c r="REN62" s="1"/>
      <c r="REO62" s="1"/>
      <c r="REP62" s="1"/>
      <c r="REQ62" s="1"/>
      <c r="RER62" s="1"/>
      <c r="RES62" s="1"/>
      <c r="RET62" s="1"/>
      <c r="REU62" s="1"/>
      <c r="REV62" s="1"/>
      <c r="REW62" s="1"/>
      <c r="REX62" s="1"/>
      <c r="REY62" s="1"/>
      <c r="REZ62" s="1"/>
      <c r="RFA62" s="1"/>
      <c r="RFB62" s="1"/>
      <c r="RFC62" s="1"/>
      <c r="RFD62" s="1"/>
      <c r="RFE62" s="1"/>
      <c r="RFF62" s="1"/>
      <c r="RFG62" s="1"/>
      <c r="RFH62" s="1"/>
      <c r="RFI62" s="1"/>
      <c r="RFJ62" s="1"/>
      <c r="RFK62" s="1"/>
      <c r="RFL62" s="1"/>
      <c r="RFM62" s="1"/>
      <c r="RFN62" s="1"/>
      <c r="RFO62" s="1"/>
      <c r="RFP62" s="1"/>
      <c r="RFQ62" s="1"/>
      <c r="RFR62" s="1"/>
      <c r="RFS62" s="1"/>
      <c r="RFT62" s="1"/>
      <c r="RFU62" s="1"/>
      <c r="RFV62" s="1"/>
      <c r="RFW62" s="1"/>
      <c r="RFX62" s="1"/>
      <c r="RFY62" s="1"/>
      <c r="RFZ62" s="1"/>
      <c r="RGA62" s="1"/>
      <c r="RGB62" s="1"/>
      <c r="RGC62" s="1"/>
      <c r="RGD62" s="1"/>
      <c r="RGE62" s="1"/>
      <c r="RGF62" s="1"/>
      <c r="RGG62" s="1"/>
      <c r="RGH62" s="1"/>
      <c r="RGI62" s="1"/>
      <c r="RGJ62" s="1"/>
      <c r="RGK62" s="1"/>
      <c r="RGL62" s="1"/>
      <c r="RGM62" s="1"/>
      <c r="RGN62" s="1"/>
      <c r="RGO62" s="1"/>
      <c r="RGP62" s="1"/>
      <c r="RGQ62" s="1"/>
      <c r="RGR62" s="1"/>
      <c r="RGS62" s="1"/>
      <c r="RGT62" s="1"/>
      <c r="RGU62" s="1"/>
      <c r="RGV62" s="1"/>
      <c r="RGW62" s="1"/>
      <c r="RGX62" s="1"/>
      <c r="RGY62" s="1"/>
      <c r="RGZ62" s="1"/>
      <c r="RHA62" s="1"/>
      <c r="RHB62" s="1"/>
      <c r="RHC62" s="1"/>
      <c r="RHD62" s="1"/>
      <c r="RHE62" s="1"/>
      <c r="RHF62" s="1"/>
      <c r="RHG62" s="1"/>
      <c r="RHH62" s="1"/>
      <c r="RHI62" s="1"/>
      <c r="RHJ62" s="1"/>
      <c r="RHK62" s="1"/>
      <c r="RHL62" s="1"/>
      <c r="RHM62" s="1"/>
      <c r="RHN62" s="1"/>
      <c r="RHO62" s="1"/>
      <c r="RHP62" s="1"/>
      <c r="RHQ62" s="1"/>
      <c r="RHR62" s="1"/>
      <c r="RHS62" s="1"/>
      <c r="RHT62" s="1"/>
      <c r="RHU62" s="1"/>
      <c r="RHV62" s="1"/>
      <c r="RHW62" s="1"/>
      <c r="RHX62" s="1"/>
      <c r="RHY62" s="1"/>
      <c r="RHZ62" s="1"/>
      <c r="RIA62" s="1"/>
      <c r="RIB62" s="1"/>
      <c r="RIC62" s="1"/>
      <c r="RID62" s="1"/>
      <c r="RIE62" s="1"/>
      <c r="RIF62" s="1"/>
      <c r="RIG62" s="1"/>
      <c r="RIH62" s="1"/>
      <c r="RII62" s="1"/>
      <c r="RIJ62" s="1"/>
      <c r="RIK62" s="1"/>
      <c r="RIL62" s="1"/>
      <c r="RIM62" s="1"/>
      <c r="RIN62" s="1"/>
      <c r="RIO62" s="1"/>
      <c r="RIP62" s="1"/>
      <c r="RIQ62" s="1"/>
      <c r="RIR62" s="1"/>
      <c r="RIS62" s="1"/>
      <c r="RIT62" s="1"/>
      <c r="RIU62" s="1"/>
      <c r="RIV62" s="1"/>
      <c r="RIW62" s="1"/>
      <c r="RIX62" s="1"/>
      <c r="RIY62" s="1"/>
      <c r="RIZ62" s="1"/>
      <c r="RJA62" s="1"/>
      <c r="RJB62" s="1"/>
      <c r="RJC62" s="1"/>
      <c r="RJD62" s="1"/>
      <c r="RJE62" s="1"/>
      <c r="RJF62" s="1"/>
      <c r="RJG62" s="1"/>
      <c r="RJH62" s="1"/>
      <c r="RJI62" s="1"/>
      <c r="RJJ62" s="1"/>
      <c r="RJK62" s="1"/>
      <c r="RJL62" s="1"/>
      <c r="RJM62" s="1"/>
      <c r="RJN62" s="1"/>
      <c r="RJO62" s="1"/>
      <c r="RJP62" s="1"/>
      <c r="RJQ62" s="1"/>
      <c r="RJR62" s="1"/>
      <c r="RJS62" s="1"/>
      <c r="RJT62" s="1"/>
      <c r="RJU62" s="1"/>
      <c r="RJV62" s="1"/>
      <c r="RJW62" s="1"/>
      <c r="RJX62" s="1"/>
      <c r="RJY62" s="1"/>
      <c r="RJZ62" s="1"/>
      <c r="RKA62" s="1"/>
      <c r="RKB62" s="1"/>
      <c r="RKC62" s="1"/>
      <c r="RKD62" s="1"/>
      <c r="RKE62" s="1"/>
      <c r="RKF62" s="1"/>
      <c r="RKG62" s="1"/>
      <c r="RKH62" s="1"/>
      <c r="RKI62" s="1"/>
      <c r="RKJ62" s="1"/>
      <c r="RKK62" s="1"/>
      <c r="RKL62" s="1"/>
      <c r="RKM62" s="1"/>
      <c r="RKN62" s="1"/>
      <c r="RKO62" s="1"/>
      <c r="RKP62" s="1"/>
      <c r="RKQ62" s="1"/>
      <c r="RKR62" s="1"/>
      <c r="RKS62" s="1"/>
      <c r="RKT62" s="1"/>
      <c r="RKU62" s="1"/>
      <c r="RKV62" s="1"/>
      <c r="RKW62" s="1"/>
      <c r="RKX62" s="1"/>
      <c r="RKY62" s="1"/>
      <c r="RKZ62" s="1"/>
      <c r="RLA62" s="1"/>
      <c r="RLB62" s="1"/>
      <c r="RLC62" s="1"/>
      <c r="RLD62" s="1"/>
      <c r="RLE62" s="1"/>
      <c r="RLF62" s="1"/>
      <c r="RLG62" s="1"/>
      <c r="RLH62" s="1"/>
      <c r="RLI62" s="1"/>
      <c r="RLJ62" s="1"/>
      <c r="RLK62" s="1"/>
      <c r="RLL62" s="1"/>
      <c r="RLM62" s="1"/>
      <c r="RLN62" s="1"/>
      <c r="RLO62" s="1"/>
      <c r="RLP62" s="1"/>
      <c r="RLQ62" s="1"/>
      <c r="RLR62" s="1"/>
      <c r="RLS62" s="1"/>
      <c r="RLT62" s="1"/>
      <c r="RLU62" s="1"/>
      <c r="RLV62" s="1"/>
      <c r="RLW62" s="1"/>
      <c r="RLX62" s="1"/>
      <c r="RLY62" s="1"/>
      <c r="RLZ62" s="1"/>
      <c r="RMA62" s="1"/>
      <c r="RMB62" s="1"/>
      <c r="RMC62" s="1"/>
      <c r="RMD62" s="1"/>
      <c r="RME62" s="1"/>
      <c r="RMF62" s="1"/>
      <c r="RMG62" s="1"/>
      <c r="RMH62" s="1"/>
      <c r="RMI62" s="1"/>
      <c r="RMJ62" s="1"/>
      <c r="RMK62" s="1"/>
      <c r="RML62" s="1"/>
      <c r="RMM62" s="1"/>
      <c r="RMN62" s="1"/>
      <c r="RMO62" s="1"/>
      <c r="RMP62" s="1"/>
      <c r="RMQ62" s="1"/>
      <c r="RMR62" s="1"/>
      <c r="RMS62" s="1"/>
      <c r="RMT62" s="1"/>
      <c r="RMU62" s="1"/>
      <c r="RMV62" s="1"/>
      <c r="RMW62" s="1"/>
      <c r="RMX62" s="1"/>
      <c r="RMY62" s="1"/>
      <c r="RMZ62" s="1"/>
      <c r="RNA62" s="1"/>
      <c r="RNB62" s="1"/>
      <c r="RNC62" s="1"/>
      <c r="RND62" s="1"/>
      <c r="RNE62" s="1"/>
      <c r="RNF62" s="1"/>
      <c r="RNG62" s="1"/>
      <c r="RNH62" s="1"/>
      <c r="RNI62" s="1"/>
      <c r="RNJ62" s="1"/>
      <c r="RNK62" s="1"/>
      <c r="RNL62" s="1"/>
      <c r="RNM62" s="1"/>
      <c r="RNN62" s="1"/>
      <c r="RNO62" s="1"/>
      <c r="RNP62" s="1"/>
      <c r="RNQ62" s="1"/>
      <c r="RNR62" s="1"/>
      <c r="RNS62" s="1"/>
      <c r="RNT62" s="1"/>
      <c r="RNU62" s="1"/>
      <c r="RNV62" s="1"/>
      <c r="RNW62" s="1"/>
      <c r="RNX62" s="1"/>
      <c r="RNY62" s="1"/>
      <c r="RNZ62" s="1"/>
      <c r="ROA62" s="1"/>
      <c r="ROB62" s="1"/>
      <c r="ROC62" s="1"/>
      <c r="ROD62" s="1"/>
      <c r="ROE62" s="1"/>
      <c r="ROF62" s="1"/>
      <c r="ROG62" s="1"/>
      <c r="ROH62" s="1"/>
      <c r="ROI62" s="1"/>
      <c r="ROJ62" s="1"/>
      <c r="ROK62" s="1"/>
      <c r="ROL62" s="1"/>
      <c r="ROM62" s="1"/>
      <c r="RON62" s="1"/>
      <c r="ROO62" s="1"/>
      <c r="ROP62" s="1"/>
      <c r="ROQ62" s="1"/>
      <c r="ROR62" s="1"/>
      <c r="ROS62" s="1"/>
      <c r="ROT62" s="1"/>
      <c r="ROU62" s="1"/>
      <c r="ROV62" s="1"/>
      <c r="ROW62" s="1"/>
      <c r="ROX62" s="1"/>
      <c r="ROY62" s="1"/>
      <c r="ROZ62" s="1"/>
      <c r="RPA62" s="1"/>
      <c r="RPB62" s="1"/>
      <c r="RPC62" s="1"/>
      <c r="RPD62" s="1"/>
      <c r="RPE62" s="1"/>
      <c r="RPF62" s="1"/>
      <c r="RPG62" s="1"/>
      <c r="RPH62" s="1"/>
      <c r="RPI62" s="1"/>
      <c r="RPJ62" s="1"/>
      <c r="RPK62" s="1"/>
      <c r="RPL62" s="1"/>
      <c r="RPM62" s="1"/>
      <c r="RPN62" s="1"/>
      <c r="RPO62" s="1"/>
      <c r="RPP62" s="1"/>
      <c r="RPQ62" s="1"/>
      <c r="RPR62" s="1"/>
      <c r="RPS62" s="1"/>
      <c r="RPT62" s="1"/>
      <c r="RPU62" s="1"/>
      <c r="RPV62" s="1"/>
      <c r="RPW62" s="1"/>
      <c r="RPX62" s="1"/>
      <c r="RPY62" s="1"/>
      <c r="RPZ62" s="1"/>
      <c r="RQA62" s="1"/>
      <c r="RQB62" s="1"/>
      <c r="RQC62" s="1"/>
      <c r="RQD62" s="1"/>
      <c r="RQE62" s="1"/>
      <c r="RQF62" s="1"/>
      <c r="RQG62" s="1"/>
      <c r="RQH62" s="1"/>
      <c r="RQI62" s="1"/>
      <c r="RQJ62" s="1"/>
      <c r="RQK62" s="1"/>
      <c r="RQL62" s="1"/>
      <c r="RQM62" s="1"/>
      <c r="RQN62" s="1"/>
      <c r="RQO62" s="1"/>
      <c r="RQP62" s="1"/>
      <c r="RQQ62" s="1"/>
      <c r="RQR62" s="1"/>
      <c r="RQS62" s="1"/>
      <c r="RQT62" s="1"/>
      <c r="RQU62" s="1"/>
      <c r="RQV62" s="1"/>
      <c r="RQW62" s="1"/>
      <c r="RQX62" s="1"/>
      <c r="RQY62" s="1"/>
      <c r="RQZ62" s="1"/>
      <c r="RRA62" s="1"/>
      <c r="RRB62" s="1"/>
      <c r="RRC62" s="1"/>
      <c r="RRD62" s="1"/>
      <c r="RRE62" s="1"/>
      <c r="RRF62" s="1"/>
      <c r="RRG62" s="1"/>
      <c r="RRH62" s="1"/>
      <c r="RRI62" s="1"/>
      <c r="RRJ62" s="1"/>
      <c r="RRK62" s="1"/>
      <c r="RRL62" s="1"/>
      <c r="RRM62" s="1"/>
      <c r="RRN62" s="1"/>
      <c r="RRO62" s="1"/>
      <c r="RRP62" s="1"/>
      <c r="RRQ62" s="1"/>
      <c r="RRR62" s="1"/>
      <c r="RRS62" s="1"/>
      <c r="RRT62" s="1"/>
      <c r="RRU62" s="1"/>
      <c r="RRV62" s="1"/>
      <c r="RRW62" s="1"/>
      <c r="RRX62" s="1"/>
      <c r="RRY62" s="1"/>
      <c r="RRZ62" s="1"/>
      <c r="RSA62" s="1"/>
      <c r="RSB62" s="1"/>
      <c r="RSC62" s="1"/>
      <c r="RSD62" s="1"/>
      <c r="RSE62" s="1"/>
      <c r="RSF62" s="1"/>
      <c r="RSG62" s="1"/>
      <c r="RSH62" s="1"/>
      <c r="RSI62" s="1"/>
      <c r="RSJ62" s="1"/>
      <c r="RSK62" s="1"/>
      <c r="RSL62" s="1"/>
      <c r="RSM62" s="1"/>
      <c r="RSN62" s="1"/>
      <c r="RSO62" s="1"/>
      <c r="RSP62" s="1"/>
      <c r="RSQ62" s="1"/>
      <c r="RSR62" s="1"/>
      <c r="RSS62" s="1"/>
      <c r="RST62" s="1"/>
      <c r="RSU62" s="1"/>
      <c r="RSV62" s="1"/>
      <c r="RSW62" s="1"/>
      <c r="RSX62" s="1"/>
      <c r="RSY62" s="1"/>
      <c r="RSZ62" s="1"/>
      <c r="RTA62" s="1"/>
      <c r="RTB62" s="1"/>
      <c r="RTC62" s="1"/>
      <c r="RTD62" s="1"/>
      <c r="RTE62" s="1"/>
      <c r="RTF62" s="1"/>
      <c r="RTG62" s="1"/>
      <c r="RTH62" s="1"/>
      <c r="RTI62" s="1"/>
      <c r="RTJ62" s="1"/>
      <c r="RTK62" s="1"/>
      <c r="RTL62" s="1"/>
      <c r="RTM62" s="1"/>
      <c r="RTN62" s="1"/>
      <c r="RTO62" s="1"/>
      <c r="RTP62" s="1"/>
      <c r="RTQ62" s="1"/>
      <c r="RTR62" s="1"/>
      <c r="RTS62" s="1"/>
      <c r="RTT62" s="1"/>
      <c r="RTU62" s="1"/>
      <c r="RTV62" s="1"/>
      <c r="RTW62" s="1"/>
      <c r="RTX62" s="1"/>
      <c r="RTY62" s="1"/>
      <c r="RTZ62" s="1"/>
      <c r="RUA62" s="1"/>
      <c r="RUB62" s="1"/>
      <c r="RUC62" s="1"/>
      <c r="RUD62" s="1"/>
      <c r="RUE62" s="1"/>
      <c r="RUF62" s="1"/>
      <c r="RUG62" s="1"/>
      <c r="RUH62" s="1"/>
      <c r="RUI62" s="1"/>
      <c r="RUJ62" s="1"/>
      <c r="RUK62" s="1"/>
      <c r="RUL62" s="1"/>
      <c r="RUM62" s="1"/>
      <c r="RUN62" s="1"/>
      <c r="RUO62" s="1"/>
      <c r="RUP62" s="1"/>
      <c r="RUQ62" s="1"/>
      <c r="RUR62" s="1"/>
      <c r="RUS62" s="1"/>
      <c r="RUT62" s="1"/>
      <c r="RUU62" s="1"/>
      <c r="RUV62" s="1"/>
      <c r="RUW62" s="1"/>
      <c r="RUX62" s="1"/>
      <c r="RUY62" s="1"/>
      <c r="RUZ62" s="1"/>
      <c r="RVA62" s="1"/>
      <c r="RVB62" s="1"/>
      <c r="RVC62" s="1"/>
      <c r="RVD62" s="1"/>
      <c r="RVE62" s="1"/>
      <c r="RVF62" s="1"/>
      <c r="RVG62" s="1"/>
      <c r="RVH62" s="1"/>
      <c r="RVI62" s="1"/>
      <c r="RVJ62" s="1"/>
      <c r="RVK62" s="1"/>
      <c r="RVL62" s="1"/>
      <c r="RVM62" s="1"/>
      <c r="RVN62" s="1"/>
      <c r="RVO62" s="1"/>
      <c r="RVP62" s="1"/>
      <c r="RVQ62" s="1"/>
      <c r="RVR62" s="1"/>
      <c r="RVS62" s="1"/>
      <c r="RVT62" s="1"/>
      <c r="RVU62" s="1"/>
      <c r="RVV62" s="1"/>
      <c r="RVW62" s="1"/>
      <c r="RVX62" s="1"/>
      <c r="RVY62" s="1"/>
      <c r="RVZ62" s="1"/>
      <c r="RWA62" s="1"/>
      <c r="RWB62" s="1"/>
      <c r="RWC62" s="1"/>
      <c r="RWD62" s="1"/>
      <c r="RWE62" s="1"/>
      <c r="RWF62" s="1"/>
      <c r="RWG62" s="1"/>
      <c r="RWH62" s="1"/>
      <c r="RWI62" s="1"/>
      <c r="RWJ62" s="1"/>
      <c r="RWK62" s="1"/>
      <c r="RWL62" s="1"/>
      <c r="RWM62" s="1"/>
      <c r="RWN62" s="1"/>
      <c r="RWO62" s="1"/>
      <c r="RWP62" s="1"/>
      <c r="RWQ62" s="1"/>
      <c r="RWR62" s="1"/>
      <c r="RWS62" s="1"/>
      <c r="RWT62" s="1"/>
      <c r="RWU62" s="1"/>
      <c r="RWV62" s="1"/>
      <c r="RWW62" s="1"/>
      <c r="RWX62" s="1"/>
      <c r="RWY62" s="1"/>
      <c r="RWZ62" s="1"/>
      <c r="RXA62" s="1"/>
      <c r="RXB62" s="1"/>
      <c r="RXC62" s="1"/>
      <c r="RXD62" s="1"/>
      <c r="RXE62" s="1"/>
      <c r="RXF62" s="1"/>
      <c r="RXG62" s="1"/>
      <c r="RXH62" s="1"/>
      <c r="RXI62" s="1"/>
      <c r="RXJ62" s="1"/>
      <c r="RXK62" s="1"/>
      <c r="RXL62" s="1"/>
      <c r="RXM62" s="1"/>
      <c r="RXN62" s="1"/>
      <c r="RXO62" s="1"/>
      <c r="RXP62" s="1"/>
      <c r="RXQ62" s="1"/>
      <c r="RXR62" s="1"/>
      <c r="RXS62" s="1"/>
      <c r="RXT62" s="1"/>
      <c r="RXU62" s="1"/>
      <c r="RXV62" s="1"/>
      <c r="RXW62" s="1"/>
      <c r="RXX62" s="1"/>
      <c r="RXY62" s="1"/>
      <c r="RXZ62" s="1"/>
      <c r="RYA62" s="1"/>
      <c r="RYB62" s="1"/>
      <c r="RYC62" s="1"/>
      <c r="RYD62" s="1"/>
      <c r="RYE62" s="1"/>
      <c r="RYF62" s="1"/>
      <c r="RYG62" s="1"/>
      <c r="RYH62" s="1"/>
      <c r="RYI62" s="1"/>
      <c r="RYJ62" s="1"/>
      <c r="RYK62" s="1"/>
      <c r="RYL62" s="1"/>
      <c r="RYM62" s="1"/>
      <c r="RYN62" s="1"/>
      <c r="RYO62" s="1"/>
      <c r="RYP62" s="1"/>
      <c r="RYQ62" s="1"/>
      <c r="RYR62" s="1"/>
      <c r="RYS62" s="1"/>
      <c r="RYT62" s="1"/>
      <c r="RYU62" s="1"/>
      <c r="RYV62" s="1"/>
      <c r="RYW62" s="1"/>
      <c r="RYX62" s="1"/>
      <c r="RYY62" s="1"/>
      <c r="RYZ62" s="1"/>
      <c r="RZA62" s="1"/>
      <c r="RZB62" s="1"/>
      <c r="RZC62" s="1"/>
      <c r="RZD62" s="1"/>
      <c r="RZE62" s="1"/>
      <c r="RZF62" s="1"/>
      <c r="RZG62" s="1"/>
      <c r="RZH62" s="1"/>
      <c r="RZI62" s="1"/>
      <c r="RZJ62" s="1"/>
      <c r="RZK62" s="1"/>
      <c r="RZL62" s="1"/>
      <c r="RZM62" s="1"/>
      <c r="RZN62" s="1"/>
      <c r="RZO62" s="1"/>
      <c r="RZP62" s="1"/>
      <c r="RZQ62" s="1"/>
      <c r="RZR62" s="1"/>
      <c r="RZS62" s="1"/>
      <c r="RZT62" s="1"/>
      <c r="RZU62" s="1"/>
      <c r="RZV62" s="1"/>
      <c r="RZW62" s="1"/>
      <c r="RZX62" s="1"/>
      <c r="RZY62" s="1"/>
      <c r="RZZ62" s="1"/>
      <c r="SAA62" s="1"/>
      <c r="SAB62" s="1"/>
      <c r="SAC62" s="1"/>
      <c r="SAD62" s="1"/>
      <c r="SAE62" s="1"/>
      <c r="SAF62" s="1"/>
      <c r="SAG62" s="1"/>
      <c r="SAH62" s="1"/>
      <c r="SAI62" s="1"/>
      <c r="SAJ62" s="1"/>
      <c r="SAK62" s="1"/>
      <c r="SAL62" s="1"/>
      <c r="SAM62" s="1"/>
      <c r="SAN62" s="1"/>
      <c r="SAO62" s="1"/>
      <c r="SAP62" s="1"/>
      <c r="SAQ62" s="1"/>
      <c r="SAR62" s="1"/>
      <c r="SAS62" s="1"/>
      <c r="SAT62" s="1"/>
      <c r="SAU62" s="1"/>
      <c r="SAV62" s="1"/>
      <c r="SAW62" s="1"/>
      <c r="SAX62" s="1"/>
      <c r="SAY62" s="1"/>
      <c r="SAZ62" s="1"/>
      <c r="SBA62" s="1"/>
      <c r="SBB62" s="1"/>
      <c r="SBC62" s="1"/>
      <c r="SBD62" s="1"/>
      <c r="SBE62" s="1"/>
      <c r="SBF62" s="1"/>
      <c r="SBG62" s="1"/>
      <c r="SBH62" s="1"/>
      <c r="SBI62" s="1"/>
      <c r="SBJ62" s="1"/>
      <c r="SBK62" s="1"/>
      <c r="SBL62" s="1"/>
      <c r="SBM62" s="1"/>
      <c r="SBN62" s="1"/>
      <c r="SBO62" s="1"/>
      <c r="SBP62" s="1"/>
      <c r="SBQ62" s="1"/>
      <c r="SBR62" s="1"/>
      <c r="SBS62" s="1"/>
      <c r="SBT62" s="1"/>
      <c r="SBU62" s="1"/>
      <c r="SBV62" s="1"/>
      <c r="SBW62" s="1"/>
      <c r="SBX62" s="1"/>
      <c r="SBY62" s="1"/>
      <c r="SBZ62" s="1"/>
      <c r="SCA62" s="1"/>
      <c r="SCB62" s="1"/>
      <c r="SCC62" s="1"/>
      <c r="SCD62" s="1"/>
      <c r="SCE62" s="1"/>
      <c r="SCF62" s="1"/>
      <c r="SCG62" s="1"/>
      <c r="SCH62" s="1"/>
      <c r="SCI62" s="1"/>
      <c r="SCJ62" s="1"/>
      <c r="SCK62" s="1"/>
      <c r="SCL62" s="1"/>
      <c r="SCM62" s="1"/>
      <c r="SCN62" s="1"/>
      <c r="SCO62" s="1"/>
      <c r="SCP62" s="1"/>
      <c r="SCQ62" s="1"/>
      <c r="SCR62" s="1"/>
      <c r="SCS62" s="1"/>
      <c r="SCT62" s="1"/>
      <c r="SCU62" s="1"/>
      <c r="SCV62" s="1"/>
      <c r="SCW62" s="1"/>
      <c r="SCX62" s="1"/>
      <c r="SCY62" s="1"/>
      <c r="SCZ62" s="1"/>
      <c r="SDA62" s="1"/>
      <c r="SDB62" s="1"/>
      <c r="SDC62" s="1"/>
      <c r="SDD62" s="1"/>
      <c r="SDE62" s="1"/>
      <c r="SDF62" s="1"/>
      <c r="SDG62" s="1"/>
      <c r="SDH62" s="1"/>
      <c r="SDI62" s="1"/>
      <c r="SDJ62" s="1"/>
      <c r="SDK62" s="1"/>
      <c r="SDL62" s="1"/>
      <c r="SDM62" s="1"/>
      <c r="SDN62" s="1"/>
      <c r="SDO62" s="1"/>
      <c r="SDP62" s="1"/>
      <c r="SDQ62" s="1"/>
      <c r="SDR62" s="1"/>
      <c r="SDS62" s="1"/>
      <c r="SDT62" s="1"/>
      <c r="SDU62" s="1"/>
      <c r="SDV62" s="1"/>
      <c r="SDW62" s="1"/>
      <c r="SDX62" s="1"/>
      <c r="SDY62" s="1"/>
      <c r="SDZ62" s="1"/>
      <c r="SEA62" s="1"/>
      <c r="SEB62" s="1"/>
      <c r="SEC62" s="1"/>
      <c r="SED62" s="1"/>
      <c r="SEE62" s="1"/>
      <c r="SEF62" s="1"/>
      <c r="SEG62" s="1"/>
      <c r="SEH62" s="1"/>
      <c r="SEI62" s="1"/>
      <c r="SEJ62" s="1"/>
      <c r="SEK62" s="1"/>
      <c r="SEL62" s="1"/>
      <c r="SEM62" s="1"/>
      <c r="SEN62" s="1"/>
      <c r="SEO62" s="1"/>
      <c r="SEP62" s="1"/>
      <c r="SEQ62" s="1"/>
      <c r="SER62" s="1"/>
      <c r="SES62" s="1"/>
      <c r="SET62" s="1"/>
      <c r="SEU62" s="1"/>
      <c r="SEV62" s="1"/>
      <c r="SEW62" s="1"/>
      <c r="SEX62" s="1"/>
      <c r="SEY62" s="1"/>
      <c r="SEZ62" s="1"/>
      <c r="SFA62" s="1"/>
      <c r="SFB62" s="1"/>
      <c r="SFC62" s="1"/>
      <c r="SFD62" s="1"/>
      <c r="SFE62" s="1"/>
      <c r="SFF62" s="1"/>
      <c r="SFG62" s="1"/>
      <c r="SFH62" s="1"/>
      <c r="SFI62" s="1"/>
      <c r="SFJ62" s="1"/>
      <c r="SFK62" s="1"/>
      <c r="SFL62" s="1"/>
      <c r="SFM62" s="1"/>
      <c r="SFN62" s="1"/>
      <c r="SFO62" s="1"/>
      <c r="SFP62" s="1"/>
      <c r="SFQ62" s="1"/>
      <c r="SFR62" s="1"/>
      <c r="SFS62" s="1"/>
      <c r="SFT62" s="1"/>
      <c r="SFU62" s="1"/>
      <c r="SFV62" s="1"/>
      <c r="SFW62" s="1"/>
      <c r="SFX62" s="1"/>
      <c r="SFY62" s="1"/>
      <c r="SFZ62" s="1"/>
      <c r="SGA62" s="1"/>
      <c r="SGB62" s="1"/>
      <c r="SGC62" s="1"/>
      <c r="SGD62" s="1"/>
      <c r="SGE62" s="1"/>
      <c r="SGF62" s="1"/>
      <c r="SGG62" s="1"/>
      <c r="SGH62" s="1"/>
      <c r="SGI62" s="1"/>
      <c r="SGJ62" s="1"/>
      <c r="SGK62" s="1"/>
      <c r="SGL62" s="1"/>
      <c r="SGM62" s="1"/>
      <c r="SGN62" s="1"/>
      <c r="SGO62" s="1"/>
      <c r="SGP62" s="1"/>
      <c r="SGQ62" s="1"/>
      <c r="SGR62" s="1"/>
      <c r="SGS62" s="1"/>
      <c r="SGT62" s="1"/>
      <c r="SGU62" s="1"/>
      <c r="SGV62" s="1"/>
      <c r="SGW62" s="1"/>
      <c r="SGX62" s="1"/>
      <c r="SGY62" s="1"/>
      <c r="SGZ62" s="1"/>
      <c r="SHA62" s="1"/>
      <c r="SHB62" s="1"/>
      <c r="SHC62" s="1"/>
      <c r="SHD62" s="1"/>
      <c r="SHE62" s="1"/>
      <c r="SHF62" s="1"/>
      <c r="SHG62" s="1"/>
      <c r="SHH62" s="1"/>
      <c r="SHI62" s="1"/>
      <c r="SHJ62" s="1"/>
      <c r="SHK62" s="1"/>
      <c r="SHL62" s="1"/>
      <c r="SHM62" s="1"/>
      <c r="SHN62" s="1"/>
      <c r="SHO62" s="1"/>
      <c r="SHP62" s="1"/>
      <c r="SHQ62" s="1"/>
      <c r="SHR62" s="1"/>
      <c r="SHS62" s="1"/>
      <c r="SHT62" s="1"/>
      <c r="SHU62" s="1"/>
      <c r="SHV62" s="1"/>
      <c r="SHW62" s="1"/>
      <c r="SHX62" s="1"/>
      <c r="SHY62" s="1"/>
      <c r="SHZ62" s="1"/>
      <c r="SIA62" s="1"/>
      <c r="SIB62" s="1"/>
      <c r="SIC62" s="1"/>
      <c r="SID62" s="1"/>
      <c r="SIE62" s="1"/>
      <c r="SIF62" s="1"/>
      <c r="SIG62" s="1"/>
      <c r="SIH62" s="1"/>
      <c r="SII62" s="1"/>
      <c r="SIJ62" s="1"/>
      <c r="SIK62" s="1"/>
      <c r="SIL62" s="1"/>
      <c r="SIM62" s="1"/>
      <c r="SIN62" s="1"/>
      <c r="SIO62" s="1"/>
      <c r="SIP62" s="1"/>
      <c r="SIQ62" s="1"/>
      <c r="SIR62" s="1"/>
      <c r="SIS62" s="1"/>
      <c r="SIT62" s="1"/>
      <c r="SIU62" s="1"/>
      <c r="SIV62" s="1"/>
      <c r="SIW62" s="1"/>
      <c r="SIX62" s="1"/>
      <c r="SIY62" s="1"/>
      <c r="SIZ62" s="1"/>
      <c r="SJA62" s="1"/>
      <c r="SJB62" s="1"/>
      <c r="SJC62" s="1"/>
      <c r="SJD62" s="1"/>
      <c r="SJE62" s="1"/>
      <c r="SJF62" s="1"/>
      <c r="SJG62" s="1"/>
      <c r="SJH62" s="1"/>
      <c r="SJI62" s="1"/>
      <c r="SJJ62" s="1"/>
      <c r="SJK62" s="1"/>
      <c r="SJL62" s="1"/>
      <c r="SJM62" s="1"/>
      <c r="SJN62" s="1"/>
      <c r="SJO62" s="1"/>
      <c r="SJP62" s="1"/>
      <c r="SJQ62" s="1"/>
      <c r="SJR62" s="1"/>
      <c r="SJS62" s="1"/>
      <c r="SJT62" s="1"/>
      <c r="SJU62" s="1"/>
      <c r="SJV62" s="1"/>
      <c r="SJW62" s="1"/>
      <c r="SJX62" s="1"/>
      <c r="SJY62" s="1"/>
      <c r="SJZ62" s="1"/>
      <c r="SKA62" s="1"/>
      <c r="SKB62" s="1"/>
      <c r="SKC62" s="1"/>
      <c r="SKD62" s="1"/>
      <c r="SKE62" s="1"/>
      <c r="SKF62" s="1"/>
      <c r="SKG62" s="1"/>
      <c r="SKH62" s="1"/>
      <c r="SKI62" s="1"/>
      <c r="SKJ62" s="1"/>
      <c r="SKK62" s="1"/>
      <c r="SKL62" s="1"/>
      <c r="SKM62" s="1"/>
      <c r="SKN62" s="1"/>
      <c r="SKO62" s="1"/>
      <c r="SKP62" s="1"/>
      <c r="SKQ62" s="1"/>
      <c r="SKR62" s="1"/>
      <c r="SKS62" s="1"/>
      <c r="SKT62" s="1"/>
      <c r="SKU62" s="1"/>
      <c r="SKV62" s="1"/>
      <c r="SKW62" s="1"/>
      <c r="SKX62" s="1"/>
      <c r="SKY62" s="1"/>
      <c r="SKZ62" s="1"/>
      <c r="SLA62" s="1"/>
      <c r="SLB62" s="1"/>
      <c r="SLC62" s="1"/>
      <c r="SLD62" s="1"/>
      <c r="SLE62" s="1"/>
      <c r="SLF62" s="1"/>
      <c r="SLG62" s="1"/>
      <c r="SLH62" s="1"/>
      <c r="SLI62" s="1"/>
      <c r="SLJ62" s="1"/>
      <c r="SLK62" s="1"/>
      <c r="SLL62" s="1"/>
      <c r="SLM62" s="1"/>
      <c r="SLN62" s="1"/>
      <c r="SLO62" s="1"/>
      <c r="SLP62" s="1"/>
      <c r="SLQ62" s="1"/>
      <c r="SLR62" s="1"/>
      <c r="SLS62" s="1"/>
      <c r="SLT62" s="1"/>
      <c r="SLU62" s="1"/>
      <c r="SLV62" s="1"/>
      <c r="SLW62" s="1"/>
      <c r="SLX62" s="1"/>
      <c r="SLY62" s="1"/>
      <c r="SLZ62" s="1"/>
      <c r="SMA62" s="1"/>
      <c r="SMB62" s="1"/>
      <c r="SMC62" s="1"/>
      <c r="SMD62" s="1"/>
      <c r="SME62" s="1"/>
      <c r="SMF62" s="1"/>
      <c r="SMG62" s="1"/>
      <c r="SMH62" s="1"/>
      <c r="SMI62" s="1"/>
      <c r="SMJ62" s="1"/>
      <c r="SMK62" s="1"/>
      <c r="SML62" s="1"/>
      <c r="SMM62" s="1"/>
      <c r="SMN62" s="1"/>
      <c r="SMO62" s="1"/>
      <c r="SMP62" s="1"/>
      <c r="SMQ62" s="1"/>
      <c r="SMR62" s="1"/>
      <c r="SMS62" s="1"/>
      <c r="SMT62" s="1"/>
      <c r="SMU62" s="1"/>
      <c r="SMV62" s="1"/>
      <c r="SMW62" s="1"/>
      <c r="SMX62" s="1"/>
      <c r="SMY62" s="1"/>
      <c r="SMZ62" s="1"/>
      <c r="SNA62" s="1"/>
      <c r="SNB62" s="1"/>
      <c r="SNC62" s="1"/>
      <c r="SND62" s="1"/>
      <c r="SNE62" s="1"/>
      <c r="SNF62" s="1"/>
      <c r="SNG62" s="1"/>
      <c r="SNH62" s="1"/>
      <c r="SNI62" s="1"/>
      <c r="SNJ62" s="1"/>
      <c r="SNK62" s="1"/>
      <c r="SNL62" s="1"/>
      <c r="SNM62" s="1"/>
      <c r="SNN62" s="1"/>
      <c r="SNO62" s="1"/>
      <c r="SNP62" s="1"/>
      <c r="SNQ62" s="1"/>
      <c r="SNR62" s="1"/>
      <c r="SNS62" s="1"/>
      <c r="SNT62" s="1"/>
      <c r="SNU62" s="1"/>
      <c r="SNV62" s="1"/>
      <c r="SNW62" s="1"/>
      <c r="SNX62" s="1"/>
      <c r="SNY62" s="1"/>
      <c r="SNZ62" s="1"/>
      <c r="SOA62" s="1"/>
      <c r="SOB62" s="1"/>
      <c r="SOC62" s="1"/>
      <c r="SOD62" s="1"/>
      <c r="SOE62" s="1"/>
      <c r="SOF62" s="1"/>
      <c r="SOG62" s="1"/>
      <c r="SOH62" s="1"/>
      <c r="SOI62" s="1"/>
      <c r="SOJ62" s="1"/>
      <c r="SOK62" s="1"/>
      <c r="SOL62" s="1"/>
      <c r="SOM62" s="1"/>
      <c r="SON62" s="1"/>
      <c r="SOO62" s="1"/>
      <c r="SOP62" s="1"/>
      <c r="SOQ62" s="1"/>
      <c r="SOR62" s="1"/>
      <c r="SOS62" s="1"/>
      <c r="SOT62" s="1"/>
      <c r="SOU62" s="1"/>
      <c r="SOV62" s="1"/>
      <c r="SOW62" s="1"/>
      <c r="SOX62" s="1"/>
      <c r="SOY62" s="1"/>
      <c r="SOZ62" s="1"/>
      <c r="SPA62" s="1"/>
      <c r="SPB62" s="1"/>
      <c r="SPC62" s="1"/>
      <c r="SPD62" s="1"/>
      <c r="SPE62" s="1"/>
      <c r="SPF62" s="1"/>
      <c r="SPG62" s="1"/>
      <c r="SPH62" s="1"/>
      <c r="SPI62" s="1"/>
      <c r="SPJ62" s="1"/>
      <c r="SPK62" s="1"/>
      <c r="SPL62" s="1"/>
      <c r="SPM62" s="1"/>
      <c r="SPN62" s="1"/>
      <c r="SPO62" s="1"/>
      <c r="SPP62" s="1"/>
      <c r="SPQ62" s="1"/>
      <c r="SPR62" s="1"/>
      <c r="SPS62" s="1"/>
      <c r="SPT62" s="1"/>
      <c r="SPU62" s="1"/>
      <c r="SPV62" s="1"/>
      <c r="SPW62" s="1"/>
      <c r="SPX62" s="1"/>
      <c r="SPY62" s="1"/>
      <c r="SPZ62" s="1"/>
      <c r="SQA62" s="1"/>
      <c r="SQB62" s="1"/>
      <c r="SQC62" s="1"/>
      <c r="SQD62" s="1"/>
      <c r="SQE62" s="1"/>
      <c r="SQF62" s="1"/>
      <c r="SQG62" s="1"/>
      <c r="SQH62" s="1"/>
      <c r="SQI62" s="1"/>
      <c r="SQJ62" s="1"/>
      <c r="SQK62" s="1"/>
      <c r="SQL62" s="1"/>
      <c r="SQM62" s="1"/>
      <c r="SQN62" s="1"/>
      <c r="SQO62" s="1"/>
      <c r="SQP62" s="1"/>
      <c r="SQQ62" s="1"/>
      <c r="SQR62" s="1"/>
      <c r="SQS62" s="1"/>
      <c r="SQT62" s="1"/>
      <c r="SQU62" s="1"/>
      <c r="SQV62" s="1"/>
      <c r="SQW62" s="1"/>
      <c r="SQX62" s="1"/>
      <c r="SQY62" s="1"/>
      <c r="SQZ62" s="1"/>
      <c r="SRA62" s="1"/>
      <c r="SRB62" s="1"/>
      <c r="SRC62" s="1"/>
      <c r="SRD62" s="1"/>
      <c r="SRE62" s="1"/>
      <c r="SRF62" s="1"/>
      <c r="SRG62" s="1"/>
      <c r="SRH62" s="1"/>
      <c r="SRI62" s="1"/>
      <c r="SRJ62" s="1"/>
      <c r="SRK62" s="1"/>
      <c r="SRL62" s="1"/>
      <c r="SRM62" s="1"/>
      <c r="SRN62" s="1"/>
      <c r="SRO62" s="1"/>
      <c r="SRP62" s="1"/>
      <c r="SRQ62" s="1"/>
      <c r="SRR62" s="1"/>
      <c r="SRS62" s="1"/>
      <c r="SRT62" s="1"/>
      <c r="SRU62" s="1"/>
      <c r="SRV62" s="1"/>
      <c r="SRW62" s="1"/>
      <c r="SRX62" s="1"/>
      <c r="SRY62" s="1"/>
      <c r="SRZ62" s="1"/>
      <c r="SSA62" s="1"/>
      <c r="SSB62" s="1"/>
      <c r="SSC62" s="1"/>
      <c r="SSD62" s="1"/>
      <c r="SSE62" s="1"/>
      <c r="SSF62" s="1"/>
      <c r="SSG62" s="1"/>
      <c r="SSH62" s="1"/>
      <c r="SSI62" s="1"/>
      <c r="SSJ62" s="1"/>
      <c r="SSK62" s="1"/>
      <c r="SSL62" s="1"/>
      <c r="SSM62" s="1"/>
      <c r="SSN62" s="1"/>
      <c r="SSO62" s="1"/>
      <c r="SSP62" s="1"/>
      <c r="SSQ62" s="1"/>
      <c r="SSR62" s="1"/>
      <c r="SSS62" s="1"/>
      <c r="SST62" s="1"/>
      <c r="SSU62" s="1"/>
      <c r="SSV62" s="1"/>
      <c r="SSW62" s="1"/>
      <c r="SSX62" s="1"/>
      <c r="SSY62" s="1"/>
      <c r="SSZ62" s="1"/>
      <c r="STA62" s="1"/>
      <c r="STB62" s="1"/>
      <c r="STC62" s="1"/>
      <c r="STD62" s="1"/>
      <c r="STE62" s="1"/>
      <c r="STF62" s="1"/>
      <c r="STG62" s="1"/>
      <c r="STH62" s="1"/>
      <c r="STI62" s="1"/>
      <c r="STJ62" s="1"/>
      <c r="STK62" s="1"/>
      <c r="STL62" s="1"/>
      <c r="STM62" s="1"/>
      <c r="STN62" s="1"/>
      <c r="STO62" s="1"/>
      <c r="STP62" s="1"/>
      <c r="STQ62" s="1"/>
      <c r="STR62" s="1"/>
      <c r="STS62" s="1"/>
      <c r="STT62" s="1"/>
      <c r="STU62" s="1"/>
      <c r="STV62" s="1"/>
      <c r="STW62" s="1"/>
      <c r="STX62" s="1"/>
      <c r="STY62" s="1"/>
      <c r="STZ62" s="1"/>
      <c r="SUA62" s="1"/>
      <c r="SUB62" s="1"/>
      <c r="SUC62" s="1"/>
      <c r="SUD62" s="1"/>
      <c r="SUE62" s="1"/>
      <c r="SUF62" s="1"/>
      <c r="SUG62" s="1"/>
      <c r="SUH62" s="1"/>
      <c r="SUI62" s="1"/>
      <c r="SUJ62" s="1"/>
      <c r="SUK62" s="1"/>
      <c r="SUL62" s="1"/>
      <c r="SUM62" s="1"/>
      <c r="SUN62" s="1"/>
      <c r="SUO62" s="1"/>
      <c r="SUP62" s="1"/>
      <c r="SUQ62" s="1"/>
      <c r="SUR62" s="1"/>
      <c r="SUS62" s="1"/>
      <c r="SUT62" s="1"/>
      <c r="SUU62" s="1"/>
      <c r="SUV62" s="1"/>
      <c r="SUW62" s="1"/>
      <c r="SUX62" s="1"/>
      <c r="SUY62" s="1"/>
      <c r="SUZ62" s="1"/>
      <c r="SVA62" s="1"/>
      <c r="SVB62" s="1"/>
      <c r="SVC62" s="1"/>
      <c r="SVD62" s="1"/>
      <c r="SVE62" s="1"/>
      <c r="SVF62" s="1"/>
      <c r="SVG62" s="1"/>
      <c r="SVH62" s="1"/>
      <c r="SVI62" s="1"/>
      <c r="SVJ62" s="1"/>
      <c r="SVK62" s="1"/>
      <c r="SVL62" s="1"/>
      <c r="SVM62" s="1"/>
      <c r="SVN62" s="1"/>
      <c r="SVO62" s="1"/>
      <c r="SVP62" s="1"/>
      <c r="SVQ62" s="1"/>
      <c r="SVR62" s="1"/>
      <c r="SVS62" s="1"/>
      <c r="SVT62" s="1"/>
      <c r="SVU62" s="1"/>
      <c r="SVV62" s="1"/>
      <c r="SVW62" s="1"/>
      <c r="SVX62" s="1"/>
      <c r="SVY62" s="1"/>
      <c r="SVZ62" s="1"/>
      <c r="SWA62" s="1"/>
      <c r="SWB62" s="1"/>
      <c r="SWC62" s="1"/>
      <c r="SWD62" s="1"/>
      <c r="SWE62" s="1"/>
      <c r="SWF62" s="1"/>
      <c r="SWG62" s="1"/>
      <c r="SWH62" s="1"/>
      <c r="SWI62" s="1"/>
      <c r="SWJ62" s="1"/>
      <c r="SWK62" s="1"/>
      <c r="SWL62" s="1"/>
      <c r="SWM62" s="1"/>
      <c r="SWN62" s="1"/>
      <c r="SWO62" s="1"/>
      <c r="SWP62" s="1"/>
      <c r="SWQ62" s="1"/>
      <c r="SWR62" s="1"/>
      <c r="SWS62" s="1"/>
      <c r="SWT62" s="1"/>
      <c r="SWU62" s="1"/>
      <c r="SWV62" s="1"/>
      <c r="SWW62" s="1"/>
      <c r="SWX62" s="1"/>
      <c r="SWY62" s="1"/>
      <c r="SWZ62" s="1"/>
      <c r="SXA62" s="1"/>
      <c r="SXB62" s="1"/>
      <c r="SXC62" s="1"/>
      <c r="SXD62" s="1"/>
      <c r="SXE62" s="1"/>
      <c r="SXF62" s="1"/>
      <c r="SXG62" s="1"/>
      <c r="SXH62" s="1"/>
      <c r="SXI62" s="1"/>
      <c r="SXJ62" s="1"/>
      <c r="SXK62" s="1"/>
      <c r="SXL62" s="1"/>
      <c r="SXM62" s="1"/>
      <c r="SXN62" s="1"/>
      <c r="SXO62" s="1"/>
      <c r="SXP62" s="1"/>
      <c r="SXQ62" s="1"/>
      <c r="SXR62" s="1"/>
      <c r="SXS62" s="1"/>
      <c r="SXT62" s="1"/>
      <c r="SXU62" s="1"/>
      <c r="SXV62" s="1"/>
      <c r="SXW62" s="1"/>
      <c r="SXX62" s="1"/>
      <c r="SXY62" s="1"/>
      <c r="SXZ62" s="1"/>
      <c r="SYA62" s="1"/>
      <c r="SYB62" s="1"/>
      <c r="SYC62" s="1"/>
      <c r="SYD62" s="1"/>
      <c r="SYE62" s="1"/>
      <c r="SYF62" s="1"/>
      <c r="SYG62" s="1"/>
      <c r="SYH62" s="1"/>
      <c r="SYI62" s="1"/>
      <c r="SYJ62" s="1"/>
      <c r="SYK62" s="1"/>
      <c r="SYL62" s="1"/>
      <c r="SYM62" s="1"/>
      <c r="SYN62" s="1"/>
      <c r="SYO62" s="1"/>
      <c r="SYP62" s="1"/>
      <c r="SYQ62" s="1"/>
      <c r="SYR62" s="1"/>
      <c r="SYS62" s="1"/>
      <c r="SYT62" s="1"/>
      <c r="SYU62" s="1"/>
      <c r="SYV62" s="1"/>
      <c r="SYW62" s="1"/>
      <c r="SYX62" s="1"/>
      <c r="SYY62" s="1"/>
      <c r="SYZ62" s="1"/>
      <c r="SZA62" s="1"/>
      <c r="SZB62" s="1"/>
      <c r="SZC62" s="1"/>
      <c r="SZD62" s="1"/>
      <c r="SZE62" s="1"/>
      <c r="SZF62" s="1"/>
      <c r="SZG62" s="1"/>
      <c r="SZH62" s="1"/>
      <c r="SZI62" s="1"/>
      <c r="SZJ62" s="1"/>
      <c r="SZK62" s="1"/>
      <c r="SZL62" s="1"/>
      <c r="SZM62" s="1"/>
      <c r="SZN62" s="1"/>
      <c r="SZO62" s="1"/>
      <c r="SZP62" s="1"/>
      <c r="SZQ62" s="1"/>
      <c r="SZR62" s="1"/>
      <c r="SZS62" s="1"/>
      <c r="SZT62" s="1"/>
      <c r="SZU62" s="1"/>
      <c r="SZV62" s="1"/>
      <c r="SZW62" s="1"/>
      <c r="SZX62" s="1"/>
      <c r="SZY62" s="1"/>
      <c r="SZZ62" s="1"/>
      <c r="TAA62" s="1"/>
      <c r="TAB62" s="1"/>
      <c r="TAC62" s="1"/>
      <c r="TAD62" s="1"/>
      <c r="TAE62" s="1"/>
      <c r="TAF62" s="1"/>
      <c r="TAG62" s="1"/>
      <c r="TAH62" s="1"/>
      <c r="TAI62" s="1"/>
      <c r="TAJ62" s="1"/>
      <c r="TAK62" s="1"/>
      <c r="TAL62" s="1"/>
      <c r="TAM62" s="1"/>
      <c r="TAN62" s="1"/>
      <c r="TAO62" s="1"/>
      <c r="TAP62" s="1"/>
      <c r="TAQ62" s="1"/>
      <c r="TAR62" s="1"/>
      <c r="TAS62" s="1"/>
      <c r="TAT62" s="1"/>
      <c r="TAU62" s="1"/>
      <c r="TAV62" s="1"/>
      <c r="TAW62" s="1"/>
      <c r="TAX62" s="1"/>
      <c r="TAY62" s="1"/>
      <c r="TAZ62" s="1"/>
      <c r="TBA62" s="1"/>
      <c r="TBB62" s="1"/>
      <c r="TBC62" s="1"/>
      <c r="TBD62" s="1"/>
      <c r="TBE62" s="1"/>
      <c r="TBF62" s="1"/>
      <c r="TBG62" s="1"/>
      <c r="TBH62" s="1"/>
      <c r="TBI62" s="1"/>
      <c r="TBJ62" s="1"/>
      <c r="TBK62" s="1"/>
      <c r="TBL62" s="1"/>
      <c r="TBM62" s="1"/>
      <c r="TBN62" s="1"/>
      <c r="TBO62" s="1"/>
      <c r="TBP62" s="1"/>
      <c r="TBQ62" s="1"/>
      <c r="TBR62" s="1"/>
      <c r="TBS62" s="1"/>
      <c r="TBT62" s="1"/>
      <c r="TBU62" s="1"/>
      <c r="TBV62" s="1"/>
      <c r="TBW62" s="1"/>
      <c r="TBX62" s="1"/>
      <c r="TBY62" s="1"/>
      <c r="TBZ62" s="1"/>
      <c r="TCA62" s="1"/>
      <c r="TCB62" s="1"/>
      <c r="TCC62" s="1"/>
      <c r="TCD62" s="1"/>
      <c r="TCE62" s="1"/>
      <c r="TCF62" s="1"/>
      <c r="TCG62" s="1"/>
      <c r="TCH62" s="1"/>
      <c r="TCI62" s="1"/>
      <c r="TCJ62" s="1"/>
      <c r="TCK62" s="1"/>
      <c r="TCL62" s="1"/>
      <c r="TCM62" s="1"/>
      <c r="TCN62" s="1"/>
      <c r="TCO62" s="1"/>
      <c r="TCP62" s="1"/>
      <c r="TCQ62" s="1"/>
      <c r="TCR62" s="1"/>
      <c r="TCS62" s="1"/>
      <c r="TCT62" s="1"/>
      <c r="TCU62" s="1"/>
      <c r="TCV62" s="1"/>
      <c r="TCW62" s="1"/>
      <c r="TCX62" s="1"/>
      <c r="TCY62" s="1"/>
      <c r="TCZ62" s="1"/>
      <c r="TDA62" s="1"/>
      <c r="TDB62" s="1"/>
      <c r="TDC62" s="1"/>
      <c r="TDD62" s="1"/>
      <c r="TDE62" s="1"/>
      <c r="TDF62" s="1"/>
      <c r="TDG62" s="1"/>
      <c r="TDH62" s="1"/>
      <c r="TDI62" s="1"/>
      <c r="TDJ62" s="1"/>
      <c r="TDK62" s="1"/>
      <c r="TDL62" s="1"/>
      <c r="TDM62" s="1"/>
      <c r="TDN62" s="1"/>
      <c r="TDO62" s="1"/>
      <c r="TDP62" s="1"/>
      <c r="TDQ62" s="1"/>
      <c r="TDR62" s="1"/>
      <c r="TDS62" s="1"/>
      <c r="TDT62" s="1"/>
      <c r="TDU62" s="1"/>
      <c r="TDV62" s="1"/>
      <c r="TDW62" s="1"/>
      <c r="TDX62" s="1"/>
      <c r="TDY62" s="1"/>
      <c r="TDZ62" s="1"/>
      <c r="TEA62" s="1"/>
      <c r="TEB62" s="1"/>
      <c r="TEC62" s="1"/>
      <c r="TED62" s="1"/>
      <c r="TEE62" s="1"/>
      <c r="TEF62" s="1"/>
      <c r="TEG62" s="1"/>
      <c r="TEH62" s="1"/>
      <c r="TEI62" s="1"/>
      <c r="TEJ62" s="1"/>
      <c r="TEK62" s="1"/>
      <c r="TEL62" s="1"/>
      <c r="TEM62" s="1"/>
      <c r="TEN62" s="1"/>
      <c r="TEO62" s="1"/>
      <c r="TEP62" s="1"/>
      <c r="TEQ62" s="1"/>
      <c r="TER62" s="1"/>
      <c r="TES62" s="1"/>
      <c r="TET62" s="1"/>
      <c r="TEU62" s="1"/>
      <c r="TEV62" s="1"/>
      <c r="TEW62" s="1"/>
      <c r="TEX62" s="1"/>
      <c r="TEY62" s="1"/>
      <c r="TEZ62" s="1"/>
      <c r="TFA62" s="1"/>
      <c r="TFB62" s="1"/>
      <c r="TFC62" s="1"/>
      <c r="TFD62" s="1"/>
      <c r="TFE62" s="1"/>
      <c r="TFF62" s="1"/>
      <c r="TFG62" s="1"/>
      <c r="TFH62" s="1"/>
      <c r="TFI62" s="1"/>
      <c r="TFJ62" s="1"/>
      <c r="TFK62" s="1"/>
      <c r="TFL62" s="1"/>
      <c r="TFM62" s="1"/>
      <c r="TFN62" s="1"/>
      <c r="TFO62" s="1"/>
      <c r="TFP62" s="1"/>
      <c r="TFQ62" s="1"/>
      <c r="TFR62" s="1"/>
      <c r="TFS62" s="1"/>
      <c r="TFT62" s="1"/>
      <c r="TFU62" s="1"/>
      <c r="TFV62" s="1"/>
      <c r="TFW62" s="1"/>
      <c r="TFX62" s="1"/>
      <c r="TFY62" s="1"/>
      <c r="TFZ62" s="1"/>
      <c r="TGA62" s="1"/>
      <c r="TGB62" s="1"/>
      <c r="TGC62" s="1"/>
      <c r="TGD62" s="1"/>
      <c r="TGE62" s="1"/>
      <c r="TGF62" s="1"/>
      <c r="TGG62" s="1"/>
      <c r="TGH62" s="1"/>
      <c r="TGI62" s="1"/>
      <c r="TGJ62" s="1"/>
      <c r="TGK62" s="1"/>
      <c r="TGL62" s="1"/>
      <c r="TGM62" s="1"/>
      <c r="TGN62" s="1"/>
      <c r="TGO62" s="1"/>
      <c r="TGP62" s="1"/>
      <c r="TGQ62" s="1"/>
      <c r="TGR62" s="1"/>
      <c r="TGS62" s="1"/>
      <c r="TGT62" s="1"/>
      <c r="TGU62" s="1"/>
      <c r="TGV62" s="1"/>
      <c r="TGW62" s="1"/>
      <c r="TGX62" s="1"/>
      <c r="TGY62" s="1"/>
      <c r="TGZ62" s="1"/>
      <c r="THA62" s="1"/>
      <c r="THB62" s="1"/>
      <c r="THC62" s="1"/>
      <c r="THD62" s="1"/>
      <c r="THE62" s="1"/>
      <c r="THF62" s="1"/>
      <c r="THG62" s="1"/>
      <c r="THH62" s="1"/>
      <c r="THI62" s="1"/>
      <c r="THJ62" s="1"/>
      <c r="THK62" s="1"/>
      <c r="THL62" s="1"/>
      <c r="THM62" s="1"/>
      <c r="THN62" s="1"/>
      <c r="THO62" s="1"/>
      <c r="THP62" s="1"/>
      <c r="THQ62" s="1"/>
      <c r="THR62" s="1"/>
      <c r="THS62" s="1"/>
      <c r="THT62" s="1"/>
      <c r="THU62" s="1"/>
      <c r="THV62" s="1"/>
      <c r="THW62" s="1"/>
      <c r="THX62" s="1"/>
      <c r="THY62" s="1"/>
      <c r="THZ62" s="1"/>
      <c r="TIA62" s="1"/>
      <c r="TIB62" s="1"/>
      <c r="TIC62" s="1"/>
      <c r="TID62" s="1"/>
      <c r="TIE62" s="1"/>
      <c r="TIF62" s="1"/>
      <c r="TIG62" s="1"/>
      <c r="TIH62" s="1"/>
      <c r="TII62" s="1"/>
      <c r="TIJ62" s="1"/>
      <c r="TIK62" s="1"/>
      <c r="TIL62" s="1"/>
      <c r="TIM62" s="1"/>
      <c r="TIN62" s="1"/>
      <c r="TIO62" s="1"/>
      <c r="TIP62" s="1"/>
      <c r="TIQ62" s="1"/>
      <c r="TIR62" s="1"/>
      <c r="TIS62" s="1"/>
      <c r="TIT62" s="1"/>
      <c r="TIU62" s="1"/>
      <c r="TIV62" s="1"/>
      <c r="TIW62" s="1"/>
      <c r="TIX62" s="1"/>
      <c r="TIY62" s="1"/>
      <c r="TIZ62" s="1"/>
      <c r="TJA62" s="1"/>
      <c r="TJB62" s="1"/>
      <c r="TJC62" s="1"/>
      <c r="TJD62" s="1"/>
      <c r="TJE62" s="1"/>
      <c r="TJF62" s="1"/>
      <c r="TJG62" s="1"/>
      <c r="TJH62" s="1"/>
      <c r="TJI62" s="1"/>
      <c r="TJJ62" s="1"/>
      <c r="TJK62" s="1"/>
      <c r="TJL62" s="1"/>
      <c r="TJM62" s="1"/>
      <c r="TJN62" s="1"/>
      <c r="TJO62" s="1"/>
      <c r="TJP62" s="1"/>
      <c r="TJQ62" s="1"/>
      <c r="TJR62" s="1"/>
      <c r="TJS62" s="1"/>
      <c r="TJT62" s="1"/>
      <c r="TJU62" s="1"/>
      <c r="TJV62" s="1"/>
      <c r="TJW62" s="1"/>
      <c r="TJX62" s="1"/>
      <c r="TJY62" s="1"/>
      <c r="TJZ62" s="1"/>
      <c r="TKA62" s="1"/>
      <c r="TKB62" s="1"/>
      <c r="TKC62" s="1"/>
      <c r="TKD62" s="1"/>
      <c r="TKE62" s="1"/>
      <c r="TKF62" s="1"/>
      <c r="TKG62" s="1"/>
      <c r="TKH62" s="1"/>
      <c r="TKI62" s="1"/>
      <c r="TKJ62" s="1"/>
      <c r="TKK62" s="1"/>
      <c r="TKL62" s="1"/>
      <c r="TKM62" s="1"/>
      <c r="TKN62" s="1"/>
      <c r="TKO62" s="1"/>
      <c r="TKP62" s="1"/>
      <c r="TKQ62" s="1"/>
      <c r="TKR62" s="1"/>
      <c r="TKS62" s="1"/>
      <c r="TKT62" s="1"/>
      <c r="TKU62" s="1"/>
      <c r="TKV62" s="1"/>
      <c r="TKW62" s="1"/>
      <c r="TKX62" s="1"/>
      <c r="TKY62" s="1"/>
      <c r="TKZ62" s="1"/>
      <c r="TLA62" s="1"/>
      <c r="TLB62" s="1"/>
      <c r="TLC62" s="1"/>
      <c r="TLD62" s="1"/>
      <c r="TLE62" s="1"/>
      <c r="TLF62" s="1"/>
      <c r="TLG62" s="1"/>
      <c r="TLH62" s="1"/>
      <c r="TLI62" s="1"/>
      <c r="TLJ62" s="1"/>
      <c r="TLK62" s="1"/>
      <c r="TLL62" s="1"/>
      <c r="TLM62" s="1"/>
      <c r="TLN62" s="1"/>
      <c r="TLO62" s="1"/>
      <c r="TLP62" s="1"/>
      <c r="TLQ62" s="1"/>
      <c r="TLR62" s="1"/>
      <c r="TLS62" s="1"/>
      <c r="TLT62" s="1"/>
      <c r="TLU62" s="1"/>
      <c r="TLV62" s="1"/>
      <c r="TLW62" s="1"/>
      <c r="TLX62" s="1"/>
      <c r="TLY62" s="1"/>
      <c r="TLZ62" s="1"/>
      <c r="TMA62" s="1"/>
      <c r="TMB62" s="1"/>
      <c r="TMC62" s="1"/>
      <c r="TMD62" s="1"/>
      <c r="TME62" s="1"/>
      <c r="TMF62" s="1"/>
      <c r="TMG62" s="1"/>
      <c r="TMH62" s="1"/>
      <c r="TMI62" s="1"/>
      <c r="TMJ62" s="1"/>
      <c r="TMK62" s="1"/>
      <c r="TML62" s="1"/>
      <c r="TMM62" s="1"/>
      <c r="TMN62" s="1"/>
      <c r="TMO62" s="1"/>
      <c r="TMP62" s="1"/>
      <c r="TMQ62" s="1"/>
      <c r="TMR62" s="1"/>
      <c r="TMS62" s="1"/>
      <c r="TMT62" s="1"/>
      <c r="TMU62" s="1"/>
      <c r="TMV62" s="1"/>
      <c r="TMW62" s="1"/>
      <c r="TMX62" s="1"/>
      <c r="TMY62" s="1"/>
      <c r="TMZ62" s="1"/>
      <c r="TNA62" s="1"/>
      <c r="TNB62" s="1"/>
      <c r="TNC62" s="1"/>
      <c r="TND62" s="1"/>
      <c r="TNE62" s="1"/>
      <c r="TNF62" s="1"/>
      <c r="TNG62" s="1"/>
      <c r="TNH62" s="1"/>
      <c r="TNI62" s="1"/>
      <c r="TNJ62" s="1"/>
      <c r="TNK62" s="1"/>
      <c r="TNL62" s="1"/>
      <c r="TNM62" s="1"/>
      <c r="TNN62" s="1"/>
      <c r="TNO62" s="1"/>
      <c r="TNP62" s="1"/>
      <c r="TNQ62" s="1"/>
      <c r="TNR62" s="1"/>
      <c r="TNS62" s="1"/>
      <c r="TNT62" s="1"/>
      <c r="TNU62" s="1"/>
      <c r="TNV62" s="1"/>
      <c r="TNW62" s="1"/>
      <c r="TNX62" s="1"/>
      <c r="TNY62" s="1"/>
      <c r="TNZ62" s="1"/>
      <c r="TOA62" s="1"/>
      <c r="TOB62" s="1"/>
      <c r="TOC62" s="1"/>
      <c r="TOD62" s="1"/>
      <c r="TOE62" s="1"/>
      <c r="TOF62" s="1"/>
      <c r="TOG62" s="1"/>
      <c r="TOH62" s="1"/>
      <c r="TOI62" s="1"/>
      <c r="TOJ62" s="1"/>
      <c r="TOK62" s="1"/>
      <c r="TOL62" s="1"/>
      <c r="TOM62" s="1"/>
      <c r="TON62" s="1"/>
      <c r="TOO62" s="1"/>
      <c r="TOP62" s="1"/>
      <c r="TOQ62" s="1"/>
      <c r="TOR62" s="1"/>
      <c r="TOS62" s="1"/>
      <c r="TOT62" s="1"/>
      <c r="TOU62" s="1"/>
      <c r="TOV62" s="1"/>
      <c r="TOW62" s="1"/>
      <c r="TOX62" s="1"/>
      <c r="TOY62" s="1"/>
      <c r="TOZ62" s="1"/>
      <c r="TPA62" s="1"/>
      <c r="TPB62" s="1"/>
      <c r="TPC62" s="1"/>
      <c r="TPD62" s="1"/>
      <c r="TPE62" s="1"/>
      <c r="TPF62" s="1"/>
      <c r="TPG62" s="1"/>
      <c r="TPH62" s="1"/>
      <c r="TPI62" s="1"/>
      <c r="TPJ62" s="1"/>
      <c r="TPK62" s="1"/>
      <c r="TPL62" s="1"/>
      <c r="TPM62" s="1"/>
      <c r="TPN62" s="1"/>
      <c r="TPO62" s="1"/>
      <c r="TPP62" s="1"/>
      <c r="TPQ62" s="1"/>
      <c r="TPR62" s="1"/>
      <c r="TPS62" s="1"/>
      <c r="TPT62" s="1"/>
      <c r="TPU62" s="1"/>
      <c r="TPV62" s="1"/>
      <c r="TPW62" s="1"/>
      <c r="TPX62" s="1"/>
      <c r="TPY62" s="1"/>
      <c r="TPZ62" s="1"/>
      <c r="TQA62" s="1"/>
      <c r="TQB62" s="1"/>
      <c r="TQC62" s="1"/>
      <c r="TQD62" s="1"/>
      <c r="TQE62" s="1"/>
      <c r="TQF62" s="1"/>
      <c r="TQG62" s="1"/>
      <c r="TQH62" s="1"/>
      <c r="TQI62" s="1"/>
      <c r="TQJ62" s="1"/>
      <c r="TQK62" s="1"/>
      <c r="TQL62" s="1"/>
      <c r="TQM62" s="1"/>
      <c r="TQN62" s="1"/>
      <c r="TQO62" s="1"/>
      <c r="TQP62" s="1"/>
      <c r="TQQ62" s="1"/>
      <c r="TQR62" s="1"/>
      <c r="TQS62" s="1"/>
      <c r="TQT62" s="1"/>
      <c r="TQU62" s="1"/>
      <c r="TQV62" s="1"/>
      <c r="TQW62" s="1"/>
      <c r="TQX62" s="1"/>
      <c r="TQY62" s="1"/>
      <c r="TQZ62" s="1"/>
      <c r="TRA62" s="1"/>
      <c r="TRB62" s="1"/>
      <c r="TRC62" s="1"/>
      <c r="TRD62" s="1"/>
      <c r="TRE62" s="1"/>
      <c r="TRF62" s="1"/>
      <c r="TRG62" s="1"/>
      <c r="TRH62" s="1"/>
      <c r="TRI62" s="1"/>
      <c r="TRJ62" s="1"/>
      <c r="TRK62" s="1"/>
      <c r="TRL62" s="1"/>
      <c r="TRM62" s="1"/>
      <c r="TRN62" s="1"/>
      <c r="TRO62" s="1"/>
      <c r="TRP62" s="1"/>
      <c r="TRQ62" s="1"/>
      <c r="TRR62" s="1"/>
      <c r="TRS62" s="1"/>
      <c r="TRT62" s="1"/>
      <c r="TRU62" s="1"/>
      <c r="TRV62" s="1"/>
      <c r="TRW62" s="1"/>
      <c r="TRX62" s="1"/>
      <c r="TRY62" s="1"/>
      <c r="TRZ62" s="1"/>
      <c r="TSA62" s="1"/>
      <c r="TSB62" s="1"/>
      <c r="TSC62" s="1"/>
      <c r="TSD62" s="1"/>
      <c r="TSE62" s="1"/>
      <c r="TSF62" s="1"/>
      <c r="TSG62" s="1"/>
      <c r="TSH62" s="1"/>
      <c r="TSI62" s="1"/>
      <c r="TSJ62" s="1"/>
      <c r="TSK62" s="1"/>
      <c r="TSL62" s="1"/>
      <c r="TSM62" s="1"/>
      <c r="TSN62" s="1"/>
      <c r="TSO62" s="1"/>
      <c r="TSP62" s="1"/>
      <c r="TSQ62" s="1"/>
      <c r="TSR62" s="1"/>
      <c r="TSS62" s="1"/>
      <c r="TST62" s="1"/>
      <c r="TSU62" s="1"/>
      <c r="TSV62" s="1"/>
      <c r="TSW62" s="1"/>
      <c r="TSX62" s="1"/>
      <c r="TSY62" s="1"/>
      <c r="TSZ62" s="1"/>
      <c r="TTA62" s="1"/>
      <c r="TTB62" s="1"/>
      <c r="TTC62" s="1"/>
      <c r="TTD62" s="1"/>
      <c r="TTE62" s="1"/>
      <c r="TTF62" s="1"/>
      <c r="TTG62" s="1"/>
      <c r="TTH62" s="1"/>
      <c r="TTI62" s="1"/>
      <c r="TTJ62" s="1"/>
      <c r="TTK62" s="1"/>
      <c r="TTL62" s="1"/>
      <c r="TTM62" s="1"/>
      <c r="TTN62" s="1"/>
      <c r="TTO62" s="1"/>
      <c r="TTP62" s="1"/>
      <c r="TTQ62" s="1"/>
      <c r="TTR62" s="1"/>
      <c r="TTS62" s="1"/>
      <c r="TTT62" s="1"/>
      <c r="TTU62" s="1"/>
      <c r="TTV62" s="1"/>
      <c r="TTW62" s="1"/>
      <c r="TTX62" s="1"/>
      <c r="TTY62" s="1"/>
      <c r="TTZ62" s="1"/>
      <c r="TUA62" s="1"/>
      <c r="TUB62" s="1"/>
      <c r="TUC62" s="1"/>
      <c r="TUD62" s="1"/>
      <c r="TUE62" s="1"/>
      <c r="TUF62" s="1"/>
      <c r="TUG62" s="1"/>
      <c r="TUH62" s="1"/>
      <c r="TUI62" s="1"/>
      <c r="TUJ62" s="1"/>
      <c r="TUK62" s="1"/>
      <c r="TUL62" s="1"/>
      <c r="TUM62" s="1"/>
      <c r="TUN62" s="1"/>
      <c r="TUO62" s="1"/>
      <c r="TUP62" s="1"/>
      <c r="TUQ62" s="1"/>
      <c r="TUR62" s="1"/>
      <c r="TUS62" s="1"/>
      <c r="TUT62" s="1"/>
      <c r="TUU62" s="1"/>
      <c r="TUV62" s="1"/>
      <c r="TUW62" s="1"/>
      <c r="TUX62" s="1"/>
      <c r="TUY62" s="1"/>
      <c r="TUZ62" s="1"/>
      <c r="TVA62" s="1"/>
      <c r="TVB62" s="1"/>
      <c r="TVC62" s="1"/>
      <c r="TVD62" s="1"/>
      <c r="TVE62" s="1"/>
      <c r="TVF62" s="1"/>
      <c r="TVG62" s="1"/>
      <c r="TVH62" s="1"/>
      <c r="TVI62" s="1"/>
      <c r="TVJ62" s="1"/>
      <c r="TVK62" s="1"/>
      <c r="TVL62" s="1"/>
      <c r="TVM62" s="1"/>
      <c r="TVN62" s="1"/>
      <c r="TVO62" s="1"/>
      <c r="TVP62" s="1"/>
      <c r="TVQ62" s="1"/>
      <c r="TVR62" s="1"/>
      <c r="TVS62" s="1"/>
      <c r="TVT62" s="1"/>
      <c r="TVU62" s="1"/>
      <c r="TVV62" s="1"/>
      <c r="TVW62" s="1"/>
      <c r="TVX62" s="1"/>
      <c r="TVY62" s="1"/>
      <c r="TVZ62" s="1"/>
      <c r="TWA62" s="1"/>
      <c r="TWB62" s="1"/>
      <c r="TWC62" s="1"/>
      <c r="TWD62" s="1"/>
      <c r="TWE62" s="1"/>
      <c r="TWF62" s="1"/>
      <c r="TWG62" s="1"/>
      <c r="TWH62" s="1"/>
      <c r="TWI62" s="1"/>
      <c r="TWJ62" s="1"/>
      <c r="TWK62" s="1"/>
      <c r="TWL62" s="1"/>
      <c r="TWM62" s="1"/>
      <c r="TWN62" s="1"/>
      <c r="TWO62" s="1"/>
      <c r="TWP62" s="1"/>
      <c r="TWQ62" s="1"/>
      <c r="TWR62" s="1"/>
      <c r="TWS62" s="1"/>
      <c r="TWT62" s="1"/>
      <c r="TWU62" s="1"/>
      <c r="TWV62" s="1"/>
      <c r="TWW62" s="1"/>
      <c r="TWX62" s="1"/>
      <c r="TWY62" s="1"/>
      <c r="TWZ62" s="1"/>
      <c r="TXA62" s="1"/>
      <c r="TXB62" s="1"/>
      <c r="TXC62" s="1"/>
      <c r="TXD62" s="1"/>
      <c r="TXE62" s="1"/>
      <c r="TXF62" s="1"/>
      <c r="TXG62" s="1"/>
      <c r="TXH62" s="1"/>
      <c r="TXI62" s="1"/>
      <c r="TXJ62" s="1"/>
      <c r="TXK62" s="1"/>
      <c r="TXL62" s="1"/>
      <c r="TXM62" s="1"/>
      <c r="TXN62" s="1"/>
      <c r="TXO62" s="1"/>
      <c r="TXP62" s="1"/>
      <c r="TXQ62" s="1"/>
      <c r="TXR62" s="1"/>
      <c r="TXS62" s="1"/>
      <c r="TXT62" s="1"/>
      <c r="TXU62" s="1"/>
      <c r="TXV62" s="1"/>
      <c r="TXW62" s="1"/>
      <c r="TXX62" s="1"/>
      <c r="TXY62" s="1"/>
      <c r="TXZ62" s="1"/>
      <c r="TYA62" s="1"/>
      <c r="TYB62" s="1"/>
      <c r="TYC62" s="1"/>
      <c r="TYD62" s="1"/>
      <c r="TYE62" s="1"/>
      <c r="TYF62" s="1"/>
      <c r="TYG62" s="1"/>
      <c r="TYH62" s="1"/>
      <c r="TYI62" s="1"/>
      <c r="TYJ62" s="1"/>
      <c r="TYK62" s="1"/>
      <c r="TYL62" s="1"/>
      <c r="TYM62" s="1"/>
      <c r="TYN62" s="1"/>
      <c r="TYO62" s="1"/>
      <c r="TYP62" s="1"/>
      <c r="TYQ62" s="1"/>
      <c r="TYR62" s="1"/>
      <c r="TYS62" s="1"/>
      <c r="TYT62" s="1"/>
      <c r="TYU62" s="1"/>
      <c r="TYV62" s="1"/>
      <c r="TYW62" s="1"/>
      <c r="TYX62" s="1"/>
      <c r="TYY62" s="1"/>
      <c r="TYZ62" s="1"/>
      <c r="TZA62" s="1"/>
      <c r="TZB62" s="1"/>
      <c r="TZC62" s="1"/>
      <c r="TZD62" s="1"/>
      <c r="TZE62" s="1"/>
      <c r="TZF62" s="1"/>
      <c r="TZG62" s="1"/>
      <c r="TZH62" s="1"/>
      <c r="TZI62" s="1"/>
      <c r="TZJ62" s="1"/>
      <c r="TZK62" s="1"/>
      <c r="TZL62" s="1"/>
      <c r="TZM62" s="1"/>
      <c r="TZN62" s="1"/>
      <c r="TZO62" s="1"/>
      <c r="TZP62" s="1"/>
      <c r="TZQ62" s="1"/>
      <c r="TZR62" s="1"/>
      <c r="TZS62" s="1"/>
      <c r="TZT62" s="1"/>
      <c r="TZU62" s="1"/>
      <c r="TZV62" s="1"/>
      <c r="TZW62" s="1"/>
      <c r="TZX62" s="1"/>
      <c r="TZY62" s="1"/>
      <c r="TZZ62" s="1"/>
      <c r="UAA62" s="1"/>
      <c r="UAB62" s="1"/>
      <c r="UAC62" s="1"/>
      <c r="UAD62" s="1"/>
      <c r="UAE62" s="1"/>
      <c r="UAF62" s="1"/>
      <c r="UAG62" s="1"/>
      <c r="UAH62" s="1"/>
      <c r="UAI62" s="1"/>
      <c r="UAJ62" s="1"/>
      <c r="UAK62" s="1"/>
      <c r="UAL62" s="1"/>
      <c r="UAM62" s="1"/>
      <c r="UAN62" s="1"/>
      <c r="UAO62" s="1"/>
      <c r="UAP62" s="1"/>
      <c r="UAQ62" s="1"/>
      <c r="UAR62" s="1"/>
      <c r="UAS62" s="1"/>
      <c r="UAT62" s="1"/>
      <c r="UAU62" s="1"/>
      <c r="UAV62" s="1"/>
      <c r="UAW62" s="1"/>
      <c r="UAX62" s="1"/>
      <c r="UAY62" s="1"/>
      <c r="UAZ62" s="1"/>
      <c r="UBA62" s="1"/>
      <c r="UBB62" s="1"/>
      <c r="UBC62" s="1"/>
      <c r="UBD62" s="1"/>
      <c r="UBE62" s="1"/>
      <c r="UBF62" s="1"/>
      <c r="UBG62" s="1"/>
      <c r="UBH62" s="1"/>
      <c r="UBI62" s="1"/>
      <c r="UBJ62" s="1"/>
      <c r="UBK62" s="1"/>
      <c r="UBL62" s="1"/>
      <c r="UBM62" s="1"/>
      <c r="UBN62" s="1"/>
      <c r="UBO62" s="1"/>
      <c r="UBP62" s="1"/>
      <c r="UBQ62" s="1"/>
      <c r="UBR62" s="1"/>
      <c r="UBS62" s="1"/>
      <c r="UBT62" s="1"/>
      <c r="UBU62" s="1"/>
      <c r="UBV62" s="1"/>
      <c r="UBW62" s="1"/>
      <c r="UBX62" s="1"/>
      <c r="UBY62" s="1"/>
      <c r="UBZ62" s="1"/>
      <c r="UCA62" s="1"/>
      <c r="UCB62" s="1"/>
      <c r="UCC62" s="1"/>
      <c r="UCD62" s="1"/>
      <c r="UCE62" s="1"/>
      <c r="UCF62" s="1"/>
      <c r="UCG62" s="1"/>
      <c r="UCH62" s="1"/>
      <c r="UCI62" s="1"/>
      <c r="UCJ62" s="1"/>
      <c r="UCK62" s="1"/>
      <c r="UCL62" s="1"/>
      <c r="UCM62" s="1"/>
      <c r="UCN62" s="1"/>
      <c r="UCO62" s="1"/>
      <c r="UCP62" s="1"/>
      <c r="UCQ62" s="1"/>
      <c r="UCR62" s="1"/>
      <c r="UCS62" s="1"/>
      <c r="UCT62" s="1"/>
      <c r="UCU62" s="1"/>
      <c r="UCV62" s="1"/>
      <c r="UCW62" s="1"/>
      <c r="UCX62" s="1"/>
      <c r="UCY62" s="1"/>
      <c r="UCZ62" s="1"/>
      <c r="UDA62" s="1"/>
      <c r="UDB62" s="1"/>
      <c r="UDC62" s="1"/>
      <c r="UDD62" s="1"/>
      <c r="UDE62" s="1"/>
      <c r="UDF62" s="1"/>
      <c r="UDG62" s="1"/>
      <c r="UDH62" s="1"/>
      <c r="UDI62" s="1"/>
      <c r="UDJ62" s="1"/>
      <c r="UDK62" s="1"/>
      <c r="UDL62" s="1"/>
      <c r="UDM62" s="1"/>
      <c r="UDN62" s="1"/>
      <c r="UDO62" s="1"/>
      <c r="UDP62" s="1"/>
      <c r="UDQ62" s="1"/>
      <c r="UDR62" s="1"/>
      <c r="UDS62" s="1"/>
      <c r="UDT62" s="1"/>
      <c r="UDU62" s="1"/>
      <c r="UDV62" s="1"/>
      <c r="UDW62" s="1"/>
      <c r="UDX62" s="1"/>
      <c r="UDY62" s="1"/>
      <c r="UDZ62" s="1"/>
      <c r="UEA62" s="1"/>
      <c r="UEB62" s="1"/>
      <c r="UEC62" s="1"/>
      <c r="UED62" s="1"/>
      <c r="UEE62" s="1"/>
      <c r="UEF62" s="1"/>
      <c r="UEG62" s="1"/>
      <c r="UEH62" s="1"/>
      <c r="UEI62" s="1"/>
      <c r="UEJ62" s="1"/>
      <c r="UEK62" s="1"/>
      <c r="UEL62" s="1"/>
      <c r="UEM62" s="1"/>
      <c r="UEN62" s="1"/>
      <c r="UEO62" s="1"/>
      <c r="UEP62" s="1"/>
      <c r="UEQ62" s="1"/>
      <c r="UER62" s="1"/>
      <c r="UES62" s="1"/>
      <c r="UET62" s="1"/>
      <c r="UEU62" s="1"/>
      <c r="UEV62" s="1"/>
      <c r="UEW62" s="1"/>
      <c r="UEX62" s="1"/>
      <c r="UEY62" s="1"/>
      <c r="UEZ62" s="1"/>
      <c r="UFA62" s="1"/>
      <c r="UFB62" s="1"/>
      <c r="UFC62" s="1"/>
      <c r="UFD62" s="1"/>
      <c r="UFE62" s="1"/>
      <c r="UFF62" s="1"/>
      <c r="UFG62" s="1"/>
      <c r="UFH62" s="1"/>
      <c r="UFI62" s="1"/>
      <c r="UFJ62" s="1"/>
      <c r="UFK62" s="1"/>
      <c r="UFL62" s="1"/>
      <c r="UFM62" s="1"/>
      <c r="UFN62" s="1"/>
      <c r="UFO62" s="1"/>
      <c r="UFP62" s="1"/>
      <c r="UFQ62" s="1"/>
      <c r="UFR62" s="1"/>
      <c r="UFS62" s="1"/>
      <c r="UFT62" s="1"/>
      <c r="UFU62" s="1"/>
      <c r="UFV62" s="1"/>
      <c r="UFW62" s="1"/>
      <c r="UFX62" s="1"/>
      <c r="UFY62" s="1"/>
      <c r="UFZ62" s="1"/>
      <c r="UGA62" s="1"/>
      <c r="UGB62" s="1"/>
      <c r="UGC62" s="1"/>
      <c r="UGD62" s="1"/>
      <c r="UGE62" s="1"/>
      <c r="UGF62" s="1"/>
      <c r="UGG62" s="1"/>
      <c r="UGH62" s="1"/>
      <c r="UGI62" s="1"/>
      <c r="UGJ62" s="1"/>
      <c r="UGK62" s="1"/>
      <c r="UGL62" s="1"/>
      <c r="UGM62" s="1"/>
      <c r="UGN62" s="1"/>
      <c r="UGO62" s="1"/>
      <c r="UGP62" s="1"/>
      <c r="UGQ62" s="1"/>
      <c r="UGR62" s="1"/>
      <c r="UGS62" s="1"/>
      <c r="UGT62" s="1"/>
      <c r="UGU62" s="1"/>
      <c r="UGV62" s="1"/>
      <c r="UGW62" s="1"/>
      <c r="UGX62" s="1"/>
      <c r="UGY62" s="1"/>
      <c r="UGZ62" s="1"/>
      <c r="UHA62" s="1"/>
      <c r="UHB62" s="1"/>
      <c r="UHC62" s="1"/>
      <c r="UHD62" s="1"/>
      <c r="UHE62" s="1"/>
      <c r="UHF62" s="1"/>
      <c r="UHG62" s="1"/>
      <c r="UHH62" s="1"/>
      <c r="UHI62" s="1"/>
      <c r="UHJ62" s="1"/>
      <c r="UHK62" s="1"/>
      <c r="UHL62" s="1"/>
      <c r="UHM62" s="1"/>
      <c r="UHN62" s="1"/>
      <c r="UHO62" s="1"/>
      <c r="UHP62" s="1"/>
      <c r="UHQ62" s="1"/>
      <c r="UHR62" s="1"/>
      <c r="UHS62" s="1"/>
      <c r="UHT62" s="1"/>
      <c r="UHU62" s="1"/>
      <c r="UHV62" s="1"/>
      <c r="UHW62" s="1"/>
      <c r="UHX62" s="1"/>
      <c r="UHY62" s="1"/>
      <c r="UHZ62" s="1"/>
      <c r="UIA62" s="1"/>
      <c r="UIB62" s="1"/>
      <c r="UIC62" s="1"/>
      <c r="UID62" s="1"/>
      <c r="UIE62" s="1"/>
      <c r="UIF62" s="1"/>
      <c r="UIG62" s="1"/>
      <c r="UIH62" s="1"/>
      <c r="UII62" s="1"/>
      <c r="UIJ62" s="1"/>
      <c r="UIK62" s="1"/>
      <c r="UIL62" s="1"/>
      <c r="UIM62" s="1"/>
      <c r="UIN62" s="1"/>
      <c r="UIO62" s="1"/>
      <c r="UIP62" s="1"/>
      <c r="UIQ62" s="1"/>
      <c r="UIR62" s="1"/>
      <c r="UIS62" s="1"/>
      <c r="UIT62" s="1"/>
      <c r="UIU62" s="1"/>
      <c r="UIV62" s="1"/>
      <c r="UIW62" s="1"/>
      <c r="UIX62" s="1"/>
      <c r="UIY62" s="1"/>
      <c r="UIZ62" s="1"/>
      <c r="UJA62" s="1"/>
      <c r="UJB62" s="1"/>
      <c r="UJC62" s="1"/>
      <c r="UJD62" s="1"/>
      <c r="UJE62" s="1"/>
      <c r="UJF62" s="1"/>
      <c r="UJG62" s="1"/>
      <c r="UJH62" s="1"/>
      <c r="UJI62" s="1"/>
      <c r="UJJ62" s="1"/>
      <c r="UJK62" s="1"/>
      <c r="UJL62" s="1"/>
      <c r="UJM62" s="1"/>
      <c r="UJN62" s="1"/>
      <c r="UJO62" s="1"/>
      <c r="UJP62" s="1"/>
      <c r="UJQ62" s="1"/>
      <c r="UJR62" s="1"/>
      <c r="UJS62" s="1"/>
      <c r="UJT62" s="1"/>
      <c r="UJU62" s="1"/>
      <c r="UJV62" s="1"/>
      <c r="UJW62" s="1"/>
      <c r="UJX62" s="1"/>
      <c r="UJY62" s="1"/>
      <c r="UJZ62" s="1"/>
      <c r="UKA62" s="1"/>
      <c r="UKB62" s="1"/>
      <c r="UKC62" s="1"/>
      <c r="UKD62" s="1"/>
      <c r="UKE62" s="1"/>
      <c r="UKF62" s="1"/>
      <c r="UKG62" s="1"/>
      <c r="UKH62" s="1"/>
      <c r="UKI62" s="1"/>
      <c r="UKJ62" s="1"/>
      <c r="UKK62" s="1"/>
      <c r="UKL62" s="1"/>
      <c r="UKM62" s="1"/>
      <c r="UKN62" s="1"/>
      <c r="UKO62" s="1"/>
      <c r="UKP62" s="1"/>
      <c r="UKQ62" s="1"/>
      <c r="UKR62" s="1"/>
      <c r="UKS62" s="1"/>
      <c r="UKT62" s="1"/>
      <c r="UKU62" s="1"/>
      <c r="UKV62" s="1"/>
      <c r="UKW62" s="1"/>
      <c r="UKX62" s="1"/>
      <c r="UKY62" s="1"/>
      <c r="UKZ62" s="1"/>
      <c r="ULA62" s="1"/>
      <c r="ULB62" s="1"/>
      <c r="ULC62" s="1"/>
      <c r="ULD62" s="1"/>
      <c r="ULE62" s="1"/>
      <c r="ULF62" s="1"/>
      <c r="ULG62" s="1"/>
      <c r="ULH62" s="1"/>
      <c r="ULI62" s="1"/>
      <c r="ULJ62" s="1"/>
      <c r="ULK62" s="1"/>
      <c r="ULL62" s="1"/>
      <c r="ULM62" s="1"/>
      <c r="ULN62" s="1"/>
      <c r="ULO62" s="1"/>
      <c r="ULP62" s="1"/>
      <c r="ULQ62" s="1"/>
      <c r="ULR62" s="1"/>
      <c r="ULS62" s="1"/>
      <c r="ULT62" s="1"/>
      <c r="ULU62" s="1"/>
      <c r="ULV62" s="1"/>
      <c r="ULW62" s="1"/>
      <c r="ULX62" s="1"/>
      <c r="ULY62" s="1"/>
      <c r="ULZ62" s="1"/>
      <c r="UMA62" s="1"/>
      <c r="UMB62" s="1"/>
      <c r="UMC62" s="1"/>
      <c r="UMD62" s="1"/>
      <c r="UME62" s="1"/>
      <c r="UMF62" s="1"/>
      <c r="UMG62" s="1"/>
      <c r="UMH62" s="1"/>
      <c r="UMI62" s="1"/>
      <c r="UMJ62" s="1"/>
      <c r="UMK62" s="1"/>
      <c r="UML62" s="1"/>
      <c r="UMM62" s="1"/>
      <c r="UMN62" s="1"/>
      <c r="UMO62" s="1"/>
      <c r="UMP62" s="1"/>
      <c r="UMQ62" s="1"/>
      <c r="UMR62" s="1"/>
      <c r="UMS62" s="1"/>
      <c r="UMT62" s="1"/>
      <c r="UMU62" s="1"/>
      <c r="UMV62" s="1"/>
      <c r="UMW62" s="1"/>
      <c r="UMX62" s="1"/>
      <c r="UMY62" s="1"/>
      <c r="UMZ62" s="1"/>
      <c r="UNA62" s="1"/>
      <c r="UNB62" s="1"/>
      <c r="UNC62" s="1"/>
      <c r="UND62" s="1"/>
      <c r="UNE62" s="1"/>
      <c r="UNF62" s="1"/>
      <c r="UNG62" s="1"/>
      <c r="UNH62" s="1"/>
      <c r="UNI62" s="1"/>
      <c r="UNJ62" s="1"/>
      <c r="UNK62" s="1"/>
      <c r="UNL62" s="1"/>
      <c r="UNM62" s="1"/>
      <c r="UNN62" s="1"/>
      <c r="UNO62" s="1"/>
      <c r="UNP62" s="1"/>
      <c r="UNQ62" s="1"/>
      <c r="UNR62" s="1"/>
      <c r="UNS62" s="1"/>
      <c r="UNT62" s="1"/>
      <c r="UNU62" s="1"/>
      <c r="UNV62" s="1"/>
      <c r="UNW62" s="1"/>
      <c r="UNX62" s="1"/>
      <c r="UNY62" s="1"/>
      <c r="UNZ62" s="1"/>
      <c r="UOA62" s="1"/>
      <c r="UOB62" s="1"/>
      <c r="UOC62" s="1"/>
      <c r="UOD62" s="1"/>
      <c r="UOE62" s="1"/>
      <c r="UOF62" s="1"/>
      <c r="UOG62" s="1"/>
      <c r="UOH62" s="1"/>
      <c r="UOI62" s="1"/>
      <c r="UOJ62" s="1"/>
      <c r="UOK62" s="1"/>
      <c r="UOL62" s="1"/>
      <c r="UOM62" s="1"/>
      <c r="UON62" s="1"/>
      <c r="UOO62" s="1"/>
      <c r="UOP62" s="1"/>
      <c r="UOQ62" s="1"/>
      <c r="UOR62" s="1"/>
      <c r="UOS62" s="1"/>
      <c r="UOT62" s="1"/>
      <c r="UOU62" s="1"/>
      <c r="UOV62" s="1"/>
      <c r="UOW62" s="1"/>
      <c r="UOX62" s="1"/>
      <c r="UOY62" s="1"/>
      <c r="UOZ62" s="1"/>
      <c r="UPA62" s="1"/>
      <c r="UPB62" s="1"/>
      <c r="UPC62" s="1"/>
      <c r="UPD62" s="1"/>
      <c r="UPE62" s="1"/>
      <c r="UPF62" s="1"/>
      <c r="UPG62" s="1"/>
      <c r="UPH62" s="1"/>
      <c r="UPI62" s="1"/>
      <c r="UPJ62" s="1"/>
      <c r="UPK62" s="1"/>
      <c r="UPL62" s="1"/>
      <c r="UPM62" s="1"/>
      <c r="UPN62" s="1"/>
      <c r="UPO62" s="1"/>
      <c r="UPP62" s="1"/>
      <c r="UPQ62" s="1"/>
      <c r="UPR62" s="1"/>
      <c r="UPS62" s="1"/>
      <c r="UPT62" s="1"/>
      <c r="UPU62" s="1"/>
      <c r="UPV62" s="1"/>
      <c r="UPW62" s="1"/>
      <c r="UPX62" s="1"/>
      <c r="UPY62" s="1"/>
      <c r="UPZ62" s="1"/>
      <c r="UQA62" s="1"/>
      <c r="UQB62" s="1"/>
      <c r="UQC62" s="1"/>
      <c r="UQD62" s="1"/>
      <c r="UQE62" s="1"/>
      <c r="UQF62" s="1"/>
      <c r="UQG62" s="1"/>
      <c r="UQH62" s="1"/>
      <c r="UQI62" s="1"/>
      <c r="UQJ62" s="1"/>
      <c r="UQK62" s="1"/>
      <c r="UQL62" s="1"/>
      <c r="UQM62" s="1"/>
      <c r="UQN62" s="1"/>
      <c r="UQO62" s="1"/>
      <c r="UQP62" s="1"/>
      <c r="UQQ62" s="1"/>
      <c r="UQR62" s="1"/>
      <c r="UQS62" s="1"/>
      <c r="UQT62" s="1"/>
      <c r="UQU62" s="1"/>
      <c r="UQV62" s="1"/>
      <c r="UQW62" s="1"/>
      <c r="UQX62" s="1"/>
      <c r="UQY62" s="1"/>
      <c r="UQZ62" s="1"/>
      <c r="URA62" s="1"/>
      <c r="URB62" s="1"/>
      <c r="URC62" s="1"/>
      <c r="URD62" s="1"/>
      <c r="URE62" s="1"/>
      <c r="URF62" s="1"/>
      <c r="URG62" s="1"/>
      <c r="URH62" s="1"/>
      <c r="URI62" s="1"/>
      <c r="URJ62" s="1"/>
      <c r="URK62" s="1"/>
      <c r="URL62" s="1"/>
      <c r="URM62" s="1"/>
      <c r="URN62" s="1"/>
      <c r="URO62" s="1"/>
      <c r="URP62" s="1"/>
      <c r="URQ62" s="1"/>
      <c r="URR62" s="1"/>
      <c r="URS62" s="1"/>
      <c r="URT62" s="1"/>
      <c r="URU62" s="1"/>
      <c r="URV62" s="1"/>
      <c r="URW62" s="1"/>
      <c r="URX62" s="1"/>
      <c r="URY62" s="1"/>
      <c r="URZ62" s="1"/>
      <c r="USA62" s="1"/>
      <c r="USB62" s="1"/>
      <c r="USC62" s="1"/>
      <c r="USD62" s="1"/>
      <c r="USE62" s="1"/>
      <c r="USF62" s="1"/>
      <c r="USG62" s="1"/>
      <c r="USH62" s="1"/>
      <c r="USI62" s="1"/>
      <c r="USJ62" s="1"/>
      <c r="USK62" s="1"/>
      <c r="USL62" s="1"/>
      <c r="USM62" s="1"/>
      <c r="USN62" s="1"/>
      <c r="USO62" s="1"/>
      <c r="USP62" s="1"/>
      <c r="USQ62" s="1"/>
      <c r="USR62" s="1"/>
      <c r="USS62" s="1"/>
      <c r="UST62" s="1"/>
      <c r="USU62" s="1"/>
      <c r="USV62" s="1"/>
      <c r="USW62" s="1"/>
      <c r="USX62" s="1"/>
      <c r="USY62" s="1"/>
      <c r="USZ62" s="1"/>
      <c r="UTA62" s="1"/>
      <c r="UTB62" s="1"/>
      <c r="UTC62" s="1"/>
      <c r="UTD62" s="1"/>
      <c r="UTE62" s="1"/>
      <c r="UTF62" s="1"/>
      <c r="UTG62" s="1"/>
      <c r="UTH62" s="1"/>
      <c r="UTI62" s="1"/>
      <c r="UTJ62" s="1"/>
      <c r="UTK62" s="1"/>
      <c r="UTL62" s="1"/>
      <c r="UTM62" s="1"/>
      <c r="UTN62" s="1"/>
      <c r="UTO62" s="1"/>
      <c r="UTP62" s="1"/>
      <c r="UTQ62" s="1"/>
      <c r="UTR62" s="1"/>
      <c r="UTS62" s="1"/>
      <c r="UTT62" s="1"/>
      <c r="UTU62" s="1"/>
      <c r="UTV62" s="1"/>
      <c r="UTW62" s="1"/>
      <c r="UTX62" s="1"/>
      <c r="UTY62" s="1"/>
      <c r="UTZ62" s="1"/>
      <c r="UUA62" s="1"/>
      <c r="UUB62" s="1"/>
      <c r="UUC62" s="1"/>
      <c r="UUD62" s="1"/>
      <c r="UUE62" s="1"/>
      <c r="UUF62" s="1"/>
      <c r="UUG62" s="1"/>
      <c r="UUH62" s="1"/>
      <c r="UUI62" s="1"/>
      <c r="UUJ62" s="1"/>
      <c r="UUK62" s="1"/>
      <c r="UUL62" s="1"/>
      <c r="UUM62" s="1"/>
      <c r="UUN62" s="1"/>
      <c r="UUO62" s="1"/>
      <c r="UUP62" s="1"/>
      <c r="UUQ62" s="1"/>
      <c r="UUR62" s="1"/>
      <c r="UUS62" s="1"/>
      <c r="UUT62" s="1"/>
      <c r="UUU62" s="1"/>
      <c r="UUV62" s="1"/>
      <c r="UUW62" s="1"/>
      <c r="UUX62" s="1"/>
      <c r="UUY62" s="1"/>
      <c r="UUZ62" s="1"/>
      <c r="UVA62" s="1"/>
      <c r="UVB62" s="1"/>
      <c r="UVC62" s="1"/>
      <c r="UVD62" s="1"/>
      <c r="UVE62" s="1"/>
      <c r="UVF62" s="1"/>
      <c r="UVG62" s="1"/>
      <c r="UVH62" s="1"/>
      <c r="UVI62" s="1"/>
      <c r="UVJ62" s="1"/>
      <c r="UVK62" s="1"/>
      <c r="UVL62" s="1"/>
      <c r="UVM62" s="1"/>
      <c r="UVN62" s="1"/>
      <c r="UVO62" s="1"/>
      <c r="UVP62" s="1"/>
      <c r="UVQ62" s="1"/>
      <c r="UVR62" s="1"/>
      <c r="UVS62" s="1"/>
      <c r="UVT62" s="1"/>
      <c r="UVU62" s="1"/>
      <c r="UVV62" s="1"/>
      <c r="UVW62" s="1"/>
      <c r="UVX62" s="1"/>
      <c r="UVY62" s="1"/>
      <c r="UVZ62" s="1"/>
      <c r="UWA62" s="1"/>
      <c r="UWB62" s="1"/>
      <c r="UWC62" s="1"/>
      <c r="UWD62" s="1"/>
      <c r="UWE62" s="1"/>
      <c r="UWF62" s="1"/>
      <c r="UWG62" s="1"/>
      <c r="UWH62" s="1"/>
      <c r="UWI62" s="1"/>
      <c r="UWJ62" s="1"/>
      <c r="UWK62" s="1"/>
      <c r="UWL62" s="1"/>
      <c r="UWM62" s="1"/>
      <c r="UWN62" s="1"/>
      <c r="UWO62" s="1"/>
      <c r="UWP62" s="1"/>
      <c r="UWQ62" s="1"/>
      <c r="UWR62" s="1"/>
      <c r="UWS62" s="1"/>
      <c r="UWT62" s="1"/>
      <c r="UWU62" s="1"/>
      <c r="UWV62" s="1"/>
      <c r="UWW62" s="1"/>
      <c r="UWX62" s="1"/>
      <c r="UWY62" s="1"/>
      <c r="UWZ62" s="1"/>
      <c r="UXA62" s="1"/>
      <c r="UXB62" s="1"/>
      <c r="UXC62" s="1"/>
      <c r="UXD62" s="1"/>
      <c r="UXE62" s="1"/>
      <c r="UXF62" s="1"/>
      <c r="UXG62" s="1"/>
      <c r="UXH62" s="1"/>
      <c r="UXI62" s="1"/>
      <c r="UXJ62" s="1"/>
      <c r="UXK62" s="1"/>
      <c r="UXL62" s="1"/>
      <c r="UXM62" s="1"/>
      <c r="UXN62" s="1"/>
      <c r="UXO62" s="1"/>
      <c r="UXP62" s="1"/>
      <c r="UXQ62" s="1"/>
      <c r="UXR62" s="1"/>
      <c r="UXS62" s="1"/>
      <c r="UXT62" s="1"/>
      <c r="UXU62" s="1"/>
      <c r="UXV62" s="1"/>
      <c r="UXW62" s="1"/>
      <c r="UXX62" s="1"/>
      <c r="UXY62" s="1"/>
      <c r="UXZ62" s="1"/>
      <c r="UYA62" s="1"/>
      <c r="UYB62" s="1"/>
      <c r="UYC62" s="1"/>
      <c r="UYD62" s="1"/>
      <c r="UYE62" s="1"/>
      <c r="UYF62" s="1"/>
      <c r="UYG62" s="1"/>
      <c r="UYH62" s="1"/>
      <c r="UYI62" s="1"/>
      <c r="UYJ62" s="1"/>
      <c r="UYK62" s="1"/>
      <c r="UYL62" s="1"/>
      <c r="UYM62" s="1"/>
      <c r="UYN62" s="1"/>
      <c r="UYO62" s="1"/>
      <c r="UYP62" s="1"/>
      <c r="UYQ62" s="1"/>
      <c r="UYR62" s="1"/>
      <c r="UYS62" s="1"/>
      <c r="UYT62" s="1"/>
      <c r="UYU62" s="1"/>
      <c r="UYV62" s="1"/>
      <c r="UYW62" s="1"/>
      <c r="UYX62" s="1"/>
      <c r="UYY62" s="1"/>
      <c r="UYZ62" s="1"/>
      <c r="UZA62" s="1"/>
      <c r="UZB62" s="1"/>
      <c r="UZC62" s="1"/>
      <c r="UZD62" s="1"/>
      <c r="UZE62" s="1"/>
      <c r="UZF62" s="1"/>
      <c r="UZG62" s="1"/>
      <c r="UZH62" s="1"/>
      <c r="UZI62" s="1"/>
      <c r="UZJ62" s="1"/>
      <c r="UZK62" s="1"/>
      <c r="UZL62" s="1"/>
      <c r="UZM62" s="1"/>
      <c r="UZN62" s="1"/>
      <c r="UZO62" s="1"/>
      <c r="UZP62" s="1"/>
      <c r="UZQ62" s="1"/>
      <c r="UZR62" s="1"/>
      <c r="UZS62" s="1"/>
      <c r="UZT62" s="1"/>
      <c r="UZU62" s="1"/>
      <c r="UZV62" s="1"/>
      <c r="UZW62" s="1"/>
      <c r="UZX62" s="1"/>
      <c r="UZY62" s="1"/>
      <c r="UZZ62" s="1"/>
      <c r="VAA62" s="1"/>
      <c r="VAB62" s="1"/>
      <c r="VAC62" s="1"/>
      <c r="VAD62" s="1"/>
      <c r="VAE62" s="1"/>
      <c r="VAF62" s="1"/>
      <c r="VAG62" s="1"/>
      <c r="VAH62" s="1"/>
      <c r="VAI62" s="1"/>
      <c r="VAJ62" s="1"/>
      <c r="VAK62" s="1"/>
      <c r="VAL62" s="1"/>
      <c r="VAM62" s="1"/>
      <c r="VAN62" s="1"/>
      <c r="VAO62" s="1"/>
      <c r="VAP62" s="1"/>
      <c r="VAQ62" s="1"/>
      <c r="VAR62" s="1"/>
      <c r="VAS62" s="1"/>
      <c r="VAT62" s="1"/>
      <c r="VAU62" s="1"/>
      <c r="VAV62" s="1"/>
      <c r="VAW62" s="1"/>
      <c r="VAX62" s="1"/>
      <c r="VAY62" s="1"/>
      <c r="VAZ62" s="1"/>
      <c r="VBA62" s="1"/>
      <c r="VBB62" s="1"/>
      <c r="VBC62" s="1"/>
      <c r="VBD62" s="1"/>
      <c r="VBE62" s="1"/>
      <c r="VBF62" s="1"/>
      <c r="VBG62" s="1"/>
      <c r="VBH62" s="1"/>
      <c r="VBI62" s="1"/>
      <c r="VBJ62" s="1"/>
      <c r="VBK62" s="1"/>
      <c r="VBL62" s="1"/>
      <c r="VBM62" s="1"/>
      <c r="VBN62" s="1"/>
      <c r="VBO62" s="1"/>
      <c r="VBP62" s="1"/>
      <c r="VBQ62" s="1"/>
      <c r="VBR62" s="1"/>
      <c r="VBS62" s="1"/>
      <c r="VBT62" s="1"/>
      <c r="VBU62" s="1"/>
      <c r="VBV62" s="1"/>
      <c r="VBW62" s="1"/>
      <c r="VBX62" s="1"/>
      <c r="VBY62" s="1"/>
      <c r="VBZ62" s="1"/>
      <c r="VCA62" s="1"/>
      <c r="VCB62" s="1"/>
      <c r="VCC62" s="1"/>
      <c r="VCD62" s="1"/>
      <c r="VCE62" s="1"/>
      <c r="VCF62" s="1"/>
      <c r="VCG62" s="1"/>
      <c r="VCH62" s="1"/>
      <c r="VCI62" s="1"/>
      <c r="VCJ62" s="1"/>
      <c r="VCK62" s="1"/>
      <c r="VCL62" s="1"/>
      <c r="VCM62" s="1"/>
      <c r="VCN62" s="1"/>
      <c r="VCO62" s="1"/>
      <c r="VCP62" s="1"/>
      <c r="VCQ62" s="1"/>
      <c r="VCR62" s="1"/>
      <c r="VCS62" s="1"/>
      <c r="VCT62" s="1"/>
      <c r="VCU62" s="1"/>
      <c r="VCV62" s="1"/>
      <c r="VCW62" s="1"/>
      <c r="VCX62" s="1"/>
      <c r="VCY62" s="1"/>
      <c r="VCZ62" s="1"/>
      <c r="VDA62" s="1"/>
      <c r="VDB62" s="1"/>
      <c r="VDC62" s="1"/>
      <c r="VDD62" s="1"/>
      <c r="VDE62" s="1"/>
      <c r="VDF62" s="1"/>
      <c r="VDG62" s="1"/>
      <c r="VDH62" s="1"/>
      <c r="VDI62" s="1"/>
      <c r="VDJ62" s="1"/>
      <c r="VDK62" s="1"/>
      <c r="VDL62" s="1"/>
      <c r="VDM62" s="1"/>
      <c r="VDN62" s="1"/>
      <c r="VDO62" s="1"/>
      <c r="VDP62" s="1"/>
      <c r="VDQ62" s="1"/>
      <c r="VDR62" s="1"/>
      <c r="VDS62" s="1"/>
      <c r="VDT62" s="1"/>
      <c r="VDU62" s="1"/>
      <c r="VDV62" s="1"/>
      <c r="VDW62" s="1"/>
      <c r="VDX62" s="1"/>
      <c r="VDY62" s="1"/>
      <c r="VDZ62" s="1"/>
      <c r="VEA62" s="1"/>
      <c r="VEB62" s="1"/>
      <c r="VEC62" s="1"/>
      <c r="VED62" s="1"/>
      <c r="VEE62" s="1"/>
      <c r="VEF62" s="1"/>
      <c r="VEG62" s="1"/>
      <c r="VEH62" s="1"/>
      <c r="VEI62" s="1"/>
      <c r="VEJ62" s="1"/>
      <c r="VEK62" s="1"/>
      <c r="VEL62" s="1"/>
      <c r="VEM62" s="1"/>
      <c r="VEN62" s="1"/>
      <c r="VEO62" s="1"/>
      <c r="VEP62" s="1"/>
      <c r="VEQ62" s="1"/>
      <c r="VER62" s="1"/>
      <c r="VES62" s="1"/>
      <c r="VET62" s="1"/>
      <c r="VEU62" s="1"/>
      <c r="VEV62" s="1"/>
      <c r="VEW62" s="1"/>
      <c r="VEX62" s="1"/>
      <c r="VEY62" s="1"/>
      <c r="VEZ62" s="1"/>
      <c r="VFA62" s="1"/>
      <c r="VFB62" s="1"/>
      <c r="VFC62" s="1"/>
      <c r="VFD62" s="1"/>
      <c r="VFE62" s="1"/>
      <c r="VFF62" s="1"/>
      <c r="VFG62" s="1"/>
      <c r="VFH62" s="1"/>
      <c r="VFI62" s="1"/>
      <c r="VFJ62" s="1"/>
      <c r="VFK62" s="1"/>
      <c r="VFL62" s="1"/>
      <c r="VFM62" s="1"/>
      <c r="VFN62" s="1"/>
      <c r="VFO62" s="1"/>
      <c r="VFP62" s="1"/>
      <c r="VFQ62" s="1"/>
      <c r="VFR62" s="1"/>
      <c r="VFS62" s="1"/>
      <c r="VFT62" s="1"/>
      <c r="VFU62" s="1"/>
      <c r="VFV62" s="1"/>
      <c r="VFW62" s="1"/>
      <c r="VFX62" s="1"/>
      <c r="VFY62" s="1"/>
      <c r="VFZ62" s="1"/>
      <c r="VGA62" s="1"/>
      <c r="VGB62" s="1"/>
      <c r="VGC62" s="1"/>
      <c r="VGD62" s="1"/>
      <c r="VGE62" s="1"/>
      <c r="VGF62" s="1"/>
      <c r="VGG62" s="1"/>
      <c r="VGH62" s="1"/>
      <c r="VGI62" s="1"/>
      <c r="VGJ62" s="1"/>
      <c r="VGK62" s="1"/>
      <c r="VGL62" s="1"/>
      <c r="VGM62" s="1"/>
      <c r="VGN62" s="1"/>
      <c r="VGO62" s="1"/>
      <c r="VGP62" s="1"/>
      <c r="VGQ62" s="1"/>
      <c r="VGR62" s="1"/>
      <c r="VGS62" s="1"/>
      <c r="VGT62" s="1"/>
      <c r="VGU62" s="1"/>
      <c r="VGV62" s="1"/>
      <c r="VGW62" s="1"/>
      <c r="VGX62" s="1"/>
      <c r="VGY62" s="1"/>
      <c r="VGZ62" s="1"/>
      <c r="VHA62" s="1"/>
      <c r="VHB62" s="1"/>
      <c r="VHC62" s="1"/>
      <c r="VHD62" s="1"/>
      <c r="VHE62" s="1"/>
      <c r="VHF62" s="1"/>
      <c r="VHG62" s="1"/>
      <c r="VHH62" s="1"/>
      <c r="VHI62" s="1"/>
      <c r="VHJ62" s="1"/>
      <c r="VHK62" s="1"/>
      <c r="VHL62" s="1"/>
      <c r="VHM62" s="1"/>
      <c r="VHN62" s="1"/>
      <c r="VHO62" s="1"/>
      <c r="VHP62" s="1"/>
      <c r="VHQ62" s="1"/>
      <c r="VHR62" s="1"/>
      <c r="VHS62" s="1"/>
      <c r="VHT62" s="1"/>
      <c r="VHU62" s="1"/>
      <c r="VHV62" s="1"/>
      <c r="VHW62" s="1"/>
      <c r="VHX62" s="1"/>
      <c r="VHY62" s="1"/>
      <c r="VHZ62" s="1"/>
      <c r="VIA62" s="1"/>
      <c r="VIB62" s="1"/>
      <c r="VIC62" s="1"/>
      <c r="VID62" s="1"/>
      <c r="VIE62" s="1"/>
      <c r="VIF62" s="1"/>
      <c r="VIG62" s="1"/>
      <c r="VIH62" s="1"/>
      <c r="VII62" s="1"/>
      <c r="VIJ62" s="1"/>
      <c r="VIK62" s="1"/>
      <c r="VIL62" s="1"/>
      <c r="VIM62" s="1"/>
      <c r="VIN62" s="1"/>
      <c r="VIO62" s="1"/>
      <c r="VIP62" s="1"/>
      <c r="VIQ62" s="1"/>
      <c r="VIR62" s="1"/>
      <c r="VIS62" s="1"/>
      <c r="VIT62" s="1"/>
      <c r="VIU62" s="1"/>
      <c r="VIV62" s="1"/>
      <c r="VIW62" s="1"/>
      <c r="VIX62" s="1"/>
      <c r="VIY62" s="1"/>
      <c r="VIZ62" s="1"/>
      <c r="VJA62" s="1"/>
      <c r="VJB62" s="1"/>
      <c r="VJC62" s="1"/>
      <c r="VJD62" s="1"/>
      <c r="VJE62" s="1"/>
      <c r="VJF62" s="1"/>
      <c r="VJG62" s="1"/>
      <c r="VJH62" s="1"/>
      <c r="VJI62" s="1"/>
      <c r="VJJ62" s="1"/>
      <c r="VJK62" s="1"/>
      <c r="VJL62" s="1"/>
      <c r="VJM62" s="1"/>
      <c r="VJN62" s="1"/>
      <c r="VJO62" s="1"/>
      <c r="VJP62" s="1"/>
      <c r="VJQ62" s="1"/>
      <c r="VJR62" s="1"/>
      <c r="VJS62" s="1"/>
      <c r="VJT62" s="1"/>
      <c r="VJU62" s="1"/>
      <c r="VJV62" s="1"/>
      <c r="VJW62" s="1"/>
      <c r="VJX62" s="1"/>
      <c r="VJY62" s="1"/>
      <c r="VJZ62" s="1"/>
      <c r="VKA62" s="1"/>
      <c r="VKB62" s="1"/>
      <c r="VKC62" s="1"/>
      <c r="VKD62" s="1"/>
      <c r="VKE62" s="1"/>
      <c r="VKF62" s="1"/>
      <c r="VKG62" s="1"/>
      <c r="VKH62" s="1"/>
      <c r="VKI62" s="1"/>
      <c r="VKJ62" s="1"/>
      <c r="VKK62" s="1"/>
      <c r="VKL62" s="1"/>
      <c r="VKM62" s="1"/>
      <c r="VKN62" s="1"/>
      <c r="VKO62" s="1"/>
      <c r="VKP62" s="1"/>
      <c r="VKQ62" s="1"/>
      <c r="VKR62" s="1"/>
      <c r="VKS62" s="1"/>
      <c r="VKT62" s="1"/>
      <c r="VKU62" s="1"/>
      <c r="VKV62" s="1"/>
      <c r="VKW62" s="1"/>
      <c r="VKX62" s="1"/>
      <c r="VKY62" s="1"/>
      <c r="VKZ62" s="1"/>
      <c r="VLA62" s="1"/>
      <c r="VLB62" s="1"/>
      <c r="VLC62" s="1"/>
      <c r="VLD62" s="1"/>
      <c r="VLE62" s="1"/>
      <c r="VLF62" s="1"/>
      <c r="VLG62" s="1"/>
      <c r="VLH62" s="1"/>
      <c r="VLI62" s="1"/>
      <c r="VLJ62" s="1"/>
      <c r="VLK62" s="1"/>
      <c r="VLL62" s="1"/>
      <c r="VLM62" s="1"/>
      <c r="VLN62" s="1"/>
      <c r="VLO62" s="1"/>
      <c r="VLP62" s="1"/>
      <c r="VLQ62" s="1"/>
      <c r="VLR62" s="1"/>
      <c r="VLS62" s="1"/>
      <c r="VLT62" s="1"/>
      <c r="VLU62" s="1"/>
      <c r="VLV62" s="1"/>
      <c r="VLW62" s="1"/>
      <c r="VLX62" s="1"/>
      <c r="VLY62" s="1"/>
      <c r="VLZ62" s="1"/>
      <c r="VMA62" s="1"/>
      <c r="VMB62" s="1"/>
      <c r="VMC62" s="1"/>
      <c r="VMD62" s="1"/>
      <c r="VME62" s="1"/>
      <c r="VMF62" s="1"/>
      <c r="VMG62" s="1"/>
      <c r="VMH62" s="1"/>
      <c r="VMI62" s="1"/>
      <c r="VMJ62" s="1"/>
      <c r="VMK62" s="1"/>
      <c r="VML62" s="1"/>
      <c r="VMM62" s="1"/>
      <c r="VMN62" s="1"/>
      <c r="VMO62" s="1"/>
      <c r="VMP62" s="1"/>
      <c r="VMQ62" s="1"/>
      <c r="VMR62" s="1"/>
      <c r="VMS62" s="1"/>
      <c r="VMT62" s="1"/>
      <c r="VMU62" s="1"/>
      <c r="VMV62" s="1"/>
      <c r="VMW62" s="1"/>
      <c r="VMX62" s="1"/>
      <c r="VMY62" s="1"/>
      <c r="VMZ62" s="1"/>
      <c r="VNA62" s="1"/>
      <c r="VNB62" s="1"/>
      <c r="VNC62" s="1"/>
      <c r="VND62" s="1"/>
      <c r="VNE62" s="1"/>
      <c r="VNF62" s="1"/>
      <c r="VNG62" s="1"/>
      <c r="VNH62" s="1"/>
      <c r="VNI62" s="1"/>
      <c r="VNJ62" s="1"/>
      <c r="VNK62" s="1"/>
      <c r="VNL62" s="1"/>
      <c r="VNM62" s="1"/>
      <c r="VNN62" s="1"/>
      <c r="VNO62" s="1"/>
      <c r="VNP62" s="1"/>
      <c r="VNQ62" s="1"/>
      <c r="VNR62" s="1"/>
      <c r="VNS62" s="1"/>
      <c r="VNT62" s="1"/>
      <c r="VNU62" s="1"/>
      <c r="VNV62" s="1"/>
      <c r="VNW62" s="1"/>
      <c r="VNX62" s="1"/>
      <c r="VNY62" s="1"/>
      <c r="VNZ62" s="1"/>
      <c r="VOA62" s="1"/>
      <c r="VOB62" s="1"/>
      <c r="VOC62" s="1"/>
      <c r="VOD62" s="1"/>
      <c r="VOE62" s="1"/>
      <c r="VOF62" s="1"/>
      <c r="VOG62" s="1"/>
      <c r="VOH62" s="1"/>
      <c r="VOI62" s="1"/>
      <c r="VOJ62" s="1"/>
      <c r="VOK62" s="1"/>
      <c r="VOL62" s="1"/>
      <c r="VOM62" s="1"/>
      <c r="VON62" s="1"/>
      <c r="VOO62" s="1"/>
      <c r="VOP62" s="1"/>
      <c r="VOQ62" s="1"/>
      <c r="VOR62" s="1"/>
      <c r="VOS62" s="1"/>
      <c r="VOT62" s="1"/>
      <c r="VOU62" s="1"/>
      <c r="VOV62" s="1"/>
      <c r="VOW62" s="1"/>
      <c r="VOX62" s="1"/>
      <c r="VOY62" s="1"/>
      <c r="VOZ62" s="1"/>
      <c r="VPA62" s="1"/>
      <c r="VPB62" s="1"/>
      <c r="VPC62" s="1"/>
      <c r="VPD62" s="1"/>
      <c r="VPE62" s="1"/>
      <c r="VPF62" s="1"/>
      <c r="VPG62" s="1"/>
      <c r="VPH62" s="1"/>
      <c r="VPI62" s="1"/>
      <c r="VPJ62" s="1"/>
      <c r="VPK62" s="1"/>
      <c r="VPL62" s="1"/>
      <c r="VPM62" s="1"/>
      <c r="VPN62" s="1"/>
      <c r="VPO62" s="1"/>
      <c r="VPP62" s="1"/>
      <c r="VPQ62" s="1"/>
      <c r="VPR62" s="1"/>
      <c r="VPS62" s="1"/>
      <c r="VPT62" s="1"/>
      <c r="VPU62" s="1"/>
      <c r="VPV62" s="1"/>
      <c r="VPW62" s="1"/>
      <c r="VPX62" s="1"/>
      <c r="VPY62" s="1"/>
      <c r="VPZ62" s="1"/>
      <c r="VQA62" s="1"/>
      <c r="VQB62" s="1"/>
      <c r="VQC62" s="1"/>
      <c r="VQD62" s="1"/>
      <c r="VQE62" s="1"/>
      <c r="VQF62" s="1"/>
      <c r="VQG62" s="1"/>
      <c r="VQH62" s="1"/>
      <c r="VQI62" s="1"/>
      <c r="VQJ62" s="1"/>
      <c r="VQK62" s="1"/>
      <c r="VQL62" s="1"/>
      <c r="VQM62" s="1"/>
      <c r="VQN62" s="1"/>
      <c r="VQO62" s="1"/>
      <c r="VQP62" s="1"/>
      <c r="VQQ62" s="1"/>
      <c r="VQR62" s="1"/>
      <c r="VQS62" s="1"/>
      <c r="VQT62" s="1"/>
      <c r="VQU62" s="1"/>
      <c r="VQV62" s="1"/>
      <c r="VQW62" s="1"/>
      <c r="VQX62" s="1"/>
      <c r="VQY62" s="1"/>
      <c r="VQZ62" s="1"/>
      <c r="VRA62" s="1"/>
      <c r="VRB62" s="1"/>
      <c r="VRC62" s="1"/>
      <c r="VRD62" s="1"/>
      <c r="VRE62" s="1"/>
      <c r="VRF62" s="1"/>
      <c r="VRG62" s="1"/>
      <c r="VRH62" s="1"/>
      <c r="VRI62" s="1"/>
      <c r="VRJ62" s="1"/>
      <c r="VRK62" s="1"/>
      <c r="VRL62" s="1"/>
      <c r="VRM62" s="1"/>
      <c r="VRN62" s="1"/>
      <c r="VRO62" s="1"/>
      <c r="VRP62" s="1"/>
      <c r="VRQ62" s="1"/>
      <c r="VRR62" s="1"/>
      <c r="VRS62" s="1"/>
      <c r="VRT62" s="1"/>
      <c r="VRU62" s="1"/>
      <c r="VRV62" s="1"/>
      <c r="VRW62" s="1"/>
      <c r="VRX62" s="1"/>
      <c r="VRY62" s="1"/>
      <c r="VRZ62" s="1"/>
      <c r="VSA62" s="1"/>
      <c r="VSB62" s="1"/>
      <c r="VSC62" s="1"/>
      <c r="VSD62" s="1"/>
      <c r="VSE62" s="1"/>
      <c r="VSF62" s="1"/>
      <c r="VSG62" s="1"/>
      <c r="VSH62" s="1"/>
      <c r="VSI62" s="1"/>
      <c r="VSJ62" s="1"/>
      <c r="VSK62" s="1"/>
      <c r="VSL62" s="1"/>
      <c r="VSM62" s="1"/>
      <c r="VSN62" s="1"/>
      <c r="VSO62" s="1"/>
      <c r="VSP62" s="1"/>
      <c r="VSQ62" s="1"/>
      <c r="VSR62" s="1"/>
      <c r="VSS62" s="1"/>
      <c r="VST62" s="1"/>
      <c r="VSU62" s="1"/>
      <c r="VSV62" s="1"/>
      <c r="VSW62" s="1"/>
      <c r="VSX62" s="1"/>
      <c r="VSY62" s="1"/>
      <c r="VSZ62" s="1"/>
      <c r="VTA62" s="1"/>
      <c r="VTB62" s="1"/>
      <c r="VTC62" s="1"/>
      <c r="VTD62" s="1"/>
      <c r="VTE62" s="1"/>
      <c r="VTF62" s="1"/>
      <c r="VTG62" s="1"/>
      <c r="VTH62" s="1"/>
      <c r="VTI62" s="1"/>
      <c r="VTJ62" s="1"/>
      <c r="VTK62" s="1"/>
      <c r="VTL62" s="1"/>
      <c r="VTM62" s="1"/>
      <c r="VTN62" s="1"/>
      <c r="VTO62" s="1"/>
      <c r="VTP62" s="1"/>
      <c r="VTQ62" s="1"/>
      <c r="VTR62" s="1"/>
      <c r="VTS62" s="1"/>
      <c r="VTT62" s="1"/>
      <c r="VTU62" s="1"/>
      <c r="VTV62" s="1"/>
      <c r="VTW62" s="1"/>
      <c r="VTX62" s="1"/>
      <c r="VTY62" s="1"/>
      <c r="VTZ62" s="1"/>
      <c r="VUA62" s="1"/>
      <c r="VUB62" s="1"/>
      <c r="VUC62" s="1"/>
      <c r="VUD62" s="1"/>
      <c r="VUE62" s="1"/>
      <c r="VUF62" s="1"/>
      <c r="VUG62" s="1"/>
      <c r="VUH62" s="1"/>
      <c r="VUI62" s="1"/>
      <c r="VUJ62" s="1"/>
      <c r="VUK62" s="1"/>
      <c r="VUL62" s="1"/>
      <c r="VUM62" s="1"/>
      <c r="VUN62" s="1"/>
      <c r="VUO62" s="1"/>
      <c r="VUP62" s="1"/>
      <c r="VUQ62" s="1"/>
      <c r="VUR62" s="1"/>
      <c r="VUS62" s="1"/>
      <c r="VUT62" s="1"/>
      <c r="VUU62" s="1"/>
      <c r="VUV62" s="1"/>
      <c r="VUW62" s="1"/>
      <c r="VUX62" s="1"/>
      <c r="VUY62" s="1"/>
      <c r="VUZ62" s="1"/>
      <c r="VVA62" s="1"/>
      <c r="VVB62" s="1"/>
      <c r="VVC62" s="1"/>
      <c r="VVD62" s="1"/>
      <c r="VVE62" s="1"/>
      <c r="VVF62" s="1"/>
      <c r="VVG62" s="1"/>
      <c r="VVH62" s="1"/>
      <c r="VVI62" s="1"/>
      <c r="VVJ62" s="1"/>
      <c r="VVK62" s="1"/>
      <c r="VVL62" s="1"/>
      <c r="VVM62" s="1"/>
      <c r="VVN62" s="1"/>
      <c r="VVO62" s="1"/>
      <c r="VVP62" s="1"/>
      <c r="VVQ62" s="1"/>
      <c r="VVR62" s="1"/>
      <c r="VVS62" s="1"/>
      <c r="VVT62" s="1"/>
      <c r="VVU62" s="1"/>
      <c r="VVV62" s="1"/>
      <c r="VVW62" s="1"/>
      <c r="VVX62" s="1"/>
      <c r="VVY62" s="1"/>
      <c r="VVZ62" s="1"/>
      <c r="VWA62" s="1"/>
      <c r="VWB62" s="1"/>
      <c r="VWC62" s="1"/>
      <c r="VWD62" s="1"/>
      <c r="VWE62" s="1"/>
      <c r="VWF62" s="1"/>
      <c r="VWG62" s="1"/>
      <c r="VWH62" s="1"/>
      <c r="VWI62" s="1"/>
      <c r="VWJ62" s="1"/>
      <c r="VWK62" s="1"/>
      <c r="VWL62" s="1"/>
      <c r="VWM62" s="1"/>
      <c r="VWN62" s="1"/>
      <c r="VWO62" s="1"/>
      <c r="VWP62" s="1"/>
      <c r="VWQ62" s="1"/>
      <c r="VWR62" s="1"/>
      <c r="VWS62" s="1"/>
      <c r="VWT62" s="1"/>
      <c r="VWU62" s="1"/>
      <c r="VWV62" s="1"/>
      <c r="VWW62" s="1"/>
      <c r="VWX62" s="1"/>
      <c r="VWY62" s="1"/>
      <c r="VWZ62" s="1"/>
      <c r="VXA62" s="1"/>
      <c r="VXB62" s="1"/>
      <c r="VXC62" s="1"/>
      <c r="VXD62" s="1"/>
      <c r="VXE62" s="1"/>
      <c r="VXF62" s="1"/>
      <c r="VXG62" s="1"/>
      <c r="VXH62" s="1"/>
      <c r="VXI62" s="1"/>
      <c r="VXJ62" s="1"/>
      <c r="VXK62" s="1"/>
      <c r="VXL62" s="1"/>
      <c r="VXM62" s="1"/>
      <c r="VXN62" s="1"/>
      <c r="VXO62" s="1"/>
      <c r="VXP62" s="1"/>
      <c r="VXQ62" s="1"/>
      <c r="VXR62" s="1"/>
      <c r="VXS62" s="1"/>
      <c r="VXT62" s="1"/>
      <c r="VXU62" s="1"/>
      <c r="VXV62" s="1"/>
      <c r="VXW62" s="1"/>
      <c r="VXX62" s="1"/>
      <c r="VXY62" s="1"/>
      <c r="VXZ62" s="1"/>
      <c r="VYA62" s="1"/>
      <c r="VYB62" s="1"/>
      <c r="VYC62" s="1"/>
      <c r="VYD62" s="1"/>
      <c r="VYE62" s="1"/>
      <c r="VYF62" s="1"/>
      <c r="VYG62" s="1"/>
      <c r="VYH62" s="1"/>
      <c r="VYI62" s="1"/>
      <c r="VYJ62" s="1"/>
      <c r="VYK62" s="1"/>
      <c r="VYL62" s="1"/>
      <c r="VYM62" s="1"/>
      <c r="VYN62" s="1"/>
      <c r="VYO62" s="1"/>
      <c r="VYP62" s="1"/>
      <c r="VYQ62" s="1"/>
      <c r="VYR62" s="1"/>
      <c r="VYS62" s="1"/>
      <c r="VYT62" s="1"/>
      <c r="VYU62" s="1"/>
      <c r="VYV62" s="1"/>
      <c r="VYW62" s="1"/>
      <c r="VYX62" s="1"/>
      <c r="VYY62" s="1"/>
      <c r="VYZ62" s="1"/>
      <c r="VZA62" s="1"/>
      <c r="VZB62" s="1"/>
      <c r="VZC62" s="1"/>
      <c r="VZD62" s="1"/>
      <c r="VZE62" s="1"/>
      <c r="VZF62" s="1"/>
      <c r="VZG62" s="1"/>
      <c r="VZH62" s="1"/>
      <c r="VZI62" s="1"/>
      <c r="VZJ62" s="1"/>
      <c r="VZK62" s="1"/>
      <c r="VZL62" s="1"/>
      <c r="VZM62" s="1"/>
      <c r="VZN62" s="1"/>
      <c r="VZO62" s="1"/>
      <c r="VZP62" s="1"/>
      <c r="VZQ62" s="1"/>
      <c r="VZR62" s="1"/>
      <c r="VZS62" s="1"/>
      <c r="VZT62" s="1"/>
      <c r="VZU62" s="1"/>
      <c r="VZV62" s="1"/>
      <c r="VZW62" s="1"/>
      <c r="VZX62" s="1"/>
      <c r="VZY62" s="1"/>
      <c r="VZZ62" s="1"/>
      <c r="WAA62" s="1"/>
      <c r="WAB62" s="1"/>
      <c r="WAC62" s="1"/>
      <c r="WAD62" s="1"/>
      <c r="WAE62" s="1"/>
      <c r="WAF62" s="1"/>
      <c r="WAG62" s="1"/>
      <c r="WAH62" s="1"/>
      <c r="WAI62" s="1"/>
      <c r="WAJ62" s="1"/>
      <c r="WAK62" s="1"/>
      <c r="WAL62" s="1"/>
      <c r="WAM62" s="1"/>
      <c r="WAN62" s="1"/>
      <c r="WAO62" s="1"/>
      <c r="WAP62" s="1"/>
      <c r="WAQ62" s="1"/>
      <c r="WAR62" s="1"/>
      <c r="WAS62" s="1"/>
      <c r="WAT62" s="1"/>
      <c r="WAU62" s="1"/>
      <c r="WAV62" s="1"/>
      <c r="WAW62" s="1"/>
      <c r="WAX62" s="1"/>
      <c r="WAY62" s="1"/>
      <c r="WAZ62" s="1"/>
      <c r="WBA62" s="1"/>
      <c r="WBB62" s="1"/>
      <c r="WBC62" s="1"/>
      <c r="WBD62" s="1"/>
      <c r="WBE62" s="1"/>
      <c r="WBF62" s="1"/>
      <c r="WBG62" s="1"/>
      <c r="WBH62" s="1"/>
      <c r="WBI62" s="1"/>
      <c r="WBJ62" s="1"/>
      <c r="WBK62" s="1"/>
      <c r="WBL62" s="1"/>
      <c r="WBM62" s="1"/>
      <c r="WBN62" s="1"/>
      <c r="WBO62" s="1"/>
      <c r="WBP62" s="1"/>
      <c r="WBQ62" s="1"/>
      <c r="WBR62" s="1"/>
      <c r="WBS62" s="1"/>
      <c r="WBT62" s="1"/>
      <c r="WBU62" s="1"/>
      <c r="WBV62" s="1"/>
      <c r="WBW62" s="1"/>
      <c r="WBX62" s="1"/>
      <c r="WBY62" s="1"/>
      <c r="WBZ62" s="1"/>
      <c r="WCA62" s="1"/>
      <c r="WCB62" s="1"/>
      <c r="WCC62" s="1"/>
      <c r="WCD62" s="1"/>
      <c r="WCE62" s="1"/>
      <c r="WCF62" s="1"/>
      <c r="WCG62" s="1"/>
      <c r="WCH62" s="1"/>
      <c r="WCI62" s="1"/>
      <c r="WCJ62" s="1"/>
      <c r="WCK62" s="1"/>
      <c r="WCL62" s="1"/>
      <c r="WCM62" s="1"/>
      <c r="WCN62" s="1"/>
      <c r="WCO62" s="1"/>
      <c r="WCP62" s="1"/>
      <c r="WCQ62" s="1"/>
      <c r="WCR62" s="1"/>
      <c r="WCS62" s="1"/>
      <c r="WCT62" s="1"/>
      <c r="WCU62" s="1"/>
      <c r="WCV62" s="1"/>
      <c r="WCW62" s="1"/>
      <c r="WCX62" s="1"/>
      <c r="WCY62" s="1"/>
      <c r="WCZ62" s="1"/>
      <c r="WDA62" s="1"/>
      <c r="WDB62" s="1"/>
      <c r="WDC62" s="1"/>
      <c r="WDD62" s="1"/>
      <c r="WDE62" s="1"/>
      <c r="WDF62" s="1"/>
      <c r="WDG62" s="1"/>
      <c r="WDH62" s="1"/>
      <c r="WDI62" s="1"/>
      <c r="WDJ62" s="1"/>
      <c r="WDK62" s="1"/>
      <c r="WDL62" s="1"/>
      <c r="WDM62" s="1"/>
      <c r="WDN62" s="1"/>
      <c r="WDO62" s="1"/>
      <c r="WDP62" s="1"/>
      <c r="WDQ62" s="1"/>
      <c r="WDR62" s="1"/>
      <c r="WDS62" s="1"/>
      <c r="WDT62" s="1"/>
      <c r="WDU62" s="1"/>
      <c r="WDV62" s="1"/>
      <c r="WDW62" s="1"/>
      <c r="WDX62" s="1"/>
      <c r="WDY62" s="1"/>
      <c r="WDZ62" s="1"/>
      <c r="WEA62" s="1"/>
      <c r="WEB62" s="1"/>
      <c r="WEC62" s="1"/>
      <c r="WED62" s="1"/>
      <c r="WEE62" s="1"/>
      <c r="WEF62" s="1"/>
      <c r="WEG62" s="1"/>
      <c r="WEH62" s="1"/>
      <c r="WEI62" s="1"/>
      <c r="WEJ62" s="1"/>
      <c r="WEK62" s="1"/>
      <c r="WEL62" s="1"/>
      <c r="WEM62" s="1"/>
      <c r="WEN62" s="1"/>
      <c r="WEO62" s="1"/>
      <c r="WEP62" s="1"/>
      <c r="WEQ62" s="1"/>
      <c r="WER62" s="1"/>
      <c r="WES62" s="1"/>
      <c r="WET62" s="1"/>
      <c r="WEU62" s="1"/>
      <c r="WEV62" s="1"/>
      <c r="WEW62" s="1"/>
      <c r="WEX62" s="1"/>
      <c r="WEY62" s="1"/>
      <c r="WEZ62" s="1"/>
      <c r="WFA62" s="1"/>
      <c r="WFB62" s="1"/>
      <c r="WFC62" s="1"/>
      <c r="WFD62" s="1"/>
      <c r="WFE62" s="1"/>
      <c r="WFF62" s="1"/>
      <c r="WFG62" s="1"/>
      <c r="WFH62" s="1"/>
      <c r="WFI62" s="1"/>
      <c r="WFJ62" s="1"/>
      <c r="WFK62" s="1"/>
      <c r="WFL62" s="1"/>
      <c r="WFM62" s="1"/>
      <c r="WFN62" s="1"/>
      <c r="WFO62" s="1"/>
      <c r="WFP62" s="1"/>
      <c r="WFQ62" s="1"/>
      <c r="WFR62" s="1"/>
      <c r="WFS62" s="1"/>
      <c r="WFT62" s="1"/>
      <c r="WFU62" s="1"/>
      <c r="WFV62" s="1"/>
      <c r="WFW62" s="1"/>
      <c r="WFX62" s="1"/>
      <c r="WFY62" s="1"/>
      <c r="WFZ62" s="1"/>
      <c r="WGA62" s="1"/>
      <c r="WGB62" s="1"/>
      <c r="WGC62" s="1"/>
      <c r="WGD62" s="1"/>
      <c r="WGE62" s="1"/>
      <c r="WGF62" s="1"/>
      <c r="WGG62" s="1"/>
      <c r="WGH62" s="1"/>
      <c r="WGI62" s="1"/>
      <c r="WGJ62" s="1"/>
      <c r="WGK62" s="1"/>
      <c r="WGL62" s="1"/>
      <c r="WGM62" s="1"/>
      <c r="WGN62" s="1"/>
      <c r="WGO62" s="1"/>
      <c r="WGP62" s="1"/>
      <c r="WGQ62" s="1"/>
      <c r="WGR62" s="1"/>
      <c r="WGS62" s="1"/>
      <c r="WGT62" s="1"/>
      <c r="WGU62" s="1"/>
      <c r="WGV62" s="1"/>
      <c r="WGW62" s="1"/>
      <c r="WGX62" s="1"/>
      <c r="WGY62" s="1"/>
      <c r="WGZ62" s="1"/>
      <c r="WHA62" s="1"/>
      <c r="WHB62" s="1"/>
      <c r="WHC62" s="1"/>
      <c r="WHD62" s="1"/>
      <c r="WHE62" s="1"/>
      <c r="WHF62" s="1"/>
      <c r="WHG62" s="1"/>
      <c r="WHH62" s="1"/>
      <c r="WHI62" s="1"/>
      <c r="WHJ62" s="1"/>
      <c r="WHK62" s="1"/>
      <c r="WHL62" s="1"/>
      <c r="WHM62" s="1"/>
      <c r="WHN62" s="1"/>
      <c r="WHO62" s="1"/>
      <c r="WHP62" s="1"/>
      <c r="WHQ62" s="1"/>
      <c r="WHR62" s="1"/>
      <c r="WHS62" s="1"/>
      <c r="WHT62" s="1"/>
      <c r="WHU62" s="1"/>
      <c r="WHV62" s="1"/>
      <c r="WHW62" s="1"/>
      <c r="WHX62" s="1"/>
      <c r="WHY62" s="1"/>
      <c r="WHZ62" s="1"/>
      <c r="WIA62" s="1"/>
      <c r="WIB62" s="1"/>
      <c r="WIC62" s="1"/>
      <c r="WID62" s="1"/>
      <c r="WIE62" s="1"/>
      <c r="WIF62" s="1"/>
      <c r="WIG62" s="1"/>
      <c r="WIH62" s="1"/>
      <c r="WII62" s="1"/>
      <c r="WIJ62" s="1"/>
      <c r="WIK62" s="1"/>
      <c r="WIL62" s="1"/>
      <c r="WIM62" s="1"/>
      <c r="WIN62" s="1"/>
      <c r="WIO62" s="1"/>
      <c r="WIP62" s="1"/>
      <c r="WIQ62" s="1"/>
      <c r="WIR62" s="1"/>
      <c r="WIS62" s="1"/>
      <c r="WIT62" s="1"/>
      <c r="WIU62" s="1"/>
      <c r="WIV62" s="1"/>
      <c r="WIW62" s="1"/>
      <c r="WIX62" s="1"/>
      <c r="WIY62" s="1"/>
      <c r="WIZ62" s="1"/>
      <c r="WJA62" s="1"/>
      <c r="WJB62" s="1"/>
      <c r="WJC62" s="1"/>
      <c r="WJD62" s="1"/>
      <c r="WJE62" s="1"/>
      <c r="WJF62" s="1"/>
      <c r="WJG62" s="1"/>
      <c r="WJH62" s="1"/>
      <c r="WJI62" s="1"/>
      <c r="WJJ62" s="1"/>
      <c r="WJK62" s="1"/>
      <c r="WJL62" s="1"/>
      <c r="WJM62" s="1"/>
      <c r="WJN62" s="1"/>
      <c r="WJO62" s="1"/>
      <c r="WJP62" s="1"/>
      <c r="WJQ62" s="1"/>
      <c r="WJR62" s="1"/>
      <c r="WJS62" s="1"/>
      <c r="WJT62" s="1"/>
      <c r="WJU62" s="1"/>
      <c r="WJV62" s="1"/>
      <c r="WJW62" s="1"/>
      <c r="WJX62" s="1"/>
      <c r="WJY62" s="1"/>
      <c r="WJZ62" s="1"/>
      <c r="WKA62" s="1"/>
      <c r="WKB62" s="1"/>
      <c r="WKC62" s="1"/>
      <c r="WKD62" s="1"/>
      <c r="WKE62" s="1"/>
      <c r="WKF62" s="1"/>
      <c r="WKG62" s="1"/>
      <c r="WKH62" s="1"/>
      <c r="WKI62" s="1"/>
      <c r="WKJ62" s="1"/>
      <c r="WKK62" s="1"/>
      <c r="WKL62" s="1"/>
      <c r="WKM62" s="1"/>
      <c r="WKN62" s="1"/>
      <c r="WKO62" s="1"/>
      <c r="WKP62" s="1"/>
      <c r="WKQ62" s="1"/>
      <c r="WKR62" s="1"/>
      <c r="WKS62" s="1"/>
      <c r="WKT62" s="1"/>
      <c r="WKU62" s="1"/>
      <c r="WKV62" s="1"/>
      <c r="WKW62" s="1"/>
      <c r="WKX62" s="1"/>
      <c r="WKY62" s="1"/>
      <c r="WKZ62" s="1"/>
      <c r="WLA62" s="1"/>
      <c r="WLB62" s="1"/>
      <c r="WLC62" s="1"/>
      <c r="WLD62" s="1"/>
      <c r="WLE62" s="1"/>
      <c r="WLF62" s="1"/>
      <c r="WLG62" s="1"/>
      <c r="WLH62" s="1"/>
      <c r="WLI62" s="1"/>
      <c r="WLJ62" s="1"/>
      <c r="WLK62" s="1"/>
      <c r="WLL62" s="1"/>
      <c r="WLM62" s="1"/>
      <c r="WLN62" s="1"/>
      <c r="WLO62" s="1"/>
      <c r="WLP62" s="1"/>
      <c r="WLQ62" s="1"/>
      <c r="WLR62" s="1"/>
      <c r="WLS62" s="1"/>
      <c r="WLT62" s="1"/>
      <c r="WLU62" s="1"/>
      <c r="WLV62" s="1"/>
      <c r="WLW62" s="1"/>
      <c r="WLX62" s="1"/>
      <c r="WLY62" s="1"/>
      <c r="WLZ62" s="1"/>
      <c r="WMA62" s="1"/>
      <c r="WMB62" s="1"/>
      <c r="WMC62" s="1"/>
      <c r="WMD62" s="1"/>
      <c r="WME62" s="1"/>
      <c r="WMF62" s="1"/>
      <c r="WMG62" s="1"/>
      <c r="WMH62" s="1"/>
      <c r="WMI62" s="1"/>
      <c r="WMJ62" s="1"/>
      <c r="WMK62" s="1"/>
      <c r="WML62" s="1"/>
      <c r="WMM62" s="1"/>
      <c r="WMN62" s="1"/>
      <c r="WMO62" s="1"/>
      <c r="WMP62" s="1"/>
      <c r="WMQ62" s="1"/>
      <c r="WMR62" s="1"/>
      <c r="WMS62" s="1"/>
      <c r="WMT62" s="1"/>
      <c r="WMU62" s="1"/>
      <c r="WMV62" s="1"/>
      <c r="WMW62" s="1"/>
      <c r="WMX62" s="1"/>
      <c r="WMY62" s="1"/>
      <c r="WMZ62" s="1"/>
      <c r="WNA62" s="1"/>
      <c r="WNB62" s="1"/>
      <c r="WNC62" s="1"/>
      <c r="WND62" s="1"/>
      <c r="WNE62" s="1"/>
      <c r="WNF62" s="1"/>
      <c r="WNG62" s="1"/>
      <c r="WNH62" s="1"/>
      <c r="WNI62" s="1"/>
      <c r="WNJ62" s="1"/>
      <c r="WNK62" s="1"/>
      <c r="WNL62" s="1"/>
      <c r="WNM62" s="1"/>
      <c r="WNN62" s="1"/>
      <c r="WNO62" s="1"/>
      <c r="WNP62" s="1"/>
      <c r="WNQ62" s="1"/>
      <c r="WNR62" s="1"/>
      <c r="WNS62" s="1"/>
      <c r="WNT62" s="1"/>
      <c r="WNU62" s="1"/>
      <c r="WNV62" s="1"/>
      <c r="WNW62" s="1"/>
      <c r="WNX62" s="1"/>
      <c r="WNY62" s="1"/>
      <c r="WNZ62" s="1"/>
      <c r="WOA62" s="1"/>
      <c r="WOB62" s="1"/>
      <c r="WOC62" s="1"/>
      <c r="WOD62" s="1"/>
      <c r="WOE62" s="1"/>
      <c r="WOF62" s="1"/>
      <c r="WOG62" s="1"/>
      <c r="WOH62" s="1"/>
      <c r="WOI62" s="1"/>
      <c r="WOJ62" s="1"/>
      <c r="WOK62" s="1"/>
      <c r="WOL62" s="1"/>
      <c r="WOM62" s="1"/>
      <c r="WON62" s="1"/>
      <c r="WOO62" s="1"/>
      <c r="WOP62" s="1"/>
      <c r="WOQ62" s="1"/>
      <c r="WOR62" s="1"/>
      <c r="WOS62" s="1"/>
      <c r="WOT62" s="1"/>
      <c r="WOU62" s="1"/>
      <c r="WOV62" s="1"/>
      <c r="WOW62" s="1"/>
      <c r="WOX62" s="1"/>
      <c r="WOY62" s="1"/>
      <c r="WOZ62" s="1"/>
      <c r="WPA62" s="1"/>
      <c r="WPB62" s="1"/>
      <c r="WPC62" s="1"/>
      <c r="WPD62" s="1"/>
      <c r="WPE62" s="1"/>
      <c r="WPF62" s="1"/>
      <c r="WPG62" s="1"/>
      <c r="WPH62" s="1"/>
      <c r="WPI62" s="1"/>
      <c r="WPJ62" s="1"/>
      <c r="WPK62" s="1"/>
      <c r="WPL62" s="1"/>
      <c r="WPM62" s="1"/>
      <c r="WPN62" s="1"/>
      <c r="WPO62" s="1"/>
      <c r="WPP62" s="1"/>
      <c r="WPQ62" s="1"/>
      <c r="WPR62" s="1"/>
      <c r="WPS62" s="1"/>
      <c r="WPT62" s="1"/>
      <c r="WPU62" s="1"/>
      <c r="WPV62" s="1"/>
      <c r="WPW62" s="1"/>
      <c r="WPX62" s="1"/>
      <c r="WPY62" s="1"/>
      <c r="WPZ62" s="1"/>
      <c r="WQA62" s="1"/>
      <c r="WQB62" s="1"/>
      <c r="WQC62" s="1"/>
      <c r="WQD62" s="1"/>
      <c r="WQE62" s="1"/>
      <c r="WQF62" s="1"/>
      <c r="WQG62" s="1"/>
      <c r="WQH62" s="1"/>
      <c r="WQI62" s="1"/>
      <c r="WQJ62" s="1"/>
      <c r="WQK62" s="1"/>
      <c r="WQL62" s="1"/>
      <c r="WQM62" s="1"/>
      <c r="WQN62" s="1"/>
      <c r="WQO62" s="1"/>
      <c r="WQP62" s="1"/>
      <c r="WQQ62" s="1"/>
      <c r="WQR62" s="1"/>
      <c r="WQS62" s="1"/>
      <c r="WQT62" s="1"/>
      <c r="WQU62" s="1"/>
      <c r="WQV62" s="1"/>
      <c r="WQW62" s="1"/>
      <c r="WQX62" s="1"/>
      <c r="WQY62" s="1"/>
      <c r="WQZ62" s="1"/>
      <c r="WRA62" s="1"/>
      <c r="WRB62" s="1"/>
      <c r="WRC62" s="1"/>
      <c r="WRD62" s="1"/>
      <c r="WRE62" s="1"/>
      <c r="WRF62" s="1"/>
      <c r="WRG62" s="1"/>
      <c r="WRH62" s="1"/>
      <c r="WRI62" s="1"/>
      <c r="WRJ62" s="1"/>
      <c r="WRK62" s="1"/>
      <c r="WRL62" s="1"/>
      <c r="WRM62" s="1"/>
      <c r="WRN62" s="1"/>
      <c r="WRO62" s="1"/>
      <c r="WRP62" s="1"/>
      <c r="WRQ62" s="1"/>
      <c r="WRR62" s="1"/>
      <c r="WRS62" s="1"/>
      <c r="WRT62" s="1"/>
      <c r="WRU62" s="1"/>
      <c r="WRV62" s="1"/>
      <c r="WRW62" s="1"/>
      <c r="WRX62" s="1"/>
      <c r="WRY62" s="1"/>
      <c r="WRZ62" s="1"/>
      <c r="WSA62" s="1"/>
      <c r="WSB62" s="1"/>
      <c r="WSC62" s="1"/>
      <c r="WSD62" s="1"/>
      <c r="WSE62" s="1"/>
      <c r="WSF62" s="1"/>
      <c r="WSG62" s="1"/>
      <c r="WSH62" s="1"/>
      <c r="WSI62" s="1"/>
      <c r="WSJ62" s="1"/>
      <c r="WSK62" s="1"/>
      <c r="WSL62" s="1"/>
      <c r="WSM62" s="1"/>
      <c r="WSN62" s="1"/>
      <c r="WSO62" s="1"/>
      <c r="WSP62" s="1"/>
      <c r="WSQ62" s="1"/>
      <c r="WSR62" s="1"/>
      <c r="WSS62" s="1"/>
      <c r="WST62" s="1"/>
      <c r="WSU62" s="1"/>
      <c r="WSV62" s="1"/>
      <c r="WSW62" s="1"/>
      <c r="WSX62" s="1"/>
      <c r="WSY62" s="1"/>
      <c r="WSZ62" s="1"/>
      <c r="WTA62" s="1"/>
      <c r="WTB62" s="1"/>
      <c r="WTC62" s="1"/>
      <c r="WTD62" s="1"/>
      <c r="WTE62" s="1"/>
      <c r="WTF62" s="1"/>
      <c r="WTG62" s="1"/>
      <c r="WTH62" s="1"/>
      <c r="WTI62" s="1"/>
      <c r="WTJ62" s="1"/>
      <c r="WTK62" s="1"/>
      <c r="WTL62" s="1"/>
      <c r="WTM62" s="1"/>
      <c r="WTN62" s="1"/>
      <c r="WTO62" s="1"/>
      <c r="WTP62" s="1"/>
      <c r="WTQ62" s="1"/>
      <c r="WTR62" s="1"/>
      <c r="WTS62" s="1"/>
      <c r="WTT62" s="1"/>
      <c r="WTU62" s="1"/>
      <c r="WTV62" s="1"/>
      <c r="WTW62" s="1"/>
      <c r="WTX62" s="1"/>
      <c r="WTY62" s="1"/>
      <c r="WTZ62" s="1"/>
      <c r="WUA62" s="1"/>
      <c r="WUB62" s="1"/>
      <c r="WUC62" s="1"/>
      <c r="WUD62" s="1"/>
      <c r="WUE62" s="1"/>
      <c r="WUF62" s="1"/>
      <c r="WUG62" s="1"/>
      <c r="WUH62" s="1"/>
      <c r="WUI62" s="1"/>
      <c r="WUJ62" s="1"/>
      <c r="WUK62" s="1"/>
      <c r="WUL62" s="1"/>
      <c r="WUM62" s="1"/>
      <c r="WUN62" s="1"/>
      <c r="WUO62" s="1"/>
      <c r="WUP62" s="1"/>
      <c r="WUQ62" s="1"/>
      <c r="WUR62" s="1"/>
      <c r="WUS62" s="1"/>
      <c r="WUT62" s="1"/>
      <c r="WUU62" s="1"/>
      <c r="WUV62" s="1"/>
      <c r="WUW62" s="1"/>
      <c r="WUX62" s="1"/>
      <c r="WUY62" s="1"/>
      <c r="WUZ62" s="1"/>
      <c r="WVA62" s="1"/>
      <c r="WVB62" s="1"/>
      <c r="WVC62" s="1"/>
      <c r="WVD62" s="1"/>
      <c r="WVE62" s="1"/>
      <c r="WVF62" s="1"/>
      <c r="WVG62" s="1"/>
      <c r="WVH62" s="1"/>
      <c r="WVI62" s="1"/>
      <c r="WVJ62" s="1"/>
      <c r="WVK62" s="1"/>
      <c r="WVL62" s="1"/>
      <c r="WVM62" s="1"/>
      <c r="WVN62" s="1"/>
      <c r="WVO62" s="1"/>
      <c r="WVP62" s="1"/>
      <c r="WVQ62" s="1"/>
      <c r="WVR62" s="1"/>
      <c r="WVS62" s="1"/>
      <c r="WVT62" s="1"/>
      <c r="WVU62" s="1"/>
      <c r="WVV62" s="1"/>
      <c r="WVW62" s="1"/>
      <c r="WVX62" s="1"/>
      <c r="WVY62" s="1"/>
      <c r="WVZ62" s="1"/>
      <c r="WWA62" s="1"/>
      <c r="WWB62" s="1"/>
      <c r="WWC62" s="1"/>
      <c r="WWD62" s="1"/>
      <c r="WWE62" s="1"/>
      <c r="WWF62" s="1"/>
      <c r="WWG62" s="1"/>
      <c r="WWH62" s="1"/>
      <c r="WWI62" s="1"/>
      <c r="WWJ62" s="1"/>
      <c r="WWK62" s="1"/>
      <c r="WWL62" s="1"/>
      <c r="WWM62" s="1"/>
      <c r="WWN62" s="1"/>
      <c r="WWO62" s="1"/>
      <c r="WWP62" s="1"/>
      <c r="WWQ62" s="1"/>
      <c r="WWR62" s="1"/>
      <c r="WWS62" s="1"/>
      <c r="WWT62" s="1"/>
      <c r="WWU62" s="1"/>
      <c r="WWV62" s="1"/>
      <c r="WWW62" s="1"/>
      <c r="WWX62" s="1"/>
      <c r="WWY62" s="1"/>
      <c r="WWZ62" s="1"/>
      <c r="WXA62" s="1"/>
      <c r="WXB62" s="1"/>
      <c r="WXC62" s="1"/>
      <c r="WXD62" s="1"/>
      <c r="WXE62" s="1"/>
      <c r="WXF62" s="1"/>
      <c r="WXG62" s="1"/>
      <c r="WXH62" s="1"/>
      <c r="WXI62" s="1"/>
      <c r="WXJ62" s="1"/>
      <c r="WXK62" s="1"/>
      <c r="WXL62" s="1"/>
      <c r="WXM62" s="1"/>
      <c r="WXN62" s="1"/>
      <c r="WXO62" s="1"/>
      <c r="WXP62" s="1"/>
      <c r="WXQ62" s="1"/>
      <c r="WXR62" s="1"/>
      <c r="WXS62" s="1"/>
      <c r="WXT62" s="1"/>
      <c r="WXU62" s="1"/>
      <c r="WXV62" s="1"/>
      <c r="WXW62" s="1"/>
      <c r="WXX62" s="1"/>
      <c r="WXY62" s="1"/>
      <c r="WXZ62" s="1"/>
      <c r="WYA62" s="1"/>
      <c r="WYB62" s="1"/>
      <c r="WYC62" s="1"/>
      <c r="WYD62" s="1"/>
      <c r="WYE62" s="1"/>
      <c r="WYF62" s="1"/>
      <c r="WYG62" s="1"/>
      <c r="WYH62" s="1"/>
      <c r="WYI62" s="1"/>
      <c r="WYJ62" s="1"/>
      <c r="WYK62" s="1"/>
      <c r="WYL62" s="1"/>
      <c r="WYM62" s="1"/>
      <c r="WYN62" s="1"/>
      <c r="WYO62" s="1"/>
      <c r="WYP62" s="1"/>
      <c r="WYQ62" s="1"/>
      <c r="WYR62" s="1"/>
      <c r="WYS62" s="1"/>
      <c r="WYT62" s="1"/>
      <c r="WYU62" s="1"/>
      <c r="WYV62" s="1"/>
      <c r="WYW62" s="1"/>
      <c r="WYX62" s="1"/>
      <c r="WYY62" s="1"/>
      <c r="WYZ62" s="1"/>
      <c r="WZA62" s="1"/>
      <c r="WZB62" s="1"/>
      <c r="WZC62" s="1"/>
      <c r="WZD62" s="1"/>
      <c r="WZE62" s="1"/>
      <c r="WZF62" s="1"/>
      <c r="WZG62" s="1"/>
      <c r="WZH62" s="1"/>
      <c r="WZI62" s="1"/>
      <c r="WZJ62" s="1"/>
      <c r="WZK62" s="1"/>
      <c r="WZL62" s="1"/>
      <c r="WZM62" s="1"/>
      <c r="WZN62" s="1"/>
      <c r="WZO62" s="1"/>
      <c r="WZP62" s="1"/>
      <c r="WZQ62" s="1"/>
      <c r="WZR62" s="1"/>
      <c r="WZS62" s="1"/>
      <c r="WZT62" s="1"/>
      <c r="WZU62" s="1"/>
      <c r="WZV62" s="1"/>
      <c r="WZW62" s="1"/>
      <c r="WZX62" s="1"/>
      <c r="WZY62" s="1"/>
      <c r="WZZ62" s="1"/>
      <c r="XAA62" s="1"/>
      <c r="XAB62" s="1"/>
      <c r="XAC62" s="1"/>
      <c r="XAD62" s="1"/>
      <c r="XAE62" s="1"/>
      <c r="XAF62" s="1"/>
      <c r="XAG62" s="1"/>
      <c r="XAH62" s="1"/>
      <c r="XAI62" s="1"/>
      <c r="XAJ62" s="1"/>
      <c r="XAK62" s="1"/>
      <c r="XAL62" s="1"/>
      <c r="XAM62" s="1"/>
      <c r="XAN62" s="1"/>
      <c r="XAO62" s="1"/>
      <c r="XAP62" s="1"/>
      <c r="XAQ62" s="1"/>
      <c r="XAR62" s="1"/>
      <c r="XAS62" s="1"/>
      <c r="XAT62" s="1"/>
      <c r="XAU62" s="1"/>
      <c r="XAV62" s="1"/>
      <c r="XAW62" s="1"/>
      <c r="XAX62" s="1"/>
      <c r="XAY62" s="1"/>
      <c r="XAZ62" s="1"/>
      <c r="XBA62" s="1"/>
      <c r="XBB62" s="1"/>
      <c r="XBC62" s="1"/>
      <c r="XBD62" s="1"/>
      <c r="XBE62" s="1"/>
      <c r="XBF62" s="1"/>
      <c r="XBG62" s="1"/>
      <c r="XBH62" s="1"/>
      <c r="XBI62" s="1"/>
      <c r="XBJ62" s="1"/>
      <c r="XBK62" s="1"/>
      <c r="XBL62" s="1"/>
      <c r="XBM62" s="1"/>
      <c r="XBN62" s="1"/>
      <c r="XBO62" s="1"/>
      <c r="XBP62" s="1"/>
      <c r="XBQ62" s="1"/>
      <c r="XBR62" s="1"/>
      <c r="XBS62" s="1"/>
      <c r="XBT62" s="1"/>
      <c r="XBU62" s="1"/>
      <c r="XBV62" s="1"/>
      <c r="XBW62" s="1"/>
      <c r="XBX62" s="1"/>
      <c r="XBY62" s="1"/>
      <c r="XBZ62" s="1"/>
      <c r="XCA62" s="1"/>
      <c r="XCB62" s="1"/>
      <c r="XCC62" s="1"/>
      <c r="XCD62" s="1"/>
      <c r="XCE62" s="1"/>
      <c r="XCF62" s="1"/>
      <c r="XCG62" s="1"/>
      <c r="XCH62" s="1"/>
      <c r="XCI62" s="1"/>
      <c r="XCJ62" s="1"/>
      <c r="XCK62" s="1"/>
      <c r="XCL62" s="1"/>
      <c r="XCM62" s="1"/>
      <c r="XCN62" s="1"/>
      <c r="XCO62" s="1"/>
      <c r="XCP62" s="1"/>
      <c r="XCQ62" s="1"/>
      <c r="XCR62" s="1"/>
      <c r="XCS62" s="1"/>
      <c r="XCT62" s="1"/>
      <c r="XCU62" s="1"/>
      <c r="XCV62" s="1"/>
      <c r="XCW62" s="1"/>
      <c r="XCX62" s="1"/>
      <c r="XCY62" s="1"/>
      <c r="XCZ62" s="1"/>
      <c r="XDA62" s="1"/>
      <c r="XDB62" s="1"/>
      <c r="XDC62" s="1"/>
      <c r="XDD62" s="1"/>
      <c r="XDE62" s="1"/>
      <c r="XDF62" s="1"/>
      <c r="XDG62" s="1"/>
      <c r="XDH62" s="1"/>
      <c r="XDI62" s="1"/>
      <c r="XDJ62" s="1"/>
      <c r="XDK62" s="1"/>
      <c r="XDL62" s="1"/>
      <c r="XDM62" s="1"/>
      <c r="XDN62" s="1"/>
      <c r="XDO62" s="1"/>
      <c r="XDP62" s="1"/>
      <c r="XDQ62" s="1"/>
      <c r="XDR62" s="1"/>
      <c r="XDS62" s="1"/>
      <c r="XDT62" s="1"/>
      <c r="XDU62" s="1"/>
      <c r="XDV62" s="1"/>
      <c r="XDW62" s="1"/>
      <c r="XDX62" s="1"/>
      <c r="XDY62" s="1"/>
      <c r="XDZ62" s="1"/>
      <c r="XEA62" s="1"/>
      <c r="XEB62" s="1"/>
      <c r="XEC62" s="1"/>
      <c r="XED62" s="1"/>
      <c r="XEE62" s="1"/>
      <c r="XEF62" s="1"/>
      <c r="XEG62" s="1"/>
      <c r="XEH62" s="1"/>
      <c r="XEI62" s="1"/>
      <c r="XEJ62" s="1"/>
      <c r="XEK62" s="1"/>
      <c r="XEL62" s="1"/>
      <c r="XEM62" s="1"/>
      <c r="XEN62" s="1"/>
      <c r="XEO62" s="1"/>
      <c r="XEP62" s="1"/>
      <c r="XEQ62" s="1"/>
      <c r="XER62" s="1"/>
      <c r="XES62" s="1"/>
      <c r="XET62" s="1"/>
      <c r="XEU62" s="1"/>
      <c r="XEV62" s="1"/>
      <c r="XEW62" s="1"/>
      <c r="XEX62" s="1"/>
      <c r="XEY62" s="1"/>
      <c r="XEZ62" s="1"/>
      <c r="XFA62" s="1"/>
      <c r="XFB62" s="1"/>
      <c r="XFC62" s="1"/>
      <c r="XFD62" s="1"/>
    </row>
    <row r="64" spans="1:16384" ht="136.5" x14ac:dyDescent="0.25">
      <c r="D64" s="3" t="s">
        <v>257</v>
      </c>
      <c r="E64" s="3" t="s">
        <v>0</v>
      </c>
      <c r="F64" s="113" t="s">
        <v>258</v>
      </c>
      <c r="G64" s="114" t="s">
        <v>259</v>
      </c>
      <c r="H64" s="114" t="s">
        <v>260</v>
      </c>
    </row>
    <row r="65" spans="4:8" x14ac:dyDescent="0.25">
      <c r="D65" s="115" t="s">
        <v>4</v>
      </c>
      <c r="E65" s="21" t="s">
        <v>261</v>
      </c>
      <c r="F65" s="15">
        <v>1</v>
      </c>
      <c r="G65" s="22">
        <v>0.5</v>
      </c>
      <c r="H65" s="22">
        <v>0.25</v>
      </c>
    </row>
  </sheetData>
  <pageMargins left="0.75" right="0.75" top="1" bottom="1" header="0.5" footer="0.5"/>
  <pageSetup paperSize="9" orientation="portrait" horizontalDpi="4294967292" verticalDpi="4294967292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K34"/>
  <sheetViews>
    <sheetView workbookViewId="0">
      <selection activeCell="A3" sqref="A3:C4"/>
    </sheetView>
  </sheetViews>
  <sheetFormatPr defaultRowHeight="15" x14ac:dyDescent="0.25"/>
  <cols>
    <col min="1" max="1" width="28.7109375" bestFit="1" customWidth="1"/>
    <col min="2" max="2" width="26.140625" bestFit="1" customWidth="1"/>
    <col min="3" max="3" width="20.85546875" customWidth="1"/>
    <col min="4" max="4" width="17.85546875" customWidth="1"/>
    <col min="5" max="6" width="57" bestFit="1" customWidth="1"/>
    <col min="7" max="7" width="42.42578125" bestFit="1" customWidth="1"/>
    <col min="8" max="8" width="48.85546875" bestFit="1" customWidth="1"/>
    <col min="9" max="9" width="44.140625" bestFit="1" customWidth="1"/>
    <col min="10" max="10" width="43.7109375" bestFit="1" customWidth="1"/>
    <col min="11" max="11" width="24.7109375" bestFit="1" customWidth="1"/>
  </cols>
  <sheetData>
    <row r="1" spans="1:11" ht="23.25" x14ac:dyDescent="0.35">
      <c r="A1" s="1" t="s">
        <v>772</v>
      </c>
      <c r="B1" s="1"/>
      <c r="C1" s="1"/>
      <c r="D1" s="1"/>
      <c r="E1" s="1"/>
    </row>
    <row r="3" spans="1:11" ht="93.75" x14ac:dyDescent="0.25">
      <c r="A3" s="202" t="s">
        <v>773</v>
      </c>
      <c r="B3" s="195" t="s">
        <v>0</v>
      </c>
      <c r="C3" s="196" t="s">
        <v>1</v>
      </c>
      <c r="D3" s="196" t="s">
        <v>828</v>
      </c>
      <c r="E3" s="197" t="s">
        <v>761</v>
      </c>
      <c r="F3" s="197" t="s">
        <v>177</v>
      </c>
      <c r="G3" s="197" t="s">
        <v>178</v>
      </c>
      <c r="H3" s="201" t="s">
        <v>11</v>
      </c>
      <c r="I3" s="201" t="s">
        <v>51</v>
      </c>
      <c r="J3" s="204" t="s">
        <v>180</v>
      </c>
      <c r="K3" s="204" t="s">
        <v>2</v>
      </c>
    </row>
    <row r="4" spans="1:11" x14ac:dyDescent="0.25">
      <c r="A4" s="203" t="s">
        <v>4</v>
      </c>
      <c r="B4" s="198" t="s">
        <v>746</v>
      </c>
      <c r="C4" s="199" t="s">
        <v>757</v>
      </c>
      <c r="D4" s="199" t="s">
        <v>830</v>
      </c>
      <c r="E4" s="200" t="s">
        <v>762</v>
      </c>
      <c r="F4" s="200">
        <v>50</v>
      </c>
      <c r="G4" s="200"/>
      <c r="H4" s="200" t="str">
        <f>CONCATENATE("TID_MOD_",UPPER(Table1[[#This Row],['[sku']]]),"_NAME")</f>
        <v>TID_MOD_ARMORED_NAME</v>
      </c>
      <c r="I4" s="200" t="str">
        <f>CONCATENATE("TID_MOD_",UPPER(Table1[[#This Row],['[sku']]]),"_DESCRIPTION")</f>
        <v>TID_MOD_ARMORED_DESCRIPTION</v>
      </c>
      <c r="J4" s="205" t="str">
        <f>CONCATENATE("TID_MOD_",UPPER(Table1[[#This Row],['[sku']]]),"_DESC_SHORT")</f>
        <v>TID_MOD_ARMORED_DESC_SHORT</v>
      </c>
      <c r="K4" s="205" t="s">
        <v>807</v>
      </c>
    </row>
    <row r="5" spans="1:11" x14ac:dyDescent="0.25">
      <c r="A5" s="203" t="s">
        <v>4</v>
      </c>
      <c r="B5" s="198" t="s">
        <v>748</v>
      </c>
      <c r="C5" s="199" t="s">
        <v>757</v>
      </c>
      <c r="D5" s="199" t="s">
        <v>830</v>
      </c>
      <c r="E5" s="200" t="s">
        <v>763</v>
      </c>
      <c r="F5" s="200"/>
      <c r="G5" s="200"/>
      <c r="H5" s="200" t="str">
        <f>CONCATENATE("TID_MOD_",UPPER(Table1[[#This Row],['[sku']]]),"_NAME")</f>
        <v>TID_MOD_BBQ_NAME</v>
      </c>
      <c r="I5" s="200" t="str">
        <f>CONCATENATE("TID_MOD_",UPPER(Table1[[#This Row],['[sku']]]),"_DESCRIPTION")</f>
        <v>TID_MOD_BBQ_DESCRIPTION</v>
      </c>
      <c r="J5" s="205" t="str">
        <f>CONCATENATE("TID_MOD_",UPPER(Table1[[#This Row],['[sku']]]),"_DESC_SHORT")</f>
        <v>TID_MOD_BBQ_DESC_SHORT</v>
      </c>
      <c r="K5" s="205" t="s">
        <v>808</v>
      </c>
    </row>
    <row r="6" spans="1:11" x14ac:dyDescent="0.25">
      <c r="A6" s="203" t="s">
        <v>4</v>
      </c>
      <c r="B6" s="198" t="s">
        <v>777</v>
      </c>
      <c r="C6" s="199" t="s">
        <v>757</v>
      </c>
      <c r="D6" s="199" t="s">
        <v>830</v>
      </c>
      <c r="E6" s="200" t="s">
        <v>789</v>
      </c>
      <c r="F6" s="200">
        <v>500</v>
      </c>
      <c r="G6" s="200"/>
      <c r="H6" s="200" t="str">
        <f>CONCATENATE("TID_MOD_",UPPER(Table1[[#This Row],['[sku']]]),"_NAME")</f>
        <v>TID_MOD_BLEEDING_NAME</v>
      </c>
      <c r="I6" s="200" t="str">
        <f>CONCATENATE("TID_MOD_",UPPER(Table1[[#This Row],['[sku']]]),"_DESCRIPTION")</f>
        <v>TID_MOD_BLEEDING_DESCRIPTION</v>
      </c>
      <c r="J6" s="205" t="str">
        <f>CONCATENATE("TID_MOD_",UPPER(Table1[[#This Row],['[sku']]]),"_DESC_SHORT")</f>
        <v>TID_MOD_BLEEDING_DESC_SHORT</v>
      </c>
      <c r="K6" s="205" t="s">
        <v>827</v>
      </c>
    </row>
    <row r="7" spans="1:11" x14ac:dyDescent="0.25">
      <c r="A7" s="203" t="s">
        <v>4</v>
      </c>
      <c r="B7" s="198" t="s">
        <v>784</v>
      </c>
      <c r="C7" s="199" t="s">
        <v>757</v>
      </c>
      <c r="D7" s="199" t="s">
        <v>830</v>
      </c>
      <c r="E7" s="200" t="s">
        <v>791</v>
      </c>
      <c r="F7" s="200">
        <v>-50</v>
      </c>
      <c r="G7" s="200"/>
      <c r="H7" s="200" t="str">
        <f>CONCATENATE("TID_MOD_",UPPER(Table1[[#This Row],['[sku']]]),"_NAME")</f>
        <v>TID_MOD_BOOST_REGEN_DOWN_NAME</v>
      </c>
      <c r="I7" s="200" t="str">
        <f>CONCATENATE("TID_MOD_",UPPER(Table1[[#This Row],['[sku']]]),"_DESCRIPTION")</f>
        <v>TID_MOD_BOOST_REGEN_DOWN_DESCRIPTION</v>
      </c>
      <c r="J7" s="205" t="str">
        <f>CONCATENATE("TID_MOD_",UPPER(Table1[[#This Row],['[sku']]]),"_DESC_SHORT")</f>
        <v>TID_MOD_BOOST_REGEN_DOWN_DESC_SHORT</v>
      </c>
      <c r="K7" s="205" t="s">
        <v>800</v>
      </c>
    </row>
    <row r="8" spans="1:11" x14ac:dyDescent="0.25">
      <c r="A8" s="203" t="s">
        <v>4</v>
      </c>
      <c r="B8" s="198" t="s">
        <v>751</v>
      </c>
      <c r="C8" s="199" t="s">
        <v>758</v>
      </c>
      <c r="D8" s="199" t="s">
        <v>830</v>
      </c>
      <c r="E8" s="200" t="s">
        <v>766</v>
      </c>
      <c r="F8" s="200">
        <v>-50</v>
      </c>
      <c r="G8" s="200"/>
      <c r="H8" s="200" t="str">
        <f>CONCATENATE("TID_MOD_",UPPER(Table1[[#This Row],['[sku']]]),"_NAME")</f>
        <v>TID_MOD_CHAIN_KILL_NAME</v>
      </c>
      <c r="I8" s="200" t="str">
        <f>CONCATENATE("TID_MOD_",UPPER(Table1[[#This Row],['[sku']]]),"_DESCRIPTION")</f>
        <v>TID_MOD_CHAIN_KILL_DESCRIPTION</v>
      </c>
      <c r="J8" s="205" t="str">
        <f>CONCATENATE("TID_MOD_",UPPER(Table1[[#This Row],['[sku']]]),"_DESC_SHORT")</f>
        <v>TID_MOD_CHAIN_KILL_DESC_SHORT</v>
      </c>
      <c r="K8" s="205" t="s">
        <v>812</v>
      </c>
    </row>
    <row r="9" spans="1:11" x14ac:dyDescent="0.25">
      <c r="A9" s="203" t="s">
        <v>4</v>
      </c>
      <c r="B9" s="198" t="s">
        <v>745</v>
      </c>
      <c r="C9" s="199" t="s">
        <v>758</v>
      </c>
      <c r="D9" s="199" t="s">
        <v>830</v>
      </c>
      <c r="E9" s="200" t="s">
        <v>615</v>
      </c>
      <c r="F9" s="200">
        <v>100</v>
      </c>
      <c r="G9" s="200"/>
      <c r="H9" s="200" t="str">
        <f>CONCATENATE("TID_MOD_",UPPER(Table1[[#This Row],['[sku']]]),"_NAME")</f>
        <v>TID_MOD_DOUBLE_COINS_NAME</v>
      </c>
      <c r="I9" s="200" t="str">
        <f>CONCATENATE("TID_MOD_",UPPER(Table1[[#This Row],['[sku']]]),"_DESCRIPTION")</f>
        <v>TID_MOD_DOUBLE_COINS_DESCRIPTION</v>
      </c>
      <c r="J9" s="205" t="str">
        <f>CONCATENATE("TID_MOD_",UPPER(Table1[[#This Row],['[sku']]]),"_DESC_SHORT")</f>
        <v>TID_MOD_DOUBLE_COINS_DESC_SHORT</v>
      </c>
      <c r="K9" s="205" t="s">
        <v>806</v>
      </c>
    </row>
    <row r="10" spans="1:11" x14ac:dyDescent="0.25">
      <c r="A10" s="203" t="s">
        <v>4</v>
      </c>
      <c r="B10" s="198" t="s">
        <v>752</v>
      </c>
      <c r="C10" s="199" t="s">
        <v>758</v>
      </c>
      <c r="D10" s="199" t="s">
        <v>829</v>
      </c>
      <c r="E10" s="200" t="s">
        <v>767</v>
      </c>
      <c r="F10" s="200">
        <v>100</v>
      </c>
      <c r="G10" s="200"/>
      <c r="H10" s="200" t="str">
        <f>CONCATENATE("TID_MOD_",UPPER(Table1[[#This Row],['[sku']]]),"_NAME")</f>
        <v>TID_MOD_DOUBLE_MISSION_NAME</v>
      </c>
      <c r="I10" s="200" t="str">
        <f>CONCATENATE("TID_MOD_",UPPER(Table1[[#This Row],['[sku']]]),"_DESCRIPTION")</f>
        <v>TID_MOD_DOUBLE_MISSION_DESCRIPTION</v>
      </c>
      <c r="J10" s="205" t="str">
        <f>CONCATENATE("TID_MOD_",UPPER(Table1[[#This Row],['[sku']]]),"_DESC_SHORT")</f>
        <v>TID_MOD_DOUBLE_MISSION_DESC_SHORT</v>
      </c>
      <c r="K10" s="205" t="s">
        <v>813</v>
      </c>
    </row>
    <row r="11" spans="1:11" x14ac:dyDescent="0.25">
      <c r="A11" s="203" t="s">
        <v>4</v>
      </c>
      <c r="B11" s="198" t="s">
        <v>753</v>
      </c>
      <c r="C11" s="199" t="s">
        <v>758</v>
      </c>
      <c r="D11" s="199" t="s">
        <v>830</v>
      </c>
      <c r="E11" s="200" t="s">
        <v>768</v>
      </c>
      <c r="F11" s="200">
        <v>100</v>
      </c>
      <c r="G11" s="200"/>
      <c r="H11" s="200" t="str">
        <f>CONCATENATE("TID_MOD_",UPPER(Table1[[#This Row],['[sku']]]),"_NAME")</f>
        <v>TID_MOD_DOUBLE_PET_EFFECT_NAME</v>
      </c>
      <c r="I11" s="200" t="str">
        <f>CONCATENATE("TID_MOD_",UPPER(Table1[[#This Row],['[sku']]]),"_DESCRIPTION")</f>
        <v>TID_MOD_DOUBLE_PET_EFFECT_DESCRIPTION</v>
      </c>
      <c r="J11" s="205" t="str">
        <f>CONCATENATE("TID_MOD_",UPPER(Table1[[#This Row],['[sku']]]),"_DESC_SHORT")</f>
        <v>TID_MOD_DOUBLE_PET_EFFECT_DESC_SHORT</v>
      </c>
      <c r="K11" s="205" t="s">
        <v>831</v>
      </c>
    </row>
    <row r="12" spans="1:11" x14ac:dyDescent="0.25">
      <c r="A12" s="203" t="s">
        <v>4</v>
      </c>
      <c r="B12" s="198" t="s">
        <v>779</v>
      </c>
      <c r="C12" s="199" t="s">
        <v>759</v>
      </c>
      <c r="D12" s="199" t="s">
        <v>830</v>
      </c>
      <c r="E12" s="200" t="s">
        <v>790</v>
      </c>
      <c r="F12" s="200">
        <v>100</v>
      </c>
      <c r="G12" s="200"/>
      <c r="H12" s="200" t="str">
        <f>CONCATENATE("TID_MOD_",UPPER(Table1[[#This Row],['[sku']]]),"_NAME")</f>
        <v>TID_MOD_DOUBLE_XP_NAME</v>
      </c>
      <c r="I12" s="200" t="str">
        <f>CONCATENATE("TID_MOD_",UPPER(Table1[[#This Row],['[sku']]]),"_DESCRIPTION")</f>
        <v>TID_MOD_DOUBLE_XP_DESCRIPTION</v>
      </c>
      <c r="J12" s="205" t="str">
        <f>CONCATENATE("TID_MOD_",UPPER(Table1[[#This Row],['[sku']]]),"_DESC_SHORT")</f>
        <v>TID_MOD_DOUBLE_XP_DESC_SHORT</v>
      </c>
      <c r="K12" s="205" t="s">
        <v>212</v>
      </c>
    </row>
    <row r="13" spans="1:11" x14ac:dyDescent="0.25">
      <c r="A13" s="203" t="s">
        <v>4</v>
      </c>
      <c r="B13" s="198" t="s">
        <v>747</v>
      </c>
      <c r="C13" s="199" t="s">
        <v>757</v>
      </c>
      <c r="D13" s="199" t="s">
        <v>830</v>
      </c>
      <c r="E13" s="200" t="s">
        <v>762</v>
      </c>
      <c r="F13" s="200">
        <v>-80</v>
      </c>
      <c r="G13" s="200"/>
      <c r="H13" s="200" t="str">
        <f>CONCATENATE("TID_MOD_",UPPER(Table1[[#This Row],['[sku']]]),"_NAME")</f>
        <v>TID_MOD_FRAGILE_NAME</v>
      </c>
      <c r="I13" s="200" t="str">
        <f>CONCATENATE("TID_MOD_",UPPER(Table1[[#This Row],['[sku']]]),"_DESCRIPTION")</f>
        <v>TID_MOD_FRAGILE_DESCRIPTION</v>
      </c>
      <c r="J13" s="205" t="str">
        <f>CONCATENATE("TID_MOD_",UPPER(Table1[[#This Row],['[sku']]]),"_DESC_SHORT")</f>
        <v>TID_MOD_FRAGILE_DESC_SHORT</v>
      </c>
      <c r="K13" s="205" t="s">
        <v>801</v>
      </c>
    </row>
    <row r="14" spans="1:11" x14ac:dyDescent="0.25">
      <c r="A14" s="203" t="s">
        <v>4</v>
      </c>
      <c r="B14" s="198" t="s">
        <v>782</v>
      </c>
      <c r="C14" s="199" t="s">
        <v>757</v>
      </c>
      <c r="D14" s="199" t="s">
        <v>830</v>
      </c>
      <c r="E14" s="200" t="s">
        <v>791</v>
      </c>
      <c r="F14" s="200">
        <v>50</v>
      </c>
      <c r="G14" s="200"/>
      <c r="H14" s="200" t="str">
        <f>CONCATENATE("TID_MOD_",UPPER(Table1[[#This Row],['[sku']]]),"_NAME")</f>
        <v>TID_MOD_FRENETIC_NAME</v>
      </c>
      <c r="I14" s="200" t="str">
        <f>CONCATENATE("TID_MOD_",UPPER(Table1[[#This Row],['[sku']]]),"_DESCRIPTION")</f>
        <v>TID_MOD_FRENETIC_DESCRIPTION</v>
      </c>
      <c r="J14" s="205" t="str">
        <f>CONCATENATE("TID_MOD_",UPPER(Table1[[#This Row],['[sku']]]),"_DESC_SHORT")</f>
        <v>TID_MOD_FRENETIC_DESC_SHORT</v>
      </c>
      <c r="K14" s="205" t="s">
        <v>814</v>
      </c>
    </row>
    <row r="15" spans="1:11" x14ac:dyDescent="0.25">
      <c r="A15" s="210" t="s">
        <v>4</v>
      </c>
      <c r="B15" s="211" t="s">
        <v>796</v>
      </c>
      <c r="C15" s="212" t="s">
        <v>760</v>
      </c>
      <c r="D15" s="199" t="s">
        <v>829</v>
      </c>
      <c r="E15" s="200" t="s">
        <v>832</v>
      </c>
      <c r="F15" s="214" t="s">
        <v>440</v>
      </c>
      <c r="G15" s="214">
        <v>3</v>
      </c>
      <c r="H15" s="200" t="s">
        <v>833</v>
      </c>
      <c r="I15" s="200" t="s">
        <v>834</v>
      </c>
      <c r="J15" s="205" t="s">
        <v>835</v>
      </c>
      <c r="K15" s="205" t="s">
        <v>815</v>
      </c>
    </row>
    <row r="16" spans="1:11" x14ac:dyDescent="0.25">
      <c r="A16" s="210" t="s">
        <v>4</v>
      </c>
      <c r="B16" s="211" t="s">
        <v>797</v>
      </c>
      <c r="C16" s="212" t="s">
        <v>760</v>
      </c>
      <c r="D16" s="199" t="s">
        <v>829</v>
      </c>
      <c r="E16" s="200" t="s">
        <v>832</v>
      </c>
      <c r="F16" s="214" t="s">
        <v>450</v>
      </c>
      <c r="G16" s="214">
        <v>3</v>
      </c>
      <c r="H16" s="200" t="s">
        <v>833</v>
      </c>
      <c r="I16" s="200" t="s">
        <v>834</v>
      </c>
      <c r="J16" s="205" t="s">
        <v>835</v>
      </c>
      <c r="K16" s="205" t="s">
        <v>816</v>
      </c>
    </row>
    <row r="17" spans="1:11" x14ac:dyDescent="0.25">
      <c r="A17" s="210" t="s">
        <v>4</v>
      </c>
      <c r="B17" s="211" t="s">
        <v>798</v>
      </c>
      <c r="C17" s="212" t="s">
        <v>760</v>
      </c>
      <c r="D17" s="199" t="s">
        <v>829</v>
      </c>
      <c r="E17" s="200" t="s">
        <v>832</v>
      </c>
      <c r="F17" s="214" t="s">
        <v>455</v>
      </c>
      <c r="G17" s="214">
        <v>3</v>
      </c>
      <c r="H17" s="200" t="s">
        <v>833</v>
      </c>
      <c r="I17" s="200" t="s">
        <v>834</v>
      </c>
      <c r="J17" s="205" t="s">
        <v>835</v>
      </c>
      <c r="K17" s="205" t="s">
        <v>817</v>
      </c>
    </row>
    <row r="18" spans="1:11" x14ac:dyDescent="0.25">
      <c r="A18" s="203" t="s">
        <v>4</v>
      </c>
      <c r="B18" s="198" t="s">
        <v>799</v>
      </c>
      <c r="C18" s="199" t="s">
        <v>760</v>
      </c>
      <c r="D18" s="199" t="s">
        <v>829</v>
      </c>
      <c r="E18" s="200" t="s">
        <v>832</v>
      </c>
      <c r="F18" s="200" t="s">
        <v>564</v>
      </c>
      <c r="G18" s="200">
        <v>3</v>
      </c>
      <c r="H18" s="200" t="s">
        <v>833</v>
      </c>
      <c r="I18" s="200" t="s">
        <v>834</v>
      </c>
      <c r="J18" s="205" t="s">
        <v>835</v>
      </c>
      <c r="K18" s="205" t="s">
        <v>818</v>
      </c>
    </row>
    <row r="19" spans="1:11" x14ac:dyDescent="0.25">
      <c r="A19" s="203" t="s">
        <v>4</v>
      </c>
      <c r="B19" s="198" t="s">
        <v>774</v>
      </c>
      <c r="C19" s="199" t="s">
        <v>760</v>
      </c>
      <c r="D19" s="199" t="s">
        <v>829</v>
      </c>
      <c r="E19" s="200" t="s">
        <v>771</v>
      </c>
      <c r="F19" s="200" t="s">
        <v>826</v>
      </c>
      <c r="G19" s="200"/>
      <c r="H19" s="200" t="str">
        <f>CONCATENATE("TID_MOD_",UPPER(Table1[[#This Row],['[sku']]]),"_NAME")</f>
        <v>TID_MOD_GATCHA_RARITY_EPIC_NAME</v>
      </c>
      <c r="I19" s="200" t="str">
        <f>CONCATENATE("TID_MOD_",UPPER(Table1[[#This Row],['[sku']]]),"_DESCRIPTION")</f>
        <v>TID_MOD_GATCHA_RARITY_EPIC_DESCRIPTION</v>
      </c>
      <c r="J19" s="205" t="str">
        <f>CONCATENATE("TID_MOD_",UPPER(Table1[[#This Row],['[sku']]]),"_DESC_SHORT")</f>
        <v>TID_MOD_GATCHA_RARITY_EPIC_DESC_SHORT</v>
      </c>
      <c r="K19" s="205" t="s">
        <v>811</v>
      </c>
    </row>
    <row r="20" spans="1:11" x14ac:dyDescent="0.25">
      <c r="A20" s="203" t="s">
        <v>4</v>
      </c>
      <c r="B20" s="198" t="s">
        <v>781</v>
      </c>
      <c r="C20" s="199" t="s">
        <v>760</v>
      </c>
      <c r="D20" s="199" t="s">
        <v>829</v>
      </c>
      <c r="E20" s="200" t="s">
        <v>771</v>
      </c>
      <c r="F20" s="200" t="s">
        <v>825</v>
      </c>
      <c r="G20" s="200"/>
      <c r="H20" s="200" t="str">
        <f>CONCATENATE("TID_MOD_",UPPER(Table1[[#This Row],['[sku']]]),"_NAME")</f>
        <v>TID_MOD_GATCHA_RARITY_RARE_NAME</v>
      </c>
      <c r="I20" s="200" t="str">
        <f>CONCATENATE("TID_MOD_",UPPER(Table1[[#This Row],['[sku']]]),"_DESCRIPTION")</f>
        <v>TID_MOD_GATCHA_RARITY_RARE_DESCRIPTION</v>
      </c>
      <c r="J20" s="205" t="str">
        <f>CONCATENATE("TID_MOD_",UPPER(Table1[[#This Row],['[sku']]]),"_DESC_SHORT")</f>
        <v>TID_MOD_GATCHA_RARITY_RARE_DESC_SHORT</v>
      </c>
      <c r="K20" s="205" t="s">
        <v>810</v>
      </c>
    </row>
    <row r="21" spans="1:11" x14ac:dyDescent="0.25">
      <c r="A21" s="203" t="s">
        <v>4</v>
      </c>
      <c r="B21" s="198" t="s">
        <v>775</v>
      </c>
      <c r="C21" s="199" t="s">
        <v>757</v>
      </c>
      <c r="D21" s="199" t="s">
        <v>830</v>
      </c>
      <c r="E21" s="200" t="s">
        <v>788</v>
      </c>
      <c r="F21" s="200">
        <v>2.1</v>
      </c>
      <c r="G21" s="200"/>
      <c r="H21" s="200" t="str">
        <f>CONCATENATE("TID_MOD_",UPPER(Table1[[#This Row],['[sku']]]),"_NAME")</f>
        <v>TID_MOD_HUGE_NAME</v>
      </c>
      <c r="I21" s="200" t="str">
        <f>CONCATENATE("TID_MOD_",UPPER(Table1[[#This Row],['[sku']]]),"_DESCRIPTION")</f>
        <v>TID_MOD_HUGE_DESCRIPTION</v>
      </c>
      <c r="J21" s="205" t="str">
        <f>CONCATENATE("TID_MOD_",UPPER(Table1[[#This Row],['[sku']]]),"_DESC_SHORT")</f>
        <v>TID_MOD_HUGE_DESC_SHORT</v>
      </c>
      <c r="K21" s="205" t="s">
        <v>802</v>
      </c>
    </row>
    <row r="22" spans="1:11" x14ac:dyDescent="0.25">
      <c r="A22" s="203" t="s">
        <v>4</v>
      </c>
      <c r="B22" s="198" t="s">
        <v>785</v>
      </c>
      <c r="C22" s="199" t="s">
        <v>757</v>
      </c>
      <c r="D22" s="199" t="s">
        <v>830</v>
      </c>
      <c r="E22" s="200" t="s">
        <v>793</v>
      </c>
      <c r="F22" s="200">
        <v>50</v>
      </c>
      <c r="G22" s="200"/>
      <c r="H22" s="200" t="str">
        <f>CONCATENATE("TID_MOD_",UPPER(Table1[[#This Row],['[sku']]]),"_NAME")</f>
        <v>TID_MOD_HUNGRY_NAME</v>
      </c>
      <c r="I22" s="200" t="str">
        <f>CONCATENATE("TID_MOD_",UPPER(Table1[[#This Row],['[sku']]]),"_DESCRIPTION")</f>
        <v>TID_MOD_HUNGRY_DESCRIPTION</v>
      </c>
      <c r="J22" s="205" t="str">
        <f>CONCATENATE("TID_MOD_",UPPER(Table1[[#This Row],['[sku']]]),"_DESC_SHORT")</f>
        <v>TID_MOD_HUNGRY_DESC_SHORT</v>
      </c>
      <c r="K22" s="205" t="s">
        <v>819</v>
      </c>
    </row>
    <row r="23" spans="1:11" x14ac:dyDescent="0.25">
      <c r="A23" s="203" t="s">
        <v>4</v>
      </c>
      <c r="B23" s="198" t="s">
        <v>755</v>
      </c>
      <c r="C23" s="199" t="s">
        <v>758</v>
      </c>
      <c r="D23" s="199" t="s">
        <v>830</v>
      </c>
      <c r="E23" s="200" t="s">
        <v>795</v>
      </c>
      <c r="F23" s="200" t="s">
        <v>9</v>
      </c>
      <c r="G23" s="200">
        <v>80</v>
      </c>
      <c r="H23" s="200" t="str">
        <f>CONCATENATE("TID_MOD_",UPPER(Table1[[#This Row],['[sku']]]),"_NAME")</f>
        <v>TID_MOD_INVASION_DRAGON_NAME</v>
      </c>
      <c r="I23" s="200" t="str">
        <f>CONCATENATE("TID_MOD_",UPPER(Table1[[#This Row],['[sku']]]),"_DESCRIPTION")</f>
        <v>TID_MOD_INVASION_DRAGON_DESCRIPTION</v>
      </c>
      <c r="J23" s="205" t="str">
        <f>CONCATENATE("TID_MOD_",UPPER(Table1[[#This Row],['[sku']]]),"_DESC_SHORT")</f>
        <v>TID_MOD_INVASION_DRAGON_DESC_SHORT</v>
      </c>
      <c r="K23" s="205" t="s">
        <v>820</v>
      </c>
    </row>
    <row r="24" spans="1:11" x14ac:dyDescent="0.25">
      <c r="A24" s="203" t="s">
        <v>4</v>
      </c>
      <c r="B24" s="198" t="s">
        <v>787</v>
      </c>
      <c r="C24" s="199" t="s">
        <v>758</v>
      </c>
      <c r="D24" s="199" t="s">
        <v>830</v>
      </c>
      <c r="E24" s="200" t="s">
        <v>769</v>
      </c>
      <c r="F24" s="200" t="s">
        <v>794</v>
      </c>
      <c r="G24" s="200">
        <v>80</v>
      </c>
      <c r="H24" s="200" t="str">
        <f>CONCATENATE("TID_MOD_",UPPER(Table1[[#This Row],['[sku']]]),"_NAME")</f>
        <v>TID_MOD_INVASION_GIANT_NAME</v>
      </c>
      <c r="I24" s="200" t="str">
        <f>CONCATENATE("TID_MOD_",UPPER(Table1[[#This Row],['[sku']]]),"_DESCRIPTION")</f>
        <v>TID_MOD_INVASION_GIANT_DESCRIPTION</v>
      </c>
      <c r="J24" s="205" t="str">
        <f>CONCATENATE("TID_MOD_",UPPER(Table1[[#This Row],['[sku']]]),"_DESC_SHORT")</f>
        <v>TID_MOD_INVASION_GIANT_DESC_SHORT</v>
      </c>
      <c r="K24" s="205" t="s">
        <v>821</v>
      </c>
    </row>
    <row r="25" spans="1:11" x14ac:dyDescent="0.25">
      <c r="A25" s="203" t="s">
        <v>4</v>
      </c>
      <c r="B25" s="198" t="s">
        <v>754</v>
      </c>
      <c r="C25" s="199" t="s">
        <v>757</v>
      </c>
      <c r="D25" s="199" t="s">
        <v>830</v>
      </c>
      <c r="E25" s="200" t="s">
        <v>97</v>
      </c>
      <c r="F25" s="200">
        <v>50</v>
      </c>
      <c r="G25" s="200"/>
      <c r="H25" s="200" t="str">
        <f>CONCATENATE("TID_MOD_",UPPER(Table1[[#This Row],['[sku']]]),"_NAME")</f>
        <v>TID_MOD_LONGER_FIRE_RUSH_NAME</v>
      </c>
      <c r="I25" s="200" t="str">
        <f>CONCATENATE("TID_MOD_",UPPER(Table1[[#This Row],['[sku']]]),"_DESCRIPTION")</f>
        <v>TID_MOD_LONGER_FIRE_RUSH_DESCRIPTION</v>
      </c>
      <c r="J25" s="205" t="str">
        <f>CONCATENATE("TID_MOD_",UPPER(Table1[[#This Row],['[sku']]]),"_DESC_SHORT")</f>
        <v>TID_MOD_LONGER_FIRE_RUSH_DESC_SHORT</v>
      </c>
      <c r="K25" s="205" t="s">
        <v>808</v>
      </c>
    </row>
    <row r="26" spans="1:11" x14ac:dyDescent="0.25">
      <c r="A26" s="203" t="s">
        <v>4</v>
      </c>
      <c r="B26" s="198" t="s">
        <v>749</v>
      </c>
      <c r="C26" s="199" t="s">
        <v>759</v>
      </c>
      <c r="D26" s="199" t="s">
        <v>830</v>
      </c>
      <c r="E26" s="200" t="s">
        <v>764</v>
      </c>
      <c r="F26" s="200"/>
      <c r="G26" s="200"/>
      <c r="H26" s="200" t="str">
        <f>CONCATENATE("TID_MOD_",UPPER(Table1[[#This Row],['[sku']]]),"_NAME")</f>
        <v>TID_MOD_MIDAS_NAME</v>
      </c>
      <c r="I26" s="200" t="str">
        <f>CONCATENATE("TID_MOD_",UPPER(Table1[[#This Row],['[sku']]]),"_DESCRIPTION")</f>
        <v>TID_MOD_MIDAS_DESCRIPTION</v>
      </c>
      <c r="J26" s="205" t="str">
        <f>CONCATENATE("TID_MOD_",UPPER(Table1[[#This Row],['[sku']]]),"_DESC_SHORT")</f>
        <v>TID_MOD_MIDAS_DESC_SHORT</v>
      </c>
      <c r="K26" s="205" t="s">
        <v>809</v>
      </c>
    </row>
    <row r="27" spans="1:11" x14ac:dyDescent="0.25">
      <c r="A27" s="203" t="s">
        <v>4</v>
      </c>
      <c r="B27" s="198" t="s">
        <v>780</v>
      </c>
      <c r="C27" s="199" t="s">
        <v>757</v>
      </c>
      <c r="D27" s="199" t="s">
        <v>830</v>
      </c>
      <c r="E27" s="200" t="s">
        <v>788</v>
      </c>
      <c r="F27" s="200">
        <v>0.46</v>
      </c>
      <c r="G27" s="200"/>
      <c r="H27" s="200" t="str">
        <f>CONCATENATE("TID_MOD_",UPPER(Table1[[#This Row],['[sku']]]),"_NAME")</f>
        <v>TID_MOD_MINI_NAME</v>
      </c>
      <c r="I27" s="200" t="str">
        <f>CONCATENATE("TID_MOD_",UPPER(Table1[[#This Row],['[sku']]]),"_DESCRIPTION")</f>
        <v>TID_MOD_MINI_DESCRIPTION</v>
      </c>
      <c r="J27" s="205" t="str">
        <f>CONCATENATE("TID_MOD_",UPPER(Table1[[#This Row],['[sku']]]),"_DESC_SHORT")</f>
        <v>TID_MOD_MINI_DESC_SHORT</v>
      </c>
      <c r="K27" s="205" t="s">
        <v>803</v>
      </c>
    </row>
    <row r="28" spans="1:11" x14ac:dyDescent="0.25">
      <c r="A28" s="203" t="s">
        <v>4</v>
      </c>
      <c r="B28" s="198" t="s">
        <v>776</v>
      </c>
      <c r="C28" s="199" t="s">
        <v>757</v>
      </c>
      <c r="D28" s="199" t="s">
        <v>830</v>
      </c>
      <c r="E28" s="200" t="s">
        <v>157</v>
      </c>
      <c r="F28" s="200">
        <v>-50</v>
      </c>
      <c r="G28" s="200"/>
      <c r="H28" s="200" t="str">
        <f>CONCATENATE("TID_MOD_",UPPER(Table1[[#This Row],['[sku']]]),"_NAME")</f>
        <v>TID_MOD_SNAIL_NAME</v>
      </c>
      <c r="I28" s="200" t="str">
        <f>CONCATENATE("TID_MOD_",UPPER(Table1[[#This Row],['[sku']]]),"_DESCRIPTION")</f>
        <v>TID_MOD_SNAIL_DESCRIPTION</v>
      </c>
      <c r="J28" s="205" t="str">
        <f>CONCATENATE("TID_MOD_",UPPER(Table1[[#This Row],['[sku']]]),"_DESC_SHORT")</f>
        <v>TID_MOD_SNAIL_DESC_SHORT</v>
      </c>
      <c r="K28" s="205" t="s">
        <v>804</v>
      </c>
    </row>
    <row r="29" spans="1:11" x14ac:dyDescent="0.25">
      <c r="A29" s="203" t="s">
        <v>4</v>
      </c>
      <c r="B29" s="198" t="s">
        <v>744</v>
      </c>
      <c r="C29" s="199" t="s">
        <v>757</v>
      </c>
      <c r="D29" s="199" t="s">
        <v>830</v>
      </c>
      <c r="E29" s="200" t="s">
        <v>157</v>
      </c>
      <c r="F29" s="200">
        <v>30</v>
      </c>
      <c r="G29" s="200"/>
      <c r="H29" s="200" t="str">
        <f>CONCATENATE("TID_MOD_",UPPER(Table1[[#This Row],['[sku']]]),"_NAME")</f>
        <v>TID_MOD_SPEEDY_NAME</v>
      </c>
      <c r="I29" s="200" t="str">
        <f>CONCATENATE("TID_MOD_",UPPER(Table1[[#This Row],['[sku']]]),"_DESCRIPTION")</f>
        <v>TID_MOD_SPEEDY_DESCRIPTION</v>
      </c>
      <c r="J29" s="205" t="str">
        <f>CONCATENATE("TID_MOD_",UPPER(Table1[[#This Row],['[sku']]]),"_DESC_SHORT")</f>
        <v>TID_MOD_SPEEDY_DESC_SHORT</v>
      </c>
      <c r="K29" s="205" t="s">
        <v>188</v>
      </c>
    </row>
    <row r="30" spans="1:11" x14ac:dyDescent="0.25">
      <c r="A30" s="203" t="s">
        <v>4</v>
      </c>
      <c r="B30" s="198" t="s">
        <v>786</v>
      </c>
      <c r="C30" s="199" t="s">
        <v>757</v>
      </c>
      <c r="D30" s="199" t="s">
        <v>830</v>
      </c>
      <c r="E30" s="200" t="s">
        <v>793</v>
      </c>
      <c r="F30" s="200">
        <v>-30</v>
      </c>
      <c r="G30" s="200"/>
      <c r="H30" s="200" t="str">
        <f>CONCATENATE("TID_MOD_",UPPER(Table1[[#This Row],['[sku']]]),"_NAME")</f>
        <v>TID_MOD_STARVING_NAME</v>
      </c>
      <c r="I30" s="200" t="str">
        <f>CONCATENATE("TID_MOD_",UPPER(Table1[[#This Row],['[sku']]]),"_DESCRIPTION")</f>
        <v>TID_MOD_STARVING_DESCRIPTION</v>
      </c>
      <c r="J30" s="205" t="str">
        <f>CONCATENATE("TID_MOD_",UPPER(Table1[[#This Row],['[sku']]]),"_DESC_SHORT")</f>
        <v>TID_MOD_STARVING_DESC_SHORT</v>
      </c>
      <c r="K30" s="205" t="s">
        <v>822</v>
      </c>
    </row>
    <row r="31" spans="1:11" x14ac:dyDescent="0.25">
      <c r="A31" s="176" t="s">
        <v>4</v>
      </c>
      <c r="B31" s="206" t="s">
        <v>750</v>
      </c>
      <c r="C31" s="207" t="s">
        <v>757</v>
      </c>
      <c r="D31" s="199" t="s">
        <v>830</v>
      </c>
      <c r="E31" s="208" t="s">
        <v>765</v>
      </c>
      <c r="F31" s="208"/>
      <c r="G31" s="208"/>
      <c r="H31" s="208" t="str">
        <f>CONCATENATE("TID_MOD_",UPPER(Table1[[#This Row],['[sku']]]),"_NAME")</f>
        <v>TID_MOD_STRUCK_LIGHTNING_NAME</v>
      </c>
      <c r="I31" s="208" t="str">
        <f>CONCATENATE("TID_MOD_",UPPER(Table1[[#This Row],['[sku']]]),"_DESCRIPTION")</f>
        <v>TID_MOD_STRUCK_LIGHTNING_DESCRIPTION</v>
      </c>
      <c r="J31" s="209" t="str">
        <f>CONCATENATE("TID_MOD_",UPPER(Table1[[#This Row],['[sku']]]),"_DESC_SHORT")</f>
        <v>TID_MOD_STRUCK_LIGHTNING_DESC_SHORT</v>
      </c>
      <c r="K31" s="209" t="s">
        <v>242</v>
      </c>
    </row>
    <row r="32" spans="1:11" x14ac:dyDescent="0.25">
      <c r="A32" s="176" t="s">
        <v>4</v>
      </c>
      <c r="B32" s="206" t="s">
        <v>778</v>
      </c>
      <c r="C32" s="207" t="s">
        <v>757</v>
      </c>
      <c r="D32" s="199" t="s">
        <v>830</v>
      </c>
      <c r="E32" s="208" t="s">
        <v>789</v>
      </c>
      <c r="F32" s="208">
        <v>-50</v>
      </c>
      <c r="G32" s="208"/>
      <c r="H32" s="208" t="str">
        <f>CONCATENATE("TID_MOD_",UPPER(Table1[[#This Row],['[sku']]]),"_NAME")</f>
        <v>TID_MOD_WELL_FED_NAME</v>
      </c>
      <c r="I32" s="208" t="str">
        <f>CONCATENATE("TID_MOD_",UPPER(Table1[[#This Row],['[sku']]]),"_DESCRIPTION")</f>
        <v>TID_MOD_WELL_FED_DESCRIPTION</v>
      </c>
      <c r="J32" s="209" t="str">
        <f>CONCATENATE("TID_MOD_",UPPER(Table1[[#This Row],['[sku']]]),"_DESC_SHORT")</f>
        <v>TID_MOD_WELL_FED_DESC_SHORT</v>
      </c>
      <c r="K32" s="209" t="s">
        <v>805</v>
      </c>
    </row>
    <row r="33" spans="1:11" x14ac:dyDescent="0.25">
      <c r="A33" s="45" t="s">
        <v>4</v>
      </c>
      <c r="B33" s="44" t="s">
        <v>756</v>
      </c>
      <c r="C33" s="213" t="s">
        <v>757</v>
      </c>
      <c r="D33" s="199" t="s">
        <v>830</v>
      </c>
      <c r="E33" s="48" t="s">
        <v>770</v>
      </c>
      <c r="F33" s="48">
        <v>100</v>
      </c>
      <c r="G33" s="48"/>
      <c r="H33" s="208" t="str">
        <f>CONCATENATE("TID_MOD_",UPPER(Table1[[#This Row],['[sku']]]),"_NAME")</f>
        <v>TID_MOD_WINDY_NAME</v>
      </c>
      <c r="I33" s="208" t="str">
        <f>CONCATENATE("TID_MOD_",UPPER(Table1[[#This Row],['[sku']]]),"_DESCRIPTION")</f>
        <v>TID_MOD_WINDY_DESCRIPTION</v>
      </c>
      <c r="J33" s="209" t="str">
        <f>CONCATENATE("TID_MOD_",UPPER(Table1[[#This Row],['[sku']]]),"_DESC_SHORT")</f>
        <v>TID_MOD_WINDY_DESC_SHORT</v>
      </c>
      <c r="K33" s="209" t="s">
        <v>823</v>
      </c>
    </row>
    <row r="34" spans="1:11" x14ac:dyDescent="0.25">
      <c r="A34" s="45" t="s">
        <v>4</v>
      </c>
      <c r="B34" s="44" t="s">
        <v>783</v>
      </c>
      <c r="C34" s="213" t="s">
        <v>758</v>
      </c>
      <c r="D34" s="199" t="s">
        <v>830</v>
      </c>
      <c r="E34" s="48" t="s">
        <v>792</v>
      </c>
      <c r="F34" s="48">
        <v>75</v>
      </c>
      <c r="G34" s="48"/>
      <c r="H34" s="208" t="str">
        <f>CONCATENATE("TID_MOD_",UPPER(Table1[[#This Row],['[sku']]]),"_NAME")</f>
        <v>TID_MOD_X2_FOREVER_NAME</v>
      </c>
      <c r="I34" s="208" t="str">
        <f>CONCATENATE("TID_MOD_",UPPER(Table1[[#This Row],['[sku']]]),"_DESCRIPTION")</f>
        <v>TID_MOD_X2_FOREVER_DESCRIPTION</v>
      </c>
      <c r="J34" s="209" t="str">
        <f>CONCATENATE("TID_MOD_",UPPER(Table1[[#This Row],['[sku']]]),"_DESC_SHORT")</f>
        <v>TID_MOD_X2_FOREVER_DESC_SHORT</v>
      </c>
      <c r="K34" s="209" t="s">
        <v>824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E13"/>
  <sheetViews>
    <sheetView workbookViewId="0">
      <selection activeCell="E12" sqref="E12"/>
    </sheetView>
  </sheetViews>
  <sheetFormatPr defaultRowHeight="15" x14ac:dyDescent="0.25"/>
  <cols>
    <col min="1" max="1" width="15.140625" customWidth="1"/>
    <col min="2" max="2" width="19.5703125" customWidth="1"/>
    <col min="3" max="3" width="27" customWidth="1"/>
    <col min="4" max="4" width="6.28515625" bestFit="1" customWidth="1"/>
    <col min="5" max="5" width="17.7109375" customWidth="1"/>
  </cols>
  <sheetData>
    <row r="1" spans="1:5" ht="23.25" x14ac:dyDescent="0.35">
      <c r="A1" s="1" t="s">
        <v>895</v>
      </c>
      <c r="B1" s="1"/>
      <c r="C1" s="1"/>
      <c r="D1" s="1"/>
      <c r="E1" s="1"/>
    </row>
    <row r="3" spans="1:5" ht="164.25" x14ac:dyDescent="0.25">
      <c r="A3" s="195" t="s">
        <v>896</v>
      </c>
      <c r="B3" s="195" t="s">
        <v>0</v>
      </c>
      <c r="C3" s="196" t="s">
        <v>889</v>
      </c>
      <c r="D3" s="196" t="s">
        <v>890</v>
      </c>
    </row>
    <row r="4" spans="1:5" x14ac:dyDescent="0.25">
      <c r="A4" s="243" t="s">
        <v>4</v>
      </c>
      <c r="B4" s="198" t="s">
        <v>891</v>
      </c>
      <c r="C4" s="199"/>
      <c r="D4" s="199" t="b">
        <v>1</v>
      </c>
    </row>
    <row r="5" spans="1:5" x14ac:dyDescent="0.25">
      <c r="A5" s="243" t="s">
        <v>4</v>
      </c>
      <c r="B5" s="198" t="s">
        <v>892</v>
      </c>
      <c r="C5" s="199"/>
      <c r="D5" s="199" t="b">
        <v>1</v>
      </c>
    </row>
    <row r="6" spans="1:5" x14ac:dyDescent="0.25">
      <c r="A6" s="243" t="s">
        <v>4</v>
      </c>
      <c r="B6" s="198" t="s">
        <v>893</v>
      </c>
      <c r="C6" s="199">
        <v>69</v>
      </c>
      <c r="D6" s="199" t="b">
        <v>0</v>
      </c>
    </row>
    <row r="7" spans="1:5" x14ac:dyDescent="0.25">
      <c r="A7" s="243" t="s">
        <v>4</v>
      </c>
      <c r="B7" s="198" t="s">
        <v>894</v>
      </c>
      <c r="C7" s="199">
        <v>3</v>
      </c>
      <c r="D7" s="199" t="b">
        <v>1</v>
      </c>
    </row>
    <row r="9" spans="1:5" ht="15.75" thickBot="1" x14ac:dyDescent="0.3"/>
    <row r="10" spans="1:5" ht="23.25" x14ac:dyDescent="0.35">
      <c r="A10" s="1" t="s">
        <v>897</v>
      </c>
      <c r="B10" s="1"/>
      <c r="C10" s="1"/>
    </row>
    <row r="12" spans="1:5" ht="166.5" x14ac:dyDescent="0.25">
      <c r="A12" s="195" t="s">
        <v>898</v>
      </c>
      <c r="B12" s="195" t="s">
        <v>0</v>
      </c>
      <c r="C12" s="196" t="s">
        <v>900</v>
      </c>
      <c r="D12" s="196" t="s">
        <v>901</v>
      </c>
      <c r="E12" s="196" t="s">
        <v>902</v>
      </c>
    </row>
    <row r="13" spans="1:5" x14ac:dyDescent="0.25">
      <c r="A13" s="243" t="s">
        <v>4</v>
      </c>
      <c r="B13" s="198" t="s">
        <v>899</v>
      </c>
      <c r="C13" s="199">
        <v>2</v>
      </c>
      <c r="D13" s="199">
        <v>2</v>
      </c>
      <c r="E13" s="199">
        <v>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shop</vt:lpstr>
      <vt:lpstr>pet</vt:lpstr>
      <vt:lpstr>chests</vt:lpstr>
      <vt:lpstr>disguises</vt:lpstr>
      <vt:lpstr>powerups</vt:lpstr>
      <vt:lpstr>mods</vt:lpstr>
      <vt:lpstr>ads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2017-12-04T12:31:30Z</dcterms:created>
  <dcterms:modified xsi:type="dcterms:W3CDTF">2018-09-14T13:34:18Z</dcterms:modified>
</cp:coreProperties>
</file>