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5" l="1"/>
  <c r="P59" i="5"/>
  <c r="Q58" i="5"/>
  <c r="P58" i="5"/>
  <c r="Q57" i="5"/>
  <c r="P57" i="5"/>
  <c r="Q56" i="5"/>
  <c r="P56" i="5"/>
  <c r="Q55" i="5"/>
  <c r="P55" i="5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<sst xmlns="http://schemas.openxmlformats.org/spreadsheetml/2006/main" count="3177" uniqueCount="1375">
  <si>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</si>
  <si>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</si>
  <si>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</si>
  <si>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</si>
  <si>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</si>
  <si>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</si>
  <si>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</si>
  <si>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</si>
  <si>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</si>
  <si>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</si>
  <si>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</si>
  <si>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</si>
  <si>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</si>
  <si>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</si>
  <si>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</si>
  <si>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</si>
  <si>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</si>
  <si>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</si>
  <si>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</si>
  <si>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</si>
  <si>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</si>
  <si>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</si>
  <si>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</si>
  <si>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</si>
  <si>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</si>
  <si>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</si>
  <si>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</si>
  <si>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</si>
  <si>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</si>
  <si>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</si>
  <si>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</si>
  <si>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</si>
  <si>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</si>
  <si>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</si>
  <si>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</si>
  <si>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</si>
  <si>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</si>
  <si>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</si>
  <si>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</si>
  <si>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</si>
  <si>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</si>
  <si>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</si>
  <si>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</si>
  <si>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</si>
  <si>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</si>
  <si>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</si>
  <si>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</si>
  <si>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</si>
  <si>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</si>
  <si>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</si>
  <si>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</si>
  <si>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</si>
  <si>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</si>
  <si>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</si>
  <si>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</si>
  <si>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</si>
  <si>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</si>
  <si>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</si>
  <si>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</si>
  <si>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</si>
  <si>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</si>
  <si>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</si>
  <si>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</si>
  <si>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</si>
  <si>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</si>
  <si>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</si>
  <si>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</si>
  <si>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</si>
  <si>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</si>
  <si>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</si>
  <si>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</si>
  <si>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</si>
  <si>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</si>
  <si>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</si>
  <si>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</si>
  <si>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</si>
  <si>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</si>
  <si>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</si>
  <si>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</si>
  <si>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</si>
  <si>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</si>
  <si>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</si>
  <si>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</si>
  <si>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</si>
  <si>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</si>
  <si>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</si>
  <si>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</si>
  <si>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</si>
  <si>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</si>
  <si>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</si>
  <si>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</si>
  <si>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</si>
  <si>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</si>
  <si>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</si>
  <si>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</si>
  <si>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</si>
  <si>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</si>
  <si>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</si>
  <si>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</si>
  <si>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</si>
  <si>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</si>
  <si>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</si>
  <si>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</si>
  <si>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</si>
  <si>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</si>
  <si>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</si>
  <si>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</si>
  <si>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</si>
  <si>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</si>
  <si>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</si>
  <si>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</si>
  <si>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</si>
  <si>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</si>
  <si>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</si>
  <si>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</si>
  <si>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</si>
  <si>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</si>
  <si>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</si>
  <si>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</si>
  <si>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</si>
  <si>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</si>
  <si>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</si>
  <si>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</si>
  <si>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</si>
  <si>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</si>
  <si>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</si>
  <si>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</si>
  <si>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</si>
  <si>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</si>
  <si>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</si>
  <si>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</si>
  <si>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</si>
  <si>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</si>
  <si>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</si>
  <si>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</si>
  <si>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</si>
  <si>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</si>
  <si>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</si>
  <si>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</si>
  <si>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</si>
  <si>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</si>
  <si>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</si>
  <si>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</si>
  <si>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</si>
  <si>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</si>
  <si>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</si>
  <si>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</si>
  <si>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</si>
  <si>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</si>
  <si>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</si>
  <si>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</si>
  <si>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</si>
  <si>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</si>
  <si>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</si>
  <si>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</si>
  <si>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</si>
  <si>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</si>
  <si>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</si>
  <si>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</si>
  <si>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</si>
  <si>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</si>
  <si>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</si>
  <si>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</si>
  <si>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</si>
  <si>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</si>
  <si>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</si>
  <si>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</si>
  <si>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</si>
  <si>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</si>
  <si>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</si>
  <si>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</si>
  <si>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</si>
  <si>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</si>
  <si>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</si>
  <si>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</si>
  <si>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</si>
  <si>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</si>
  <si>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</si>
  <si>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</si>
  <si>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</si>
  <si>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</si>
  <si>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</si>
  <si>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</si>
  <si>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</si>
  <si>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</si>
  <si>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</si>
  <si>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</si>
  <si>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</si>
  <si>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</si>
  <si>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</si>
  <si>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</si>
  <si>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</si>
  <si>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</si>
  <si>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</si>
  <si>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</si>
  <si>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</si>
  <si>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</si>
  <si>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</si>
  <si>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</si>
  <si>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</si>
  <si>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</si>
  <si>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</si>
  <si>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</si>
  <si>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</si>
  <si>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</si>
  <si>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</si>
  <si>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</si>
  <si>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</si>
  <si>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</si>
  <si>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</si>
  <si>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</si>
  <si>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</si>
  <si>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</si>
  <si>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</si>
  <si>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</si>
  <si>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</si>
  <si>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</si>
  <si>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</si>
  <si>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</si>
  <si>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</si>
  <si>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</si>
  <si>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</si>
  <si>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</si>
  <si>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</si>
  <si>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</si>
  <si>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</si>
  <si>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</si>
  <si>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</si>
  <si>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</si>
  <si>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</si>
  <si>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</si>
  <si>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</si>
  <si>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</si>
  <si>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</si>
  <si>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</si>
  <si>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</si>
  <si>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</si>
  <si>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</si>
  <si>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</si>
  <si>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</si>
  <si>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</si>
  <si>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</si>
  <si>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</si>
  <si>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</si>
  <si>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</si>
  <si>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</si>
  <si>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</si>
  <si>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</si>
  <si>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</si>
  <si>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</si>
  <si>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</si>
  <si>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</si>
  <si>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</si>
  <si>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</si>
  <si>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</si>
  <si>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</si>
  <si>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</si>
  <si>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</si>
  <si>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</si>
  <si>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</si>
  <si>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</si>
  <si>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</si>
  <si>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</si>
  <si>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</si>
  <si>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</si>
  <si>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</si>
  <si>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</si>
  <si>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</si>
  <si>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</si>
  <si>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</si>
  <si>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</si>
  <si>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</si>
  <si>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</si>
  <si>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</si>
  <si>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</si>
  <si>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</si>
  <si>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</si>
  <si>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</si>
  <si>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</si>
  <si>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</si>
  <si>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</si>
  <si>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</si>
  <si>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</si>
  <si>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</si>
  <si>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</si>
  <si>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</si>
  <si>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</si>
  <si>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</si>
  <si>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</si>
  <si>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</si>
  <si>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</si>
  <si>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</si>
  <si>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</si>
  <si>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</si>
  <si>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</si>
  <si>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</si>
  <si>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</si>
  <si>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</si>
  <si>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</si>
  <si>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</si>
  <si>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</si>
  <si>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</si>
  <si>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</si>
  <si>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</si>
  <si>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</si>
  <si>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</si>
  <si>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</si>
  <si>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</si>
  <si>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</si>
  <si>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</si>
  <si>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</si>
  <si>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</si>
  <si>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</si>
  <si>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</si>
  <si>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</si>
  <si>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</si>
  <si>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</si>
  <si>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</si>
  <si>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</si>
  <si>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</si>
  <si>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</si>
  <si>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</si>
  <si>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</si>
  <si>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</si>
  <si>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</si>
  <si>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</si>
  <si>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</si>
  <si>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</si>
  <si>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</si>
  <si>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</si>
  <si>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</si>
  <si>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</si>
  <si>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</si>
  <si>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</si>
  <si>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</si>
  <si>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</si>
  <si>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</si>
  <si>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</si>
  <si>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</si>
  <si>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</si>
  <si>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</si>
  <si>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</si>
  <si>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</si>
  <si>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</si>
  <si>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</si>
  <si>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</si>
  <si>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</si>
  <si>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</si>
  <si>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</si>
  <si>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</si>
  <si>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</si>
  <si>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</si>
  <si>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</si>
  <si>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</si>
  <si>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</si>
  <si>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</si>
  <si>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</si>
  <si>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</si>
  <si>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</si>
  <si>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</si>
  <si>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</si>
  <si>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</si>
  <si>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</si>
  <si>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</si>
  <si>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</si>
  <si>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</si>
  <si>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</si>
  <si>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</si>
  <si>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</si>
  <si>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</si>
  <si>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</si>
  <si>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</si>
  <si>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</si>
  <si>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</si>
  <si>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</si>
  <si>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</si>
  <si>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</si>
  <si>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</si>
  <si>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</si>
  <si>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</si>
  <si>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</si>
  <si>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</si>
  <si>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</si>
  <si>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</si>
  <si>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</si>
  <si>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</si>
  <si>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</si>
  <si>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</si>
  <si>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</si>
  <si>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</si>
  <si>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</si>
  <si>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</si>
  <si>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</si>
  <si>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</si>
  <si>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</si>
  <si>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</si>
  <si>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</si>
  <si>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</si>
  <si>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</si>
  <si>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</si>
  <si>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</si>
  <si>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</si>
  <si>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</si>
  <si>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</si>
  <si>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</si>
  <si>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</si>
  <si>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</si>
  <si>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</si>
  <si>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</si>
  <si>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</si>
  <si>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</si>
  <si>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</si>
  <si>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</si>
  <si>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</si>
  <si>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</si>
  <si>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</si>
  <si>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</si>
  <si>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</si>
  <si>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</si>
  <si>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</si>
  <si>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</si>
  <si>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</si>
  <si>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</si>
  <si>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</si>
  <si>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</si>
  <si>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</si>
  <si>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</si>
  <si>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</si>
  <si>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</si>
  <si>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</si>
  <si>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</si>
  <si>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</si>
  <si>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</si>
  <si>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</si>
  <si>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</si>
  <si>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</si>
  <si>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</si>
  <si>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</si>
  <si>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</si>
  <si>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</si>
  <si>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</si>
  <si>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</si>
  <si>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</si>
  <si>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</si>
  <si>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</si>
  <si>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</si>
  <si>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</si>
  <si>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</si>
  <si>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</si>
  <si>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</si>
  <si>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</si>
  <si>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</si>
  <si>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</si>
  <si>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</si>
  <si>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</si>
  <si>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</si>
  <si>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</si>
  <si>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</si>
  <si>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</si>
  <si>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</si>
  <si>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</si>
  <si>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</si>
  <si>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</si>
  <si>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</si>
  <si>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</si>
  <si>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</si>
  <si>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</si>
  <si>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</si>
  <si>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</si>
  <si>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</si>
  <si>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</si>
  <si>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</si>
  <si>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</si>
  <si>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</si>
  <si>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</si>
  <si>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</si>
  <si>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</si>
  <si>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</si>
  <si>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</si>
  <si>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</si>
  <si>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</si>
  <si>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</si>
  <si>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</si>
  <si>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</si>
  <si>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</si>
  <si>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</si>
  <si>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</si>
  <si>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</si>
  <si>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</si>
  <si>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</si>
  <si>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</si>
  <si>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</si>
  <si>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</si>
  <si>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</si>
  <si>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</si>
  <si>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</si>
  <si>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</si>
  <si>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</si>
  <si>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</si>
  <si>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</si>
  <si>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</si>
  <si>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</si>
  <si>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</si>
  <si>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</si>
  <si>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</si>
  <si>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</si>
  <si>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</si>
  <si>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</si>
  <si>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</si>
  <si>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</si>
  <si>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</si>
  <si>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</si>
  <si>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</si>
  <si>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</si>
  <si>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</si>
  <si>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</si>
  <si>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</si>
  <si>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</si>
  <si>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</si>
  <si>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</si>
  <si>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</si>
  <si>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</si>
  <si>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</si>
  <si>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</si>
  <si>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</si>
  <si>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</si>
  <si>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</si>
  <si>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</si>
  <si>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</si>
  <si>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</si>
  <si>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</si>
  <si>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</si>
  <si>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</si>
  <si>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</si>
  <si>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</si>
  <si>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</si>
  <si>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</si>
  <si>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</si>
  <si>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</si>
  <si>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</si>
  <si>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</si>
  <si>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</si>
  <si>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</si>
  <si>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</si>
  <si>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</si>
  <si>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</si>
  <si>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</si>
  <si>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</si>
  <si>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</si>
  <si>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</si>
  <si>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</si>
  <si>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</si>
  <si>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</si>
  <si>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</si>
  <si>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</si>
  <si>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</si>
  <si>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</si>
  <si>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</si>
  <si>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</si>
  <si>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</si>
  <si>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</si>
  <si>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</si>
  <si>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</si>
  <si>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</si>
  <si>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</si>
  <si>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</si>
  <si>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</si>
  <si>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</si>
  <si>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</si>
  <si>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</si>
  <si>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</si>
  <si>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</si>
  <si>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</si>
  <si>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</si>
  <si>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</si>
  <si>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</si>
  <si>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</si>
  <si>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</si>
  <si>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</si>
  <si>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</si>
  <si>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</si>
  <si>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</si>
  <si>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</si>
  <si>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</si>
  <si>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</si>
  <si>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</si>
  <si>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</si>
  <si>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</si>
  <si>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</si>
  <si>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</si>
  <si>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</si>
  <si>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</si>
  <si>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</si>
  <si>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</si>
  <si>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</si>
  <si>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</si>
  <si>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</si>
  <si>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</si>
  <si>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</si>
  <si>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</si>
  <si>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</si>
  <si>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</si>
  <si>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</si>
  <si>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</si>
  <si>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</si>
  <si>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</si>
  <si>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</si>
  <si>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</si>
  <si>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</si>
  <si>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</si>
  <si>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</si>
  <si>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</si>
  <si>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</si>
  <si>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</si>
  <si>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</si>
  <si>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</si>
  <si>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</si>
  <si>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</si>
  <si>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</si>
  <si>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</si>
  <si>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</si>
  <si>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</si>
  <si>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</si>
  <si>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</si>
  <si>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</si>
  <si>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</si>
  <si>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</si>
  <si>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</si>
  <si>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</si>
  <si>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</si>
  <si>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</si>
  <si>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</si>
  <si>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</si>
  <si>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</si>
  <si>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</si>
  <si>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</si>
  <si>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</si>
  <si>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</si>
  <si>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</si>
  <si>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</si>
  <si>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</si>
  <si>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</si>
  <si>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</si>
  <si>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</si>
  <si>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</si>
  <si>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</si>
  <si>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</si>
  <si>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</si>
  <si>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</si>
  <si>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</si>
  <si>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</si>
  <si>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</si>
  <si>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</si>
  <si>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</si>
  <si>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</si>
  <si>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</si>
  <si>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</si>
  <si>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</si>
  <si>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</si>
  <si>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</si>
  <si>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</si>
  <si>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</si>
  <si>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</si>
  <si>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</si>
  <si>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</si>
  <si>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</si>
  <si>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</si>
  <si>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</si>
  <si>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</si>
  <si>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</si>
  <si>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</si>
  <si>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</si>
  <si>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</si>
  <si>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</si>
  <si>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</si>
  <si>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</si>
  <si>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</si>
  <si>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</si>
  <si>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</si>
  <si>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</si>
  <si>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</si>
  <si>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</si>
  <si>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</si>
  <si>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</si>
  <si>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</si>
  <si>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</si>
  <si>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</si>
  <si>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</si>
  <si>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</si>
  <si>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</si>
  <si>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</si>
  <si>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</si>
  <si>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</si>
  <si>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</si>
  <si>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</si>
  <si>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</si>
  <si>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</si>
  <si>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</si>
  <si>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</si>
  <si>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</si>
  <si>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</si>
  <si>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</si>
  <si>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</si>
  <si>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</si>
  <si>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</si>
  <si>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</si>
  <si>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</si>
  <si>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</si>
  <si>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</si>
  <si>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</si>
  <si>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</si>
  <si>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</si>
  <si>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</si>
  <si>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</si>
  <si>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</si>
  <si>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</si>
  <si>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</si>
  <si>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</si>
  <si>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</si>
  <si>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</si>
  <si>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</si>
  <si>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</si>
  <si>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</si>
  <si>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</si>
  <si>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</si>
  <si>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</si>
  <si>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</si>
  <si>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</si>
  <si>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</si>
  <si>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</si>
  <si>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</si>
  <si>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</si>
  <si>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</si>
  <si>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</si>
  <si>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</si>
  <si>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</si>
  <si>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</si>
  <si>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</si>
  <si>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</si>
  <si>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</si>
  <si>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</si>
  <si>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</si>
  <si>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</si>
  <si>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</si>
  <si>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</si>
  <si>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</si>
  <si>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</si>
  <si>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</si>
  <si>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</si>
  <si>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</si>
  <si>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</si>
  <si>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</si>
  <si>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</si>
  <si>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</si>
  <si>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</si>
  <si>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</si>
  <si>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</si>
  <si>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</si>
  <si>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</si>
  <si>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</si>
  <si>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</si>
  <si>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</si>
  <si>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</si>
  <si>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</si>
  <si>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</si>
  <si>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</si>
  <si>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</si>
  <si>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</si>
  <si>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</si>
  <si>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</si>
  <si>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</si>
  <si>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</si>
  <si>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</si>
  <si>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</si>
  <si>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</si>
  <si>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</si>
  <si>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</si>
  <si>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</si>
  <si>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</si>
  <si>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</si>
  <si>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</si>
  <si>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</si>
  <si>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</si>
  <si>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</si>
  <si>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</si>
  <si>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</si>
  <si>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</si>
  <si>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</si>
  <si>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</si>
  <si>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</si>
  <si>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</si>
  <si>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</si>
  <si>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</si>
  <si>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</si>
  <si>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</si>
  <si>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</si>
  <si>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</si>
  <si>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</si>
  <si>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</si>
  <si>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</si>
  <si>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</si>
  <si>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</si>
  <si>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</si>
  <si>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</si>
  <si>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</si>
  <si>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</si>
  <si>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</si>
  <si>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</si>
  <si>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</si>
  <si>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</si>
  <si>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</si>
  <si>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</si>
  <si>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</si>
  <si>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</si>
  <si>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</si>
  <si>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</si>
  <si>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</si>
  <si>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</si>
  <si>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</si>
  <si>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</si>
  <si>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</si>
  <si>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</si>
  <si>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</si>
  <si>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</si>
  <si>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</si>
  <si>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</si>
  <si>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</si>
  <si>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</si>
  <si>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</si>
  <si>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</si>
  <si>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</si>
  <si>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</si>
  <si>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</si>
  <si>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</si>
  <si>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</si>
  <si>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</si>
  <si>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</si>
  <si>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</si>
  <si>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</si>
  <si>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</si>
  <si>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</si>
  <si>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</si>
  <si>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</si>
  <si>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</si>
  <si>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</si>
  <si>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</si>
  <si>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</si>
  <si>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</si>
  <si>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</si>
  <si>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</si>
  <si>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</si>
  <si>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</si>
  <si>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</si>
  <si>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</si>
  <si>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</si>
  <si>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</si>
  <si>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</si>
  <si>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</si>
  <si>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</si>
  <si>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</si>
  <si>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</si>
  <si>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</si>
  <si>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</si>
  <si>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</si>
  <si>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</si>
  <si>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</si>
  <si>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</si>
  <si>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</si>
  <si>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</si>
  <si>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</si>
  <si>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</si>
  <si>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</si>
  <si>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</si>
  <si>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</si>
  <si>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</si>
  <si>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</si>
  <si>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</si>
  <si>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</si>
  <si>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</si>
  <si>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</si>
  <si>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</si>
  <si>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</si>
  <si>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</si>
  <si>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</si>
  <si>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</si>
  <si>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</si>
  <si>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</si>
  <si>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</si>
  <si>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</si>
  <si>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</si>
  <si>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</si>
  <si>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</si>
  <si>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</si>
  <si>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</si>
  <si>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</si>
  <si>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</si>
  <si>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</si>
  <si>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</si>
  <si>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</si>
  <si>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</si>
  <si>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</si>
  <si>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</si>
  <si>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</si>
  <si>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</si>
  <si>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</si>
  <si>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</si>
  <si>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</si>
  <si>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</si>
  <si>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</si>
  <si>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</si>
  <si>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</si>
  <si>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</si>
  <si>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</si>
  <si>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</si>
  <si>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</si>
  <si>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</si>
  <si>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</si>
  <si>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</si>
  <si>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</si>
  <si>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</si>
  <si>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</si>
  <si>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</si>
  <si>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</si>
  <si>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</si>
  <si>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</si>
  <si>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</si>
  <si>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</si>
  <si>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</si>
  <si>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</si>
  <si>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</si>
  <si>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</si>
  <si>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</si>
  <si>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</si>
  <si>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</si>
  <si>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</si>
  <si>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</si>
  <si>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</si>
  <si>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</si>
  <si>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</si>
  <si>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</si>
  <si>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</si>
  <si>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</si>
  <si>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</si>
  <si>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</si>
  <si>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</si>
  <si>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</si>
  <si>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</si>
  <si>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</si>
  <si>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</si>
  <si>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</si>
  <si>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</si>
  <si>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</si>
  <si>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</si>
  <si>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</si>
  <si>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</si>
  <si>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</si>
  <si>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</si>
  <si>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</si>
  <si>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</si>
  <si>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</si>
  <si>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</si>
  <si>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</si>
  <si>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</si>
  <si>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</si>
  <si>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</si>
  <si>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</si>
  <si>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</si>
  <si>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</si>
  <si>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</si>
  <si>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</si>
  <si>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</si>
  <si>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</si>
  <si>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</si>
  <si>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</si>
  <si>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</si>
  <si>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</si>
  <si>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</si>
  <si>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</si>
  <si>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</si>
  <si>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</si>
  <si>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</si>
  <si>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</si>
  <si>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</si>
  <si>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</si>
  <si>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</si>
  <si>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</si>
  <si>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</si>
  <si>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</si>
  <si>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</si>
  <si>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</si>
  <si>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</si>
  <si>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</si>
  <si>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</si>
  <si>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</si>
  <si>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</si>
  <si>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</si>
  <si>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</si>
  <si>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</si>
  <si>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</si>
  <si>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</si>
  <si>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</si>
  <si>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</si>
  <si>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</si>
  <si>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</si>
  <si>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</si>
  <si>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</si>
  <si>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</si>
  <si>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</si>
  <si>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</si>
  <si>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</si>
  <si>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</si>
  <si>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</si>
  <si>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</si>
  <si>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</si>
  <si>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</si>
  <si>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</si>
  <si>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</si>
  <si>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</si>
  <si>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</si>
  <si>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</si>
  <si>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</si>
  <si>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</si>
  <si>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</si>
  <si>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</si>
  <si>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</si>
  <si>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</si>
  <si>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</si>
  <si>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</si>
  <si>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</si>
  <si>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</si>
  <si>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</si>
  <si>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</si>
  <si>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</si>
  <si>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</si>
  <si>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</si>
  <si>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</si>
  <si>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</si>
  <si>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</si>
  <si>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</si>
  <si>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</si>
  <si>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</si>
  <si>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</si>
  <si>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</si>
  <si>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</si>
  <si>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</si>
  <si>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</si>
  <si>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</si>
  <si>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</si>
  <si>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</si>
  <si>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</si>
  <si>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</si>
  <si>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</si>
  <si>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</si>
  <si>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</si>
  <si>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</si>
  <si>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</si>
  <si>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</si>
  <si>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</si>
  <si>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</si>
  <si>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</si>
  <si>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</si>
  <si>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</si>
  <si>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</si>
  <si>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</si>
  <si>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</si>
  <si>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</si>
  <si>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</si>
  <si>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</si>
  <si>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</si>
  <si>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</si>
  <si>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</si>
  <si>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</si>
  <si>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</si>
  <si>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</si>
  <si>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</si>
  <si>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</si>
  <si>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</si>
  <si>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</si>
  <si>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</si>
  <si>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</si>
  <si>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</si>
  <si>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</si>
  <si>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</si>
  <si>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</si>
  <si>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</si>
  <si>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</si>
  <si>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</si>
  <si>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</si>
  <si>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</si>
  <si>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</si>
  <si>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</si>
  <si>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</si>
  <si>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</si>
  <si>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</si>
  <si>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</si>
  <si>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</si>
  <si>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</si>
  <si>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</si>
  <si>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</si>
  <si>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</si>
  <si>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</si>
  <si>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</si>
  <si>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</si>
  <si>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</si>
  <si>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</si>
  <si>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</si>
  <si>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</si>
  <si>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</si>
  <si>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</si>
  <si>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</si>
  <si>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</si>
  <si>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</si>
  <si>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</si>
  <si>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</si>
  <si>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</si>
  <si>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</si>
  <si>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</si>
  <si>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</si>
  <si>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</si>
  <si>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</si>
  <si>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</si>
  <si>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</si>
  <si>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</si>
  <si>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</si>
  <si>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</si>
  <si>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</si>
  <si>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</si>
  <si>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</si>
  <si>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</si>
  <si>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</si>
  <si>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</si>
  <si>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</si>
  <si>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</si>
  <si>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</si>
  <si>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</si>
  <si>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</si>
  <si>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</si>
  <si>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</si>
  <si>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</si>
  <si>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</si>
  <si>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</si>
  <si>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</si>
  <si>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</si>
  <si>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</si>
  <si>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</si>
  <si>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</si>
  <si>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</si>
  <si>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</si>
  <si>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</si>
  <si>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</si>
  <si>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</si>
  <si>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</si>
  <si>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</si>
  <si>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</si>
  <si>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</si>
  <si>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</si>
  <si>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</si>
  <si>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</si>
  <si>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</si>
  <si>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</si>
  <si>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</si>
  <si>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</si>
  <si>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</si>
  <si>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</si>
  <si>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</si>
  <si>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</si>
  <si>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disguise_fury_size</t>
  </si>
  <si>
    <t>TID_POWERUP_DISGUISE_01_NAME</t>
  </si>
  <si>
    <t>TID_POWERUP_FURY_SIZE_DESC</t>
  </si>
  <si>
    <t>TID_POWERUP_FURY_SIZE_DESC_SHORT</t>
  </si>
  <si>
    <t>disguise_fury_size_LOW</t>
  </si>
  <si>
    <t>disguise_fury_duration</t>
  </si>
  <si>
    <t>TID_POWERUP_DISGUISE_02_NAME</t>
  </si>
  <si>
    <t>TID_POWERUP_FURY_DURATION_DESC</t>
  </si>
  <si>
    <t>TID_POWERUP_FURY_DURATION_DESC_SHORT</t>
  </si>
  <si>
    <t>disguise_fury_duration_LOW</t>
  </si>
  <si>
    <t>disguise_speed</t>
  </si>
  <si>
    <t>TID_POWERUP_DISGUISE_03_NAME</t>
  </si>
  <si>
    <t>TID_POWERUP_SPEED_DESC</t>
  </si>
  <si>
    <t>TID_POWERUP_SPEED_DESC_SHORT</t>
  </si>
  <si>
    <t>disguise_speed_LOW</t>
  </si>
  <si>
    <t>disguise_dive</t>
  </si>
  <si>
    <t>TID_POWERUP_DISGUISE_04_NAME</t>
  </si>
  <si>
    <t>TID_POWERUP_DIVE_DESC</t>
  </si>
  <si>
    <t>TID_POWERUP_DIVE_DESC_SHORT</t>
  </si>
  <si>
    <t>disguise_boost</t>
  </si>
  <si>
    <t>TID_POWERUP_DISGUISE_05_NAME</t>
  </si>
  <si>
    <t>TID_POWERUP_BOOST_DESC</t>
  </si>
  <si>
    <t>TID_POWERUP_BOOST_DESC_SHORT</t>
  </si>
  <si>
    <t>disguise_boost_LOW</t>
  </si>
  <si>
    <t>disguise_lower_damage_poison</t>
  </si>
  <si>
    <t>TID_POWERUP_DISGUISE_06_NAME</t>
  </si>
  <si>
    <t>TID_POWERUP_DISGUISE_06_DESC</t>
  </si>
  <si>
    <t>TID_POWERUP_DISGUISE_06_DESC_SHORT</t>
  </si>
  <si>
    <t>disguise_lower_damage_mine</t>
  </si>
  <si>
    <t>TID_POWERUP_DISGUISE_07_NAME</t>
  </si>
  <si>
    <t>TID_POWERUP_LOWER_DAMAGE_MINE_DESC</t>
  </si>
  <si>
    <t>TID_POWERUP_LOWER_DAMAGE_MINE_DESC_SHORT</t>
  </si>
  <si>
    <t>disguise_lower_damage_mine_LOW</t>
  </si>
  <si>
    <t>disguise_more_xp</t>
  </si>
  <si>
    <t>TID_POWERUP_DISGUISE_08_NAME</t>
  </si>
  <si>
    <t>TID_POWERUP_MORE_XP_DESC</t>
  </si>
  <si>
    <t>TID_POWERUP_MORE_XP_DESC_SHORT</t>
  </si>
  <si>
    <t>disguise_hp</t>
  </si>
  <si>
    <t>TID_POWERUP_DISGUISE_09_NAME</t>
  </si>
  <si>
    <t>TID_POWERUP_HP_DESC</t>
  </si>
  <si>
    <t>TID_POWERUP_HP_DESC_SHORT</t>
  </si>
  <si>
    <t>disguise_hp_LOW</t>
  </si>
  <si>
    <t>disguise_coins</t>
  </si>
  <si>
    <t>TID_POWERUP_DISGUISE_10_NAME</t>
  </si>
  <si>
    <t>TID_POWERUP_COINS_DESC</t>
  </si>
  <si>
    <t>TID_POWERUP_COINS_DESC_SHORT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</si>
  <si>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</si>
  <si>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</si>
  <si>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</si>
  <si>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</si>
  <si>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</si>
  <si>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</si>
  <si>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TID_POWERUP_DISGUISE_11_DESC_SHORT_LOW</t>
  </si>
  <si>
    <t>disguise_dive_coins</t>
  </si>
  <si>
    <t>TID_POWERUP_DISGUISE_12_NAME</t>
  </si>
  <si>
    <t>TID_POWERUP_DISGUISE_12_DESC</t>
  </si>
  <si>
    <t>TID_POWERUP_DISGUISE_12_DESC_SHORT</t>
  </si>
  <si>
    <t>disguise_fury_size_dive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</si>
  <si>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</si>
  <si>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</si>
  <si>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</si>
  <si>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</si>
  <si>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</si>
  <si>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</si>
  <si>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</si>
  <si>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disguise_lowerDamagePoison_furyDuration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</si>
  <si>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</si>
  <si>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</si>
  <si>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</si>
  <si>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</si>
  <si>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</si>
  <si>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</si>
  <si>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</si>
  <si>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disguise_furyDuration_hp</t>
  </si>
  <si>
    <t>TID_POWERUP_DISGUISE_16_NAME</t>
  </si>
  <si>
    <t>TID_POWERUP_DISGUISE_16_DESC</t>
  </si>
  <si>
    <t>TID_POWERUP_DISGUISE_16_DESC_SHORT</t>
  </si>
  <si>
    <t>disguise_furySize_boost</t>
  </si>
  <si>
    <t>TID_POWERUP_DISGUISE_17_NAME</t>
  </si>
  <si>
    <t>TID_POWERUP_DISGUISE_17_DESC</t>
  </si>
  <si>
    <t>TID_POWERUP_DISGUISE_17_DESC_SHORT</t>
  </si>
  <si>
    <t>disguise_speed_boost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</si>
  <si>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</si>
  <si>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</si>
  <si>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</si>
  <si>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</si>
  <si>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</si>
  <si>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</si>
  <si>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</si>
  <si>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</si>
  <si>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</si>
  <si>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TID_POWERUP_DISGUISE_18_DESC_SHORT_LOW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</si>
  <si>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</si>
  <si>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</si>
  <si>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</si>
  <si>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</si>
  <si>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</si>
  <si>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</si>
  <si>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TID_POWERUP_DISGUISE_19_DESC_SHORT_LOW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</si>
  <si>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</si>
  <si>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</si>
  <si>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</si>
  <si>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</si>
  <si>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</si>
  <si>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</si>
  <si>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TID_POWERUP_DISGUISE_20_DESC_SHORT_LOW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</si>
  <si>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</si>
  <si>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</si>
  <si>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</si>
  <si>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</si>
  <si>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</si>
  <si>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</si>
  <si>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TID_POWERUP_DISGUISE_21_DESC_SHORT_LOW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</si>
  <si>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</si>
  <si>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</si>
  <si>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</si>
  <si>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</si>
  <si>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</si>
  <si>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</si>
  <si>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TID_POWERUP_DISGUISE_22_DESC_SHORT_LOW</t>
  </si>
  <si>
    <t>disguise_lowerDamageMine_furyDuration_coins</t>
  </si>
  <si>
    <t>TID_POWERUP_DISGUISE_23_NAME</t>
  </si>
  <si>
    <t>TID_POWERUP_DISGUISE_23_DESC</t>
  </si>
  <si>
    <t>TID_POWERUP_DISGUISE_23_DESC_SHORT</t>
  </si>
  <si>
    <t>disguise_lowerDamagePoison_lowerDamageMine_moreXp</t>
  </si>
  <si>
    <t>TID_POWERUP_DISGUISE_24_NAME</t>
  </si>
  <si>
    <t>TID_POWERUP_DISGUISE_24_DESC</t>
  </si>
  <si>
    <t>TID_POWERUP_DISGUISE_24_DESC_SHORT</t>
  </si>
  <si>
    <t>disguise_furyDuration_lowerDamageMine_speed</t>
  </si>
  <si>
    <t>TID_POWERUP_DISGUISE_25_NAME</t>
  </si>
  <si>
    <t>TID_POWERUP_DISGUISE_25_DESC</t>
  </si>
  <si>
    <t>TID_POWERUP_DISGUISE_25_DESC_SHORT</t>
  </si>
  <si>
    <t>disguise_furySize_lowerDamageMine_moreXp</t>
  </si>
  <si>
    <t>TID_POWERUP_DISGUISE_26_NAME</t>
  </si>
  <si>
    <t>TID_POWERUP_DISGUISE_26_DESC</t>
  </si>
  <si>
    <t>TID_POWERUP_DISGUISE_26_DESC_SHORT</t>
  </si>
  <si>
    <t>disguise_lowerDamageMine_moreXp_hp</t>
  </si>
  <si>
    <t>TID_POWERUP_DISGUISE_27_NAME</t>
  </si>
  <si>
    <t>TID_POWERUP_DISGUISE_27_DESC</t>
  </si>
  <si>
    <t>TID_POWERUP_DISGUISE_27_DESC_SHORT</t>
  </si>
  <si>
    <t>disguise_lowerDamagePoison_hp_boost</t>
  </si>
  <si>
    <t>TID_POWERUP_DISGUISE_28_NAME</t>
  </si>
  <si>
    <t>TID_POWERUP_DISGUISE_28_DESC</t>
  </si>
  <si>
    <t>TID_POWERUP_DISGUISE_28_DESC_SHORT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</si>
  <si>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</si>
  <si>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</si>
  <si>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</si>
  <si>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</si>
  <si>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</si>
  <si>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</si>
  <si>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</si>
  <si>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</si>
  <si>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</si>
  <si>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</si>
  <si>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</si>
  <si>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</si>
  <si>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</si>
  <si>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</si>
  <si>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</si>
  <si>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</si>
  <si>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</si>
  <si>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</si>
  <si>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</si>
  <si>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</si>
  <si>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</si>
  <si>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</si>
  <si>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</si>
  <si>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</si>
  <si>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</si>
  <si>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</si>
  <si>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</si>
  <si>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icon_devil_2</t>
  </si>
  <si>
    <t>icon_devil_3</t>
  </si>
  <si>
    <t>icon_devil_4</t>
  </si>
  <si>
    <t>icon_jawfrey_0</t>
  </si>
  <si>
    <t>icon_jawfrey_1</t>
  </si>
  <si>
    <t>icon_jawfrey_2</t>
  </si>
  <si>
    <t>icon_jawfrey_3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</si>
  <si>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</si>
  <si>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</si>
  <si>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</si>
  <si>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</si>
  <si>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</si>
  <si>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</si>
  <si>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</si>
  <si>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</si>
  <si>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</si>
  <si>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</si>
  <si>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</si>
  <si>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</si>
  <si>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</si>
  <si>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</si>
  <si>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</si>
  <si>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</si>
  <si>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</si>
  <si>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dragon_dark_1</t>
  </si>
  <si>
    <t>dragon_dark_2</t>
  </si>
  <si>
    <t>dragon_dark_3</t>
  </si>
  <si>
    <t>dragon_dark_4</t>
  </si>
  <si>
    <t>dragon_dark</t>
  </si>
  <si>
    <t>icon_dark_0</t>
  </si>
  <si>
    <t>icon_dark_1</t>
  </si>
  <si>
    <t>icon_dark_2</t>
  </si>
  <si>
    <t>icon_dark_3</t>
  </si>
  <si>
    <t>icon_dark_4</t>
  </si>
  <si>
    <t>disguise_furySize_boost_coins</t>
  </si>
  <si>
    <t>TID_POWERUP_DISGUISE_31_NAME</t>
  </si>
  <si>
    <t>TID_POWERUP_DISGUISE_31_DESC</t>
  </si>
  <si>
    <t>TID_POWERUP_DISGUISE_31_DESC_SHORT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</si>
</sst>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/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79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39" fillId="8" borderId="6" xfId="0" applyFont="1" applyFill="1" applyBorder="1" applyAlignment="1">
      <alignment horizontal="center"/>
    </xf>
    <xf numFmtId="0" fontId="39" fillId="10" borderId="6" xfId="0" applyFont="1" applyFill="1" applyBorder="1" applyAlignment="1">
      <alignment horizontal="center"/>
    </xf>
    <xf numFmtId="0" fontId="39" fillId="10" borderId="10" xfId="0" applyFont="1" applyFill="1" applyBorder="1" applyAlignment="1">
      <alignment horizontal="center"/>
    </xf>
    <xf numFmtId="0" fontId="39" fillId="10" borderId="10" xfId="0" applyNumberFormat="1" applyFont="1" applyFill="1" applyBorder="1" applyAlignment="1">
      <alignment horizontal="center"/>
    </xf>
    <xf numFmtId="0" fontId="40" fillId="7" borderId="7" xfId="0" applyFont="1" applyFill="1" applyBorder="1" applyAlignment="1">
      <alignment horizontal="center"/>
    </xf>
    <xf numFmtId="0" fontId="39" fillId="7" borderId="6" xfId="0" applyFont="1" applyFill="1" applyBorder="1" applyAlignment="1">
      <alignment horizontal="center"/>
    </xf>
    <xf numFmtId="0" fontId="39" fillId="9" borderId="16" xfId="0" applyFont="1" applyFill="1" applyBorder="1" applyAlignment="1">
      <alignment horizontal="center"/>
    </xf>
    <xf numFmtId="0" fontId="39" fillId="9" borderId="6" xfId="0" applyFont="1" applyFill="1" applyBorder="1" applyAlignment="1">
      <alignment horizontal="center"/>
    </xf>
    <xf numFmtId="0" fontId="39" fillId="13" borderId="6" xfId="0" applyNumberFormat="1" applyFont="1" applyFill="1" applyBorder="1" applyAlignment="1">
      <alignment horizontal="center"/>
    </xf>
    <xf numFmtId="0" fontId="40" fillId="4" borderId="15" xfId="0" applyFont="1" applyFill="1" applyBorder="1" applyAlignment="1">
      <alignment horizontal="center"/>
    </xf>
    <xf numFmtId="0" fontId="39" fillId="4" borderId="16" xfId="0" applyFont="1" applyFill="1" applyBorder="1" applyAlignment="1">
      <alignment horizontal="center"/>
    </xf>
    <xf numFmtId="0" fontId="40" fillId="4" borderId="4" xfId="0" applyFont="1" applyFill="1" applyBorder="1" applyAlignment="1">
      <alignment horizontal="center"/>
    </xf>
    <xf numFmtId="0" fontId="39" fillId="4" borderId="5" xfId="0" applyFont="1" applyFill="1" applyBorder="1" applyAlignment="1">
      <alignment horizontal="center"/>
    </xf>
    <xf numFmtId="0" fontId="40" fillId="4" borderId="7" xfId="0" applyFont="1" applyFill="1" applyBorder="1" applyAlignment="1">
      <alignment horizontal="center"/>
    </xf>
    <xf numFmtId="0" fontId="39" fillId="4" borderId="6" xfId="0" applyFont="1" applyFill="1" applyBorder="1" applyAlignment="1">
      <alignment horizontal="center"/>
    </xf>
    <xf numFmtId="0" fontId="39" fillId="6" borderId="16" xfId="0" applyFont="1" applyFill="1" applyBorder="1" applyAlignment="1">
      <alignment horizontal="center"/>
    </xf>
    <xf numFmtId="0" fontId="39" fillId="6" borderId="5" xfId="0" applyFont="1" applyFill="1" applyBorder="1" applyAlignment="1">
      <alignment horizontal="center"/>
    </xf>
    <xf numFmtId="0" fontId="39" fillId="6" borderId="6" xfId="0" applyFont="1" applyFill="1" applyBorder="1" applyAlignment="1">
      <alignment horizontal="center"/>
    </xf>
    <xf numFmtId="0" fontId="39" fillId="5" borderId="16" xfId="0" applyFont="1" applyFill="1" applyBorder="1" applyAlignment="1">
      <alignment horizontal="center"/>
    </xf>
    <xf numFmtId="0" fontId="39" fillId="5" borderId="5" xfId="0" applyFont="1" applyFill="1" applyBorder="1" applyAlignment="1">
      <alignment horizontal="center"/>
    </xf>
    <xf numFmtId="0" fontId="39" fillId="5" borderId="6" xfId="0" applyFont="1" applyFill="1" applyBorder="1" applyAlignment="1">
      <alignment horizontal="center"/>
    </xf>
    <xf numFmtId="0" fontId="39" fillId="12" borderId="5" xfId="0" applyNumberFormat="1" applyFont="1" applyFill="1" applyBorder="1" applyAlignment="1">
      <alignment horizontal="center"/>
    </xf>
    <xf numFmtId="0" fontId="39" fillId="12" borderId="6" xfId="0" applyNumberFormat="1" applyFont="1" applyFill="1" applyBorder="1" applyAlignment="1">
      <alignment horizontal="center"/>
    </xf>
    <xf numFmtId="0" fontId="39" fillId="3" borderId="5" xfId="0" applyFont="1" applyFill="1" applyBorder="1" applyAlignment="1">
      <alignment horizontal="center"/>
    </xf>
    <xf numFmtId="0" fontId="39" fillId="3" borderId="10" xfId="0" applyFont="1" applyFill="1" applyBorder="1" applyAlignment="1">
      <alignment horizontal="center"/>
    </xf>
    <xf numFmtId="0" fontId="39" fillId="3" borderId="10" xfId="0" applyNumberFormat="1" applyFont="1" applyFill="1" applyBorder="1" applyAlignment="1">
      <alignment horizontal="center"/>
    </xf>
    <xf numFmtId="0" fontId="39" fillId="3" borderId="6" xfId="0" applyFont="1" applyFill="1" applyBorder="1" applyAlignment="1">
      <alignment horizontal="center"/>
    </xf>
    <xf numFmtId="0" fontId="39" fillId="3" borderId="11" xfId="0" applyFont="1" applyFill="1" applyBorder="1" applyAlignment="1">
      <alignment horizontal="center"/>
    </xf>
    <xf numFmtId="0" fontId="39" fillId="3" borderId="11" xfId="0" applyNumberFormat="1" applyFont="1" applyFill="1" applyBorder="1" applyAlignment="1">
      <alignment horizont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40" fillId="9" borderId="8" xfId="0" applyNumberFormat="1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7" borderId="8" xfId="0" applyFont="1" applyFill="1" applyBorder="1" applyAlignment="1">
      <alignment horizontal="center" vertical="center"/>
    </xf>
    <xf numFmtId="0" fontId="39" fillId="8" borderId="8" xfId="0" applyFont="1" applyFill="1" applyBorder="1" applyAlignment="1">
      <alignment horizontal="center" vertical="center"/>
    </xf>
    <xf numFmtId="0" fontId="39" fillId="10" borderId="13" xfId="0" applyFont="1" applyFill="1" applyBorder="1" applyAlignment="1">
      <alignment horizontal="center" vertical="center"/>
    </xf>
    <xf numFmtId="0" fontId="40" fillId="7" borderId="14" xfId="0" applyFont="1" applyFill="1" applyBorder="1" applyAlignment="1">
      <alignment horizontal="center" vertical="center"/>
    </xf>
    <xf numFmtId="0" fontId="39" fillId="11" borderId="8" xfId="0" applyFont="1" applyFill="1" applyBorder="1" applyAlignment="1">
      <alignment horizontal="center" vertical="center"/>
    </xf>
    <xf numFmtId="0" fontId="39" fillId="10" borderId="8" xfId="0" applyNumberFormat="1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0" fillId="7" borderId="33" xfId="0" applyFont="1" applyFill="1" applyBorder="1" applyAlignment="1">
      <alignment horizontal="center" vertical="center"/>
    </xf>
    <xf numFmtId="0" fontId="3" fillId="9" borderId="33" xfId="0" applyNumberFormat="1" applyFont="1" applyFill="1" applyBorder="1" applyAlignment="1">
      <alignment horizontal="center" vertical="center"/>
    </xf>
    <xf numFmtId="0" fontId="0" fillId="11" borderId="3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13" borderId="33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39" fillId="10" borderId="5" xfId="0" applyNumberFormat="1" applyFont="1" applyFill="1" applyBorder="1" applyAlignment="1">
      <alignment horizontal="center" vertical="center"/>
    </xf>
    <xf numFmtId="0" fontId="39" fillId="10" borderId="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3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63" dataDxfId="61" headerRowBorderDxfId="62" tableBorderDxfId="60">
  <autoFilter ref="B4:S5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108" totalsRowShown="0" headerRowDxfId="41" dataDxfId="39" totalsRowDxfId="37" headerRowBorderDxfId="40" tableBorderDxfId="38" totalsRowBorderDxfId="36">
  <autoFilter ref="D3:N108"/>
  <sortState ref="D4:N53">
    <sortCondition ref="G3:G53"/>
  </sortState>
  <tableColumns count="11">
    <tableColumn id="1" name="{powerUpsDefinitions}" dataDxfId="35" totalsRowDxfId="34"/>
    <tableColumn id="2" name="[sku]" dataDxfId="33" totalsRowDxfId="32"/>
    <tableColumn id="3" name="[type]" dataDxfId="31" totalsRowDxfId="30"/>
    <tableColumn id="11" name="[category]" dataDxfId="29" totalsRowDxfId="28"/>
    <tableColumn id="4" name="[param1]" dataDxfId="27" totalsRowDxfId="26"/>
    <tableColumn id="5" name="[param2]" dataDxfId="25" totalsRowDxfId="24"/>
    <tableColumn id="6" name="[icon]" dataDxfId="23" totalsRowDxfId="22">
      <calculatedColumnFormula>CONCATENATE("icon_",powerUpsDefinitions[[#This Row],['[sku']]])</calculatedColumnFormula>
    </tableColumn>
    <tableColumn id="10" name="[miniIcon]" dataDxfId="21" totalsRowDxfId="20"/>
    <tableColumn id="7" name="[tidName]" dataDxfId="19" totalsRowDxfId="18">
      <calculatedColumnFormula>CONCATENATE("TID_POWERUP_",UPPER(powerUpsDefinitions[[#This Row],['[sku']]]),"_NAME")</calculatedColumnFormula>
    </tableColumn>
    <tableColumn id="8" name="[tidDesc]" dataDxfId="17" totalsRowDxfId="16">
      <calculatedColumnFormula>CONCATENATE("TID_POWERUP_",UPPER(powerUpsDefinitions[[#This Row],['[sku']]]),"_DESC")</calculatedColumnFormula>
    </tableColumn>
    <tableColumn id="9" name="[tidDescShort]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1" t="s">
        <v>632</v>
      </c>
      <c r="H3" s="180">
        <v>10</v>
      </c>
    </row>
    <row r="4" spans="2:23" ht="30" customHeight="1" x14ac:dyDescent="0.25">
      <c r="B4" s="2"/>
      <c r="C4" s="2"/>
      <c r="D4" s="2"/>
      <c r="E4" s="2"/>
      <c r="F4" s="2"/>
      <c r="G4" s="181" t="s">
        <v>631</v>
      </c>
      <c r="H4" s="180">
        <v>600</v>
      </c>
    </row>
    <row r="5" spans="2:23" ht="114.75" x14ac:dyDescent="0.25">
      <c r="B5" s="8" t="s">
        <v>630</v>
      </c>
      <c r="C5" s="8" t="s">
        <v>0</v>
      </c>
      <c r="D5" s="8" t="s">
        <v>1</v>
      </c>
      <c r="E5" s="8" t="s">
        <v>913</v>
      </c>
      <c r="F5" s="179" t="s">
        <v>22</v>
      </c>
      <c r="G5" s="6" t="s">
        <v>629</v>
      </c>
      <c r="H5" s="9" t="s">
        <v>628</v>
      </c>
      <c r="I5" s="178" t="s">
        <v>627</v>
      </c>
      <c r="J5" s="177" t="s">
        <v>626</v>
      </c>
      <c r="K5" s="177" t="s">
        <v>32</v>
      </c>
      <c r="L5" s="178" t="s">
        <v>625</v>
      </c>
      <c r="M5" s="177" t="s">
        <v>624</v>
      </c>
      <c r="N5" s="10" t="s">
        <v>2</v>
      </c>
      <c r="O5" s="176" t="s">
        <v>623</v>
      </c>
      <c r="P5" s="176" t="s">
        <v>622</v>
      </c>
      <c r="Q5" s="176" t="s">
        <v>3</v>
      </c>
    </row>
    <row r="6" spans="2:23" x14ac:dyDescent="0.25">
      <c r="B6" s="142" t="s">
        <v>4</v>
      </c>
      <c r="C6" s="141" t="s">
        <v>620</v>
      </c>
      <c r="D6" s="141" t="s">
        <v>592</v>
      </c>
      <c r="E6" s="141" t="s">
        <v>914</v>
      </c>
      <c r="F6" s="168">
        <v>0</v>
      </c>
      <c r="G6" s="164">
        <v>0.99</v>
      </c>
      <c r="H6" s="163" t="s">
        <v>611</v>
      </c>
      <c r="I6" s="161">
        <v>10</v>
      </c>
      <c r="J6" s="167">
        <v>0</v>
      </c>
      <c r="K6" s="167">
        <f>ROUND(shopPacksDefinitions[[#This Row],[Base Amount
(only for the maths)]]+shopPacksDefinitions[[#This Row],[Base Amount
(only for the maths)]]*shopPacksDefinitions[[#This Row],['[bonusAmount']]],0)</f>
        <v>10</v>
      </c>
      <c r="L6" s="161">
        <f>shopPacksDefinitions[[#This Row],['[amount']]]/shopPacksDefinitions[[#This Row],['[price']]]</f>
        <v>10.1010101010101</v>
      </c>
      <c r="M6" s="160" t="b">
        <v>0</v>
      </c>
      <c r="N6" s="159" t="s">
        <v>621</v>
      </c>
      <c r="O6" s="175"/>
      <c r="P6" s="175"/>
      <c r="Q6" s="157" t="s">
        <v>620</v>
      </c>
    </row>
    <row r="7" spans="2:23" x14ac:dyDescent="0.25">
      <c r="B7" s="142" t="s">
        <v>4</v>
      </c>
      <c r="C7" s="141" t="s">
        <v>618</v>
      </c>
      <c r="D7" s="166" t="s">
        <v>592</v>
      </c>
      <c r="E7" s="141" t="s">
        <v>914</v>
      </c>
      <c r="F7" s="168">
        <v>1</v>
      </c>
      <c r="G7" s="164">
        <v>4.99</v>
      </c>
      <c r="H7" s="163" t="s">
        <v>611</v>
      </c>
      <c r="I7" s="161">
        <v>50</v>
      </c>
      <c r="J7" s="167">
        <v>0.05</v>
      </c>
      <c r="K7" s="167">
        <f>ROUND(shopPacksDefinitions[[#This Row],[Base Amount
(only for the maths)]]+shopPacksDefinitions[[#This Row],[Base Amount
(only for the maths)]]*shopPacksDefinitions[[#This Row],['[bonusAmount']]],0)</f>
        <v>53</v>
      </c>
      <c r="L7" s="161">
        <f>shopPacksDefinitions[[#This Row],['[amount']]]/shopPacksDefinitions[[#This Row],['[price']]]</f>
        <v>10.62124248496994</v>
      </c>
      <c r="M7" s="160" t="b">
        <v>0</v>
      </c>
      <c r="N7" s="159" t="s">
        <v>619</v>
      </c>
      <c r="O7" s="175"/>
      <c r="P7" s="175"/>
      <c r="Q7" s="157" t="s">
        <v>618</v>
      </c>
    </row>
    <row r="8" spans="2:23" x14ac:dyDescent="0.25">
      <c r="B8" s="142" t="s">
        <v>4</v>
      </c>
      <c r="C8" s="141" t="s">
        <v>616</v>
      </c>
      <c r="D8" s="166" t="s">
        <v>592</v>
      </c>
      <c r="E8" s="141" t="s">
        <v>914</v>
      </c>
      <c r="F8" s="168">
        <v>2</v>
      </c>
      <c r="G8" s="164">
        <v>9.99</v>
      </c>
      <c r="H8" s="163" t="s">
        <v>611</v>
      </c>
      <c r="I8" s="161">
        <v>100</v>
      </c>
      <c r="J8" s="167">
        <v>0.1</v>
      </c>
      <c r="K8" s="167">
        <f>ROUND(shopPacksDefinitions[[#This Row],[Base Amount
(only for the maths)]]+shopPacksDefinitions[[#This Row],[Base Amount
(only for the maths)]]*shopPacksDefinitions[[#This Row],['[bonusAmount']]],0)</f>
        <v>110</v>
      </c>
      <c r="L8" s="161">
        <f>shopPacksDefinitions[[#This Row],['[amount']]]/shopPacksDefinitions[[#This Row],['[price']]]</f>
        <v>11.011011011011011</v>
      </c>
      <c r="M8" s="160" t="b">
        <v>0</v>
      </c>
      <c r="N8" s="159" t="s">
        <v>617</v>
      </c>
      <c r="O8" s="158"/>
      <c r="P8" s="158"/>
      <c r="Q8" s="157" t="s">
        <v>616</v>
      </c>
    </row>
    <row r="9" spans="2:23" x14ac:dyDescent="0.25">
      <c r="B9" s="174" t="s">
        <v>4</v>
      </c>
      <c r="C9" s="173" t="s">
        <v>614</v>
      </c>
      <c r="D9" s="166" t="s">
        <v>592</v>
      </c>
      <c r="E9" s="141" t="s">
        <v>914</v>
      </c>
      <c r="F9" s="168">
        <v>3</v>
      </c>
      <c r="G9" s="164">
        <v>19.989999999999998</v>
      </c>
      <c r="H9" s="163" t="s">
        <v>611</v>
      </c>
      <c r="I9" s="161">
        <v>200</v>
      </c>
      <c r="J9" s="162">
        <v>0.25</v>
      </c>
      <c r="K9" s="162">
        <f>ROUND(shopPacksDefinitions[[#This Row],[Base Amount
(only for the maths)]]+shopPacksDefinitions[[#This Row],[Base Amount
(only for the maths)]]*shopPacksDefinitions[[#This Row],['[bonusAmount']]],0)</f>
        <v>250</v>
      </c>
      <c r="L9" s="161">
        <f>shopPacksDefinitions[[#This Row],['[amount']]]/shopPacksDefinitions[[#This Row],['[price']]]</f>
        <v>12.506253126563283</v>
      </c>
      <c r="M9" s="171" t="b">
        <v>0</v>
      </c>
      <c r="N9" s="159" t="s">
        <v>615</v>
      </c>
      <c r="O9" s="170"/>
      <c r="P9" s="170"/>
      <c r="Q9" s="157" t="s">
        <v>614</v>
      </c>
    </row>
    <row r="10" spans="2:23" x14ac:dyDescent="0.25">
      <c r="B10" s="174" t="s">
        <v>4</v>
      </c>
      <c r="C10" s="173" t="s">
        <v>612</v>
      </c>
      <c r="D10" s="166" t="s">
        <v>592</v>
      </c>
      <c r="E10" s="141" t="s">
        <v>914</v>
      </c>
      <c r="F10" s="168">
        <v>4</v>
      </c>
      <c r="G10" s="172">
        <v>39.99</v>
      </c>
      <c r="H10" s="163" t="s">
        <v>611</v>
      </c>
      <c r="I10" s="161">
        <v>400</v>
      </c>
      <c r="J10" s="162">
        <v>0.4</v>
      </c>
      <c r="K10" s="162">
        <f>ROUND(shopPacksDefinitions[[#This Row],[Base Amount
(only for the maths)]]+shopPacksDefinitions[[#This Row],[Base Amount
(only for the maths)]]*shopPacksDefinitions[[#This Row],['[bonusAmount']]],0)</f>
        <v>560</v>
      </c>
      <c r="L10" s="161">
        <f>shopPacksDefinitions[[#This Row],['[amount']]]/shopPacksDefinitions[[#This Row],['[price']]]</f>
        <v>14.003500875218805</v>
      </c>
      <c r="M10" s="171" t="b">
        <v>0</v>
      </c>
      <c r="N10" s="159" t="s">
        <v>613</v>
      </c>
      <c r="O10" s="170"/>
      <c r="P10" s="170"/>
      <c r="Q10" s="157" t="s">
        <v>612</v>
      </c>
    </row>
    <row r="11" spans="2:23" ht="15.75" thickBot="1" x14ac:dyDescent="0.3">
      <c r="B11" s="174" t="s">
        <v>4</v>
      </c>
      <c r="C11" s="173" t="s">
        <v>609</v>
      </c>
      <c r="D11" s="166" t="s">
        <v>592</v>
      </c>
      <c r="E11" s="141" t="s">
        <v>914</v>
      </c>
      <c r="F11" s="165">
        <v>5</v>
      </c>
      <c r="G11" s="172">
        <v>79.989999999999995</v>
      </c>
      <c r="H11" s="163" t="s">
        <v>611</v>
      </c>
      <c r="I11" s="161">
        <v>800</v>
      </c>
      <c r="J11" s="162">
        <v>0.5</v>
      </c>
      <c r="K11" s="162">
        <f>ROUND(shopPacksDefinitions[[#This Row],[Base Amount
(only for the maths)]]+shopPacksDefinitions[[#This Row],[Base Amount
(only for the maths)]]*shopPacksDefinitions[[#This Row],['[bonusAmount']]],0)</f>
        <v>1200</v>
      </c>
      <c r="L11" s="161">
        <f>shopPacksDefinitions[[#This Row],['[amount']]]/shopPacksDefinitions[[#This Row],['[price']]]</f>
        <v>15.001875234404302</v>
      </c>
      <c r="M11" s="171" t="b">
        <v>1</v>
      </c>
      <c r="N11" s="159" t="s">
        <v>610</v>
      </c>
      <c r="O11" s="170"/>
      <c r="P11" s="170"/>
      <c r="Q11" s="169" t="s">
        <v>609</v>
      </c>
    </row>
    <row r="12" spans="2:23" x14ac:dyDescent="0.25">
      <c r="B12" s="156" t="s">
        <v>4</v>
      </c>
      <c r="C12" s="155" t="s">
        <v>607</v>
      </c>
      <c r="D12" s="154" t="s">
        <v>598</v>
      </c>
      <c r="E12" s="141" t="s">
        <v>914</v>
      </c>
      <c r="F12" s="153">
        <v>0</v>
      </c>
      <c r="G12" s="152">
        <v>5</v>
      </c>
      <c r="H12" s="151" t="s">
        <v>592</v>
      </c>
      <c r="I12" s="149">
        <f>ROUND(shopPacksDefinitions[[#This Row],['[price']]],0)*$H$4</f>
        <v>3000</v>
      </c>
      <c r="J12" s="150">
        <v>0</v>
      </c>
      <c r="K12" s="150">
        <f>ROUND(shopPacksDefinitions[[#This Row],[Base Amount
(only for the maths)]]+shopPacksDefinitions[[#This Row],[Base Amount
(only for the maths)]]*shopPacksDefinitions[[#This Row],['[bonusAmount']]],0)</f>
        <v>3000</v>
      </c>
      <c r="L12" s="149">
        <f>shopPacksDefinitions[[#This Row],['[amount']]]/shopPacksDefinitions[[#This Row],['[price']]]</f>
        <v>600</v>
      </c>
      <c r="M12" s="148" t="b">
        <v>0</v>
      </c>
      <c r="N12" s="147" t="s">
        <v>608</v>
      </c>
      <c r="O12" s="146"/>
      <c r="P12" s="146"/>
      <c r="Q12" s="145" t="s">
        <v>607</v>
      </c>
    </row>
    <row r="13" spans="2:23" x14ac:dyDescent="0.25">
      <c r="B13" s="142" t="s">
        <v>4</v>
      </c>
      <c r="C13" s="141" t="s">
        <v>605</v>
      </c>
      <c r="D13" s="166" t="s">
        <v>598</v>
      </c>
      <c r="E13" s="141" t="s">
        <v>914</v>
      </c>
      <c r="F13" s="168">
        <v>1</v>
      </c>
      <c r="G13" s="164">
        <v>20</v>
      </c>
      <c r="H13" s="163" t="s">
        <v>592</v>
      </c>
      <c r="I13" s="161">
        <f>ROUND(shopPacksDefinitions[[#This Row],['[price']]],0)*$H$4</f>
        <v>12000</v>
      </c>
      <c r="J13" s="167">
        <v>0.1</v>
      </c>
      <c r="K13" s="167">
        <f>ROUND(shopPacksDefinitions[[#This Row],[Base Amount
(only for the maths)]]+shopPacksDefinitions[[#This Row],[Base Amount
(only for the maths)]]*shopPacksDefinitions[[#This Row],['[bonusAmount']]],0)</f>
        <v>13200</v>
      </c>
      <c r="L13" s="161">
        <f>shopPacksDefinitions[[#This Row],['[amount']]]/shopPacksDefinitions[[#This Row],['[price']]]</f>
        <v>660</v>
      </c>
      <c r="M13" s="160" t="b">
        <v>0</v>
      </c>
      <c r="N13" s="159" t="s">
        <v>606</v>
      </c>
      <c r="O13" s="158"/>
      <c r="P13" s="158"/>
      <c r="Q13" s="157" t="s">
        <v>605</v>
      </c>
    </row>
    <row r="14" spans="2:23" x14ac:dyDescent="0.25">
      <c r="B14" s="142" t="s">
        <v>4</v>
      </c>
      <c r="C14" s="141" t="s">
        <v>603</v>
      </c>
      <c r="D14" s="166" t="s">
        <v>598</v>
      </c>
      <c r="E14" s="141" t="s">
        <v>914</v>
      </c>
      <c r="F14" s="168">
        <v>2</v>
      </c>
      <c r="G14" s="164">
        <v>50</v>
      </c>
      <c r="H14" s="163" t="s">
        <v>592</v>
      </c>
      <c r="I14" s="161">
        <f>ROUND(shopPacksDefinitions[[#This Row],['[price']]],0)*$H$4</f>
        <v>30000</v>
      </c>
      <c r="J14" s="167">
        <v>0.2</v>
      </c>
      <c r="K14" s="167">
        <f>ROUND(shopPacksDefinitions[[#This Row],[Base Amount
(only for the maths)]]+shopPacksDefinitions[[#This Row],[Base Amount
(only for the maths)]]*shopPacksDefinitions[[#This Row],['[bonusAmount']]],0)</f>
        <v>36000</v>
      </c>
      <c r="L14" s="161">
        <f>shopPacksDefinitions[[#This Row],['[amount']]]/shopPacksDefinitions[[#This Row],['[price']]]</f>
        <v>720</v>
      </c>
      <c r="M14" s="160" t="b">
        <v>0</v>
      </c>
      <c r="N14" s="159" t="s">
        <v>604</v>
      </c>
      <c r="O14" s="158"/>
      <c r="P14" s="158"/>
      <c r="Q14" s="157" t="s">
        <v>603</v>
      </c>
    </row>
    <row r="15" spans="2:23" x14ac:dyDescent="0.25">
      <c r="B15" s="142" t="s">
        <v>4</v>
      </c>
      <c r="C15" s="141" t="s">
        <v>601</v>
      </c>
      <c r="D15" s="166" t="s">
        <v>598</v>
      </c>
      <c r="E15" s="141" t="s">
        <v>914</v>
      </c>
      <c r="F15" s="168">
        <v>3</v>
      </c>
      <c r="G15" s="164">
        <v>250</v>
      </c>
      <c r="H15" s="163" t="s">
        <v>592</v>
      </c>
      <c r="I15" s="161">
        <f>ROUND(shopPacksDefinitions[[#This Row],['[price']]],0)*$H$4</f>
        <v>150000</v>
      </c>
      <c r="J15" s="167">
        <v>0.4</v>
      </c>
      <c r="K15" s="167">
        <f>ROUND(shopPacksDefinitions[[#This Row],[Base Amount
(only for the maths)]]+shopPacksDefinitions[[#This Row],[Base Amount
(only for the maths)]]*shopPacksDefinitions[[#This Row],['[bonusAmount']]],0)</f>
        <v>210000</v>
      </c>
      <c r="L15" s="161">
        <f>shopPacksDefinitions[[#This Row],['[amount']]]/shopPacksDefinitions[[#This Row],['[price']]]</f>
        <v>840</v>
      </c>
      <c r="M15" s="160" t="b">
        <v>0</v>
      </c>
      <c r="N15" s="159" t="s">
        <v>602</v>
      </c>
      <c r="O15" s="158"/>
      <c r="P15" s="158"/>
      <c r="Q15" s="157" t="s">
        <v>601</v>
      </c>
    </row>
    <row r="16" spans="2:23" x14ac:dyDescent="0.25">
      <c r="B16" s="142" t="s">
        <v>4</v>
      </c>
      <c r="C16" s="141" t="s">
        <v>599</v>
      </c>
      <c r="D16" s="166" t="s">
        <v>598</v>
      </c>
      <c r="E16" s="141" t="s">
        <v>914</v>
      </c>
      <c r="F16" s="168">
        <v>4</v>
      </c>
      <c r="G16" s="164">
        <v>400</v>
      </c>
      <c r="H16" s="163" t="s">
        <v>592</v>
      </c>
      <c r="I16" s="161">
        <f>ROUND(shopPacksDefinitions[[#This Row],['[price']]],0)*$H$4</f>
        <v>240000</v>
      </c>
      <c r="J16" s="167">
        <v>0.5</v>
      </c>
      <c r="K16" s="167">
        <f>ROUND(shopPacksDefinitions[[#This Row],[Base Amount
(only for the maths)]]+shopPacksDefinitions[[#This Row],[Base Amount
(only for the maths)]]*shopPacksDefinitions[[#This Row],['[bonusAmount']]],0)</f>
        <v>360000</v>
      </c>
      <c r="L16" s="161">
        <f>shopPacksDefinitions[[#This Row],['[amount']]]/shopPacksDefinitions[[#This Row],['[price']]]</f>
        <v>900</v>
      </c>
      <c r="M16" s="160" t="b">
        <v>0</v>
      </c>
      <c r="N16" s="159" t="s">
        <v>600</v>
      </c>
      <c r="O16" s="158"/>
      <c r="P16" s="158"/>
      <c r="Q16" s="157" t="s">
        <v>599</v>
      </c>
    </row>
    <row r="17" spans="2:17" ht="15.75" thickBot="1" x14ac:dyDescent="0.3">
      <c r="B17" s="142" t="s">
        <v>4</v>
      </c>
      <c r="C17" s="141" t="s">
        <v>596</v>
      </c>
      <c r="D17" s="166" t="s">
        <v>598</v>
      </c>
      <c r="E17" s="141" t="s">
        <v>914</v>
      </c>
      <c r="F17" s="165">
        <v>5</v>
      </c>
      <c r="G17" s="164">
        <v>1000</v>
      </c>
      <c r="H17" s="163" t="s">
        <v>592</v>
      </c>
      <c r="I17" s="161">
        <f>ROUND(shopPacksDefinitions[[#This Row],['[price']]],0)*$H$4</f>
        <v>600000</v>
      </c>
      <c r="J17" s="162">
        <v>0.7</v>
      </c>
      <c r="K17" s="162">
        <f>ROUND(shopPacksDefinitions[[#This Row],[Base Amount
(only for the maths)]]+shopPacksDefinitions[[#This Row],[Base Amount
(only for the maths)]]*shopPacksDefinitions[[#This Row],['[bonusAmount']]],0)</f>
        <v>1020000</v>
      </c>
      <c r="L17" s="161">
        <f>shopPacksDefinitions[[#This Row],['[amount']]]/shopPacksDefinitions[[#This Row],['[price']]]</f>
        <v>1020</v>
      </c>
      <c r="M17" s="160" t="b">
        <v>1</v>
      </c>
      <c r="N17" s="159" t="s">
        <v>597</v>
      </c>
      <c r="O17" s="158"/>
      <c r="P17" s="158"/>
      <c r="Q17" s="157" t="s">
        <v>596</v>
      </c>
    </row>
    <row r="18" spans="2:17" ht="15.75" thickBot="1" x14ac:dyDescent="0.3">
      <c r="B18" s="156" t="s">
        <v>4</v>
      </c>
      <c r="C18" s="155" t="s">
        <v>594</v>
      </c>
      <c r="D18" s="154" t="s">
        <v>593</v>
      </c>
      <c r="E18" s="141" t="s">
        <v>914</v>
      </c>
      <c r="F18" s="165">
        <v>0</v>
      </c>
      <c r="G18" s="152">
        <v>5</v>
      </c>
      <c r="H18" s="151" t="s">
        <v>592</v>
      </c>
      <c r="I18" s="149">
        <f>shopPacksDefinitions[[#This Row],['[amount']]]-(shopPacksDefinitions[[#This Row],['[amount']]]*shopPacksDefinitions[[#This Row],['[bonusAmount']]])</f>
        <v>1</v>
      </c>
      <c r="J18" s="150">
        <v>0</v>
      </c>
      <c r="K18" s="150">
        <v>1</v>
      </c>
      <c r="L18" s="149">
        <f>shopPacksDefinitions[[#This Row],['[amount']]]/shopPacksDefinitions[[#This Row],['[price']]]</f>
        <v>0.2</v>
      </c>
      <c r="M18" s="148" t="b">
        <v>0</v>
      </c>
      <c r="N18" s="147" t="s">
        <v>595</v>
      </c>
      <c r="O18" s="146"/>
      <c r="P18" s="146"/>
      <c r="Q18" s="145" t="s">
        <v>594</v>
      </c>
    </row>
    <row r="19" spans="2:17" x14ac:dyDescent="0.25">
      <c r="B19" s="156" t="s">
        <v>4</v>
      </c>
      <c r="C19" s="155" t="s">
        <v>681</v>
      </c>
      <c r="D19" s="154" t="s">
        <v>682</v>
      </c>
      <c r="E19" s="278" t="s">
        <v>915</v>
      </c>
      <c r="F19" s="153">
        <v>0</v>
      </c>
      <c r="G19" s="152">
        <v>1.99</v>
      </c>
      <c r="H19" s="151" t="s">
        <v>611</v>
      </c>
      <c r="I19" s="149"/>
      <c r="J19" s="150"/>
      <c r="K19" s="150"/>
      <c r="L19" s="149"/>
      <c r="M19" s="148" t="b">
        <v>0</v>
      </c>
      <c r="N19" s="147"/>
      <c r="O19" s="146"/>
      <c r="P19" s="146"/>
      <c r="Q19" s="145" t="s">
        <v>681</v>
      </c>
    </row>
    <row r="20" spans="2:17" x14ac:dyDescent="0.25">
      <c r="B20" s="174" t="s">
        <v>4</v>
      </c>
      <c r="C20" s="173" t="s">
        <v>683</v>
      </c>
      <c r="D20" s="166" t="s">
        <v>682</v>
      </c>
      <c r="E20" s="278" t="s">
        <v>916</v>
      </c>
      <c r="F20" s="168">
        <v>0</v>
      </c>
      <c r="G20" s="164">
        <v>4.99</v>
      </c>
      <c r="H20" s="163" t="s">
        <v>611</v>
      </c>
      <c r="I20" s="161"/>
      <c r="J20" s="162"/>
      <c r="K20" s="162"/>
      <c r="L20" s="161"/>
      <c r="M20" s="171" t="b">
        <v>0</v>
      </c>
      <c r="N20" s="159"/>
      <c r="O20" s="170"/>
      <c r="P20" s="170"/>
      <c r="Q20" s="157" t="s">
        <v>683</v>
      </c>
    </row>
    <row r="21" spans="2:17" x14ac:dyDescent="0.25">
      <c r="B21" s="174" t="s">
        <v>4</v>
      </c>
      <c r="C21" s="173" t="s">
        <v>684</v>
      </c>
      <c r="D21" s="166" t="s">
        <v>682</v>
      </c>
      <c r="E21" s="278" t="s">
        <v>917</v>
      </c>
      <c r="F21" s="168">
        <v>0</v>
      </c>
      <c r="G21" s="164">
        <v>9.99</v>
      </c>
      <c r="H21" s="163" t="s">
        <v>611</v>
      </c>
      <c r="I21" s="161"/>
      <c r="J21" s="162"/>
      <c r="K21" s="162"/>
      <c r="L21" s="161"/>
      <c r="M21" s="171" t="b">
        <v>0</v>
      </c>
      <c r="N21" s="159"/>
      <c r="O21" s="170"/>
      <c r="P21" s="170"/>
      <c r="Q21" s="157" t="s">
        <v>684</v>
      </c>
    </row>
    <row r="22" spans="2:17" x14ac:dyDescent="0.25">
      <c r="B22" s="174" t="s">
        <v>4</v>
      </c>
      <c r="C22" s="173" t="s">
        <v>685</v>
      </c>
      <c r="D22" s="166" t="s">
        <v>682</v>
      </c>
      <c r="E22" s="278" t="s">
        <v>918</v>
      </c>
      <c r="F22" s="168">
        <v>0</v>
      </c>
      <c r="G22" s="164">
        <v>1.99</v>
      </c>
      <c r="H22" s="163" t="s">
        <v>611</v>
      </c>
      <c r="I22" s="161"/>
      <c r="J22" s="162"/>
      <c r="K22" s="162"/>
      <c r="L22" s="161"/>
      <c r="M22" s="171" t="b">
        <v>0</v>
      </c>
      <c r="N22" s="159"/>
      <c r="O22" s="170"/>
      <c r="P22" s="170"/>
      <c r="Q22" s="157" t="s">
        <v>685</v>
      </c>
    </row>
    <row r="23" spans="2:17" x14ac:dyDescent="0.25">
      <c r="B23" s="174" t="s">
        <v>4</v>
      </c>
      <c r="C23" s="173" t="s">
        <v>686</v>
      </c>
      <c r="D23" s="166" t="s">
        <v>682</v>
      </c>
      <c r="E23" s="278" t="s">
        <v>919</v>
      </c>
      <c r="F23" s="168">
        <v>0</v>
      </c>
      <c r="G23" s="164">
        <v>4.99</v>
      </c>
      <c r="H23" s="163" t="s">
        <v>611</v>
      </c>
      <c r="I23" s="161"/>
      <c r="J23" s="162"/>
      <c r="K23" s="162"/>
      <c r="L23" s="161"/>
      <c r="M23" s="171" t="b">
        <v>0</v>
      </c>
      <c r="N23" s="159"/>
      <c r="O23" s="170"/>
      <c r="P23" s="170"/>
      <c r="Q23" s="157" t="s">
        <v>686</v>
      </c>
    </row>
    <row r="24" spans="2:17" x14ac:dyDescent="0.25">
      <c r="B24" s="174" t="s">
        <v>4</v>
      </c>
      <c r="C24" s="173" t="s">
        <v>687</v>
      </c>
      <c r="D24" s="166" t="s">
        <v>682</v>
      </c>
      <c r="E24" s="278" t="s">
        <v>920</v>
      </c>
      <c r="F24" s="168">
        <v>0</v>
      </c>
      <c r="G24" s="164">
        <v>9.99</v>
      </c>
      <c r="H24" s="163" t="s">
        <v>611</v>
      </c>
      <c r="I24" s="161"/>
      <c r="J24" s="162"/>
      <c r="K24" s="162"/>
      <c r="L24" s="161"/>
      <c r="M24" s="171" t="b">
        <v>0</v>
      </c>
      <c r="N24" s="159"/>
      <c r="O24" s="170"/>
      <c r="P24" s="170"/>
      <c r="Q24" s="157" t="s">
        <v>687</v>
      </c>
    </row>
    <row r="25" spans="2:17" x14ac:dyDescent="0.25">
      <c r="B25" s="174" t="s">
        <v>4</v>
      </c>
      <c r="C25" s="173" t="s">
        <v>688</v>
      </c>
      <c r="D25" s="166" t="s">
        <v>682</v>
      </c>
      <c r="E25" s="278" t="s">
        <v>921</v>
      </c>
      <c r="F25" s="168">
        <v>0</v>
      </c>
      <c r="G25" s="164">
        <v>1.99</v>
      </c>
      <c r="H25" s="163" t="s">
        <v>611</v>
      </c>
      <c r="I25" s="161"/>
      <c r="J25" s="162"/>
      <c r="K25" s="162"/>
      <c r="L25" s="161"/>
      <c r="M25" s="171" t="b">
        <v>0</v>
      </c>
      <c r="N25" s="159"/>
      <c r="O25" s="170"/>
      <c r="P25" s="170"/>
      <c r="Q25" s="157" t="s">
        <v>688</v>
      </c>
    </row>
    <row r="26" spans="2:17" x14ac:dyDescent="0.25">
      <c r="B26" s="174" t="s">
        <v>4</v>
      </c>
      <c r="C26" s="173" t="s">
        <v>689</v>
      </c>
      <c r="D26" s="166" t="s">
        <v>682</v>
      </c>
      <c r="E26" s="278" t="s">
        <v>922</v>
      </c>
      <c r="F26" s="168">
        <v>0</v>
      </c>
      <c r="G26" s="164">
        <v>4.99</v>
      </c>
      <c r="H26" s="163" t="s">
        <v>611</v>
      </c>
      <c r="I26" s="161"/>
      <c r="J26" s="162"/>
      <c r="K26" s="162"/>
      <c r="L26" s="161"/>
      <c r="M26" s="171" t="b">
        <v>0</v>
      </c>
      <c r="N26" s="159"/>
      <c r="O26" s="170"/>
      <c r="P26" s="170"/>
      <c r="Q26" s="157" t="s">
        <v>689</v>
      </c>
    </row>
    <row r="27" spans="2:17" x14ac:dyDescent="0.25">
      <c r="B27" s="174" t="s">
        <v>4</v>
      </c>
      <c r="C27" s="173" t="s">
        <v>690</v>
      </c>
      <c r="D27" s="166" t="s">
        <v>682</v>
      </c>
      <c r="E27" s="278" t="s">
        <v>923</v>
      </c>
      <c r="F27" s="168">
        <v>0</v>
      </c>
      <c r="G27" s="164">
        <v>9.99</v>
      </c>
      <c r="H27" s="163" t="s">
        <v>611</v>
      </c>
      <c r="I27" s="161"/>
      <c r="J27" s="162"/>
      <c r="K27" s="162"/>
      <c r="L27" s="161"/>
      <c r="M27" s="171" t="b">
        <v>0</v>
      </c>
      <c r="N27" s="159"/>
      <c r="O27" s="170"/>
      <c r="P27" s="170"/>
      <c r="Q27" s="157" t="s">
        <v>690</v>
      </c>
    </row>
    <row r="28" spans="2:17" x14ac:dyDescent="0.25">
      <c r="B28" s="174" t="s">
        <v>4</v>
      </c>
      <c r="C28" s="173" t="s">
        <v>691</v>
      </c>
      <c r="D28" s="166" t="s">
        <v>682</v>
      </c>
      <c r="E28" s="278" t="s">
        <v>924</v>
      </c>
      <c r="F28" s="168">
        <v>0</v>
      </c>
      <c r="G28" s="164">
        <v>1.99</v>
      </c>
      <c r="H28" s="163" t="s">
        <v>611</v>
      </c>
      <c r="I28" s="161"/>
      <c r="J28" s="162"/>
      <c r="K28" s="162"/>
      <c r="L28" s="161"/>
      <c r="M28" s="171" t="b">
        <v>0</v>
      </c>
      <c r="N28" s="159"/>
      <c r="O28" s="170"/>
      <c r="P28" s="170"/>
      <c r="Q28" s="157" t="s">
        <v>691</v>
      </c>
    </row>
    <row r="29" spans="2:17" x14ac:dyDescent="0.25">
      <c r="B29" s="174" t="s">
        <v>4</v>
      </c>
      <c r="C29" s="173" t="s">
        <v>692</v>
      </c>
      <c r="D29" s="166" t="s">
        <v>682</v>
      </c>
      <c r="E29" s="278" t="s">
        <v>925</v>
      </c>
      <c r="F29" s="168">
        <v>0</v>
      </c>
      <c r="G29" s="164">
        <v>4.99</v>
      </c>
      <c r="H29" s="163" t="s">
        <v>611</v>
      </c>
      <c r="I29" s="161"/>
      <c r="J29" s="162"/>
      <c r="K29" s="162"/>
      <c r="L29" s="161"/>
      <c r="M29" s="171" t="b">
        <v>0</v>
      </c>
      <c r="N29" s="159"/>
      <c r="O29" s="170"/>
      <c r="P29" s="170"/>
      <c r="Q29" s="157" t="s">
        <v>692</v>
      </c>
    </row>
    <row r="30" spans="2:17" x14ac:dyDescent="0.25">
      <c r="B30" s="174" t="s">
        <v>4</v>
      </c>
      <c r="C30" s="173" t="s">
        <v>693</v>
      </c>
      <c r="D30" s="166" t="s">
        <v>682</v>
      </c>
      <c r="E30" s="278" t="s">
        <v>926</v>
      </c>
      <c r="F30" s="168">
        <v>0</v>
      </c>
      <c r="G30" s="164">
        <v>9.99</v>
      </c>
      <c r="H30" s="163" t="s">
        <v>611</v>
      </c>
      <c r="I30" s="161"/>
      <c r="J30" s="162"/>
      <c r="K30" s="162"/>
      <c r="L30" s="161"/>
      <c r="M30" s="171" t="b">
        <v>0</v>
      </c>
      <c r="N30" s="159"/>
      <c r="O30" s="170"/>
      <c r="P30" s="170"/>
      <c r="Q30" s="157" t="s">
        <v>693</v>
      </c>
    </row>
    <row r="31" spans="2:17" x14ac:dyDescent="0.25">
      <c r="B31" s="174" t="s">
        <v>4</v>
      </c>
      <c r="C31" s="173" t="s">
        <v>694</v>
      </c>
      <c r="D31" s="166" t="s">
        <v>682</v>
      </c>
      <c r="E31" s="278" t="s">
        <v>927</v>
      </c>
      <c r="F31" s="168">
        <v>0</v>
      </c>
      <c r="G31" s="164">
        <v>19.989999999999998</v>
      </c>
      <c r="H31" s="163" t="s">
        <v>611</v>
      </c>
      <c r="I31" s="161"/>
      <c r="J31" s="162"/>
      <c r="K31" s="162"/>
      <c r="L31" s="161"/>
      <c r="M31" s="171" t="b">
        <v>0</v>
      </c>
      <c r="N31" s="159"/>
      <c r="O31" s="170"/>
      <c r="P31" s="170"/>
      <c r="Q31" s="157" t="s">
        <v>694</v>
      </c>
    </row>
    <row r="32" spans="2:17" x14ac:dyDescent="0.25">
      <c r="B32" s="174" t="s">
        <v>4</v>
      </c>
      <c r="C32" s="173" t="s">
        <v>695</v>
      </c>
      <c r="D32" s="166" t="s">
        <v>682</v>
      </c>
      <c r="E32" s="278" t="s">
        <v>928</v>
      </c>
      <c r="F32" s="168">
        <v>0</v>
      </c>
      <c r="G32" s="164">
        <v>39.99</v>
      </c>
      <c r="H32" s="163" t="s">
        <v>611</v>
      </c>
      <c r="I32" s="161"/>
      <c r="J32" s="162"/>
      <c r="K32" s="162"/>
      <c r="L32" s="161"/>
      <c r="M32" s="171" t="b">
        <v>0</v>
      </c>
      <c r="N32" s="159"/>
      <c r="O32" s="170"/>
      <c r="P32" s="170"/>
      <c r="Q32" s="157" t="s">
        <v>695</v>
      </c>
    </row>
    <row r="33" spans="2:17" x14ac:dyDescent="0.25">
      <c r="B33" s="174" t="s">
        <v>4</v>
      </c>
      <c r="C33" s="173" t="s">
        <v>696</v>
      </c>
      <c r="D33" s="166" t="s">
        <v>682</v>
      </c>
      <c r="E33" s="278" t="s">
        <v>929</v>
      </c>
      <c r="F33" s="168">
        <v>0</v>
      </c>
      <c r="G33" s="164">
        <v>59.99</v>
      </c>
      <c r="H33" s="163" t="s">
        <v>611</v>
      </c>
      <c r="I33" s="161"/>
      <c r="J33" s="162"/>
      <c r="K33" s="162"/>
      <c r="L33" s="161"/>
      <c r="M33" s="171" t="b">
        <v>0</v>
      </c>
      <c r="N33" s="159"/>
      <c r="O33" s="170"/>
      <c r="P33" s="170"/>
      <c r="Q33" s="157" t="s">
        <v>696</v>
      </c>
    </row>
    <row r="34" spans="2:17" x14ac:dyDescent="0.25">
      <c r="B34" s="174" t="s">
        <v>4</v>
      </c>
      <c r="C34" s="173" t="s">
        <v>697</v>
      </c>
      <c r="D34" s="166" t="s">
        <v>682</v>
      </c>
      <c r="E34" s="278" t="s">
        <v>930</v>
      </c>
      <c r="F34" s="168">
        <v>0</v>
      </c>
      <c r="G34" s="164">
        <v>1.99</v>
      </c>
      <c r="H34" s="163" t="s">
        <v>611</v>
      </c>
      <c r="I34" s="161"/>
      <c r="J34" s="162"/>
      <c r="K34" s="162"/>
      <c r="L34" s="161"/>
      <c r="M34" s="171" t="b">
        <v>0</v>
      </c>
      <c r="N34" s="159"/>
      <c r="O34" s="170"/>
      <c r="P34" s="170"/>
      <c r="Q34" s="157" t="s">
        <v>697</v>
      </c>
    </row>
    <row r="35" spans="2:17" x14ac:dyDescent="0.25">
      <c r="B35" s="174" t="s">
        <v>4</v>
      </c>
      <c r="C35" s="173" t="s">
        <v>698</v>
      </c>
      <c r="D35" s="166" t="s">
        <v>682</v>
      </c>
      <c r="E35" s="278" t="s">
        <v>931</v>
      </c>
      <c r="F35" s="168">
        <v>0</v>
      </c>
      <c r="G35" s="164">
        <v>4.99</v>
      </c>
      <c r="H35" s="163" t="s">
        <v>611</v>
      </c>
      <c r="I35" s="161"/>
      <c r="J35" s="162"/>
      <c r="K35" s="162"/>
      <c r="L35" s="161"/>
      <c r="M35" s="171" t="b">
        <v>0</v>
      </c>
      <c r="N35" s="159"/>
      <c r="O35" s="170"/>
      <c r="P35" s="170"/>
      <c r="Q35" s="157" t="s">
        <v>698</v>
      </c>
    </row>
    <row r="36" spans="2:17" x14ac:dyDescent="0.25">
      <c r="B36" s="174" t="s">
        <v>4</v>
      </c>
      <c r="C36" s="173" t="s">
        <v>699</v>
      </c>
      <c r="D36" s="166" t="s">
        <v>682</v>
      </c>
      <c r="E36" s="278" t="s">
        <v>932</v>
      </c>
      <c r="F36" s="168">
        <v>0</v>
      </c>
      <c r="G36" s="164">
        <v>9.99</v>
      </c>
      <c r="H36" s="163" t="s">
        <v>611</v>
      </c>
      <c r="I36" s="161"/>
      <c r="J36" s="162"/>
      <c r="K36" s="162"/>
      <c r="L36" s="161"/>
      <c r="M36" s="171" t="b">
        <v>0</v>
      </c>
      <c r="N36" s="159"/>
      <c r="O36" s="170"/>
      <c r="P36" s="170"/>
      <c r="Q36" s="157" t="s">
        <v>699</v>
      </c>
    </row>
    <row r="37" spans="2:17" x14ac:dyDescent="0.25">
      <c r="B37" s="174" t="s">
        <v>4</v>
      </c>
      <c r="C37" s="173" t="s">
        <v>700</v>
      </c>
      <c r="D37" s="166" t="s">
        <v>682</v>
      </c>
      <c r="E37" s="278" t="s">
        <v>933</v>
      </c>
      <c r="F37" s="168">
        <v>0</v>
      </c>
      <c r="G37" s="164">
        <v>19.989999999999998</v>
      </c>
      <c r="H37" s="163" t="s">
        <v>611</v>
      </c>
      <c r="I37" s="161"/>
      <c r="J37" s="162"/>
      <c r="K37" s="162"/>
      <c r="L37" s="161"/>
      <c r="M37" s="171" t="b">
        <v>0</v>
      </c>
      <c r="N37" s="159"/>
      <c r="O37" s="170"/>
      <c r="P37" s="170"/>
      <c r="Q37" s="157" t="s">
        <v>700</v>
      </c>
    </row>
    <row r="38" spans="2:17" x14ac:dyDescent="0.25">
      <c r="B38" s="174" t="s">
        <v>4</v>
      </c>
      <c r="C38" s="173" t="s">
        <v>701</v>
      </c>
      <c r="D38" s="166" t="s">
        <v>682</v>
      </c>
      <c r="E38" s="278" t="s">
        <v>934</v>
      </c>
      <c r="F38" s="168">
        <v>0</v>
      </c>
      <c r="G38" s="164">
        <v>39.99</v>
      </c>
      <c r="H38" s="163" t="s">
        <v>611</v>
      </c>
      <c r="I38" s="161"/>
      <c r="J38" s="162"/>
      <c r="K38" s="162"/>
      <c r="L38" s="161"/>
      <c r="M38" s="171" t="b">
        <v>0</v>
      </c>
      <c r="N38" s="159"/>
      <c r="O38" s="170"/>
      <c r="P38" s="170"/>
      <c r="Q38" s="157" t="s">
        <v>701</v>
      </c>
    </row>
    <row r="39" spans="2:17" x14ac:dyDescent="0.25">
      <c r="B39" s="174" t="s">
        <v>4</v>
      </c>
      <c r="C39" s="173" t="s">
        <v>702</v>
      </c>
      <c r="D39" s="166" t="s">
        <v>682</v>
      </c>
      <c r="E39" s="278" t="s">
        <v>935</v>
      </c>
      <c r="F39" s="168">
        <v>0</v>
      </c>
      <c r="G39" s="164">
        <v>59.99</v>
      </c>
      <c r="H39" s="163" t="s">
        <v>611</v>
      </c>
      <c r="I39" s="161"/>
      <c r="J39" s="162"/>
      <c r="K39" s="162"/>
      <c r="L39" s="161"/>
      <c r="M39" s="171" t="b">
        <v>0</v>
      </c>
      <c r="N39" s="159"/>
      <c r="O39" s="170"/>
      <c r="P39" s="170"/>
      <c r="Q39" s="157" t="s">
        <v>702</v>
      </c>
    </row>
    <row r="40" spans="2:17" x14ac:dyDescent="0.25">
      <c r="B40" s="174" t="s">
        <v>4</v>
      </c>
      <c r="C40" s="166" t="s">
        <v>708</v>
      </c>
      <c r="D40" s="166" t="s">
        <v>682</v>
      </c>
      <c r="E40" s="278" t="s">
        <v>936</v>
      </c>
      <c r="F40" s="168">
        <v>0</v>
      </c>
      <c r="G40" s="164">
        <v>4.99</v>
      </c>
      <c r="H40" s="163" t="s">
        <v>611</v>
      </c>
      <c r="I40" s="161"/>
      <c r="J40" s="162"/>
      <c r="K40" s="162"/>
      <c r="L40" s="161"/>
      <c r="M40" s="171" t="b">
        <v>0</v>
      </c>
      <c r="N40" s="159"/>
      <c r="O40" s="170"/>
      <c r="P40" s="170"/>
      <c r="Q40" s="157" t="s">
        <v>708</v>
      </c>
    </row>
    <row r="41" spans="2:17" x14ac:dyDescent="0.25">
      <c r="B41" s="174" t="s">
        <v>4</v>
      </c>
      <c r="C41" s="166" t="s">
        <v>709</v>
      </c>
      <c r="D41" s="166" t="s">
        <v>682</v>
      </c>
      <c r="E41" s="278" t="s">
        <v>937</v>
      </c>
      <c r="F41" s="168">
        <v>0</v>
      </c>
      <c r="G41" s="164">
        <v>9.99</v>
      </c>
      <c r="H41" s="163" t="s">
        <v>611</v>
      </c>
      <c r="I41" s="161"/>
      <c r="J41" s="162"/>
      <c r="K41" s="162"/>
      <c r="L41" s="161"/>
      <c r="M41" s="171" t="b">
        <v>0</v>
      </c>
      <c r="N41" s="159"/>
      <c r="O41" s="170"/>
      <c r="P41" s="170"/>
      <c r="Q41" s="157" t="s">
        <v>709</v>
      </c>
    </row>
    <row r="42" spans="2:17" x14ac:dyDescent="0.25">
      <c r="B42" s="174" t="s">
        <v>4</v>
      </c>
      <c r="C42" s="166" t="s">
        <v>710</v>
      </c>
      <c r="D42" s="166" t="s">
        <v>682</v>
      </c>
      <c r="E42" s="278" t="s">
        <v>938</v>
      </c>
      <c r="F42" s="168">
        <v>0</v>
      </c>
      <c r="G42" s="164">
        <v>4.99</v>
      </c>
      <c r="H42" s="163" t="s">
        <v>611</v>
      </c>
      <c r="I42" s="161"/>
      <c r="J42" s="162"/>
      <c r="K42" s="162"/>
      <c r="L42" s="161"/>
      <c r="M42" s="171" t="b">
        <v>0</v>
      </c>
      <c r="N42" s="159"/>
      <c r="O42" s="170"/>
      <c r="P42" s="170"/>
      <c r="Q42" s="157" t="s">
        <v>710</v>
      </c>
    </row>
    <row r="43" spans="2:17" x14ac:dyDescent="0.25">
      <c r="B43" s="174" t="s">
        <v>4</v>
      </c>
      <c r="C43" s="166" t="s">
        <v>711</v>
      </c>
      <c r="D43" s="166" t="s">
        <v>682</v>
      </c>
      <c r="E43" s="278" t="s">
        <v>939</v>
      </c>
      <c r="F43" s="168">
        <v>0</v>
      </c>
      <c r="G43" s="164">
        <v>4.99</v>
      </c>
      <c r="H43" s="163" t="s">
        <v>611</v>
      </c>
      <c r="I43" s="161"/>
      <c r="J43" s="162"/>
      <c r="K43" s="162"/>
      <c r="L43" s="161"/>
      <c r="M43" s="171" t="b">
        <v>0</v>
      </c>
      <c r="N43" s="159"/>
      <c r="O43" s="170"/>
      <c r="P43" s="170"/>
      <c r="Q43" s="157" t="s">
        <v>711</v>
      </c>
    </row>
    <row r="44" spans="2:17" x14ac:dyDescent="0.25">
      <c r="B44" s="174" t="s">
        <v>4</v>
      </c>
      <c r="C44" s="166" t="s">
        <v>712</v>
      </c>
      <c r="D44" s="166" t="s">
        <v>682</v>
      </c>
      <c r="E44" s="278" t="s">
        <v>940</v>
      </c>
      <c r="F44" s="168">
        <v>0</v>
      </c>
      <c r="G44" s="164">
        <v>19.989999999999998</v>
      </c>
      <c r="H44" s="163" t="s">
        <v>611</v>
      </c>
      <c r="I44" s="161"/>
      <c r="J44" s="162"/>
      <c r="K44" s="162"/>
      <c r="L44" s="161"/>
      <c r="M44" s="171" t="b">
        <v>0</v>
      </c>
      <c r="N44" s="159"/>
      <c r="O44" s="170"/>
      <c r="P44" s="170"/>
      <c r="Q44" s="157" t="s">
        <v>712</v>
      </c>
    </row>
    <row r="45" spans="2:17" x14ac:dyDescent="0.25">
      <c r="B45" s="174" t="s">
        <v>4</v>
      </c>
      <c r="C45" s="166" t="s">
        <v>713</v>
      </c>
      <c r="D45" s="166" t="s">
        <v>682</v>
      </c>
      <c r="E45" s="278" t="s">
        <v>941</v>
      </c>
      <c r="F45" s="168">
        <v>0</v>
      </c>
      <c r="G45" s="164">
        <v>4.99</v>
      </c>
      <c r="H45" s="163" t="s">
        <v>611</v>
      </c>
      <c r="I45" s="161"/>
      <c r="J45" s="162"/>
      <c r="K45" s="162"/>
      <c r="L45" s="161"/>
      <c r="M45" s="171" t="b">
        <v>0</v>
      </c>
      <c r="N45" s="159"/>
      <c r="O45" s="170"/>
      <c r="P45" s="170"/>
      <c r="Q45" s="157" t="s">
        <v>713</v>
      </c>
    </row>
    <row r="46" spans="2:17" x14ac:dyDescent="0.25">
      <c r="B46" s="174" t="s">
        <v>4</v>
      </c>
      <c r="C46" s="166" t="s">
        <v>714</v>
      </c>
      <c r="D46" s="166" t="s">
        <v>682</v>
      </c>
      <c r="E46" s="278" t="s">
        <v>942</v>
      </c>
      <c r="F46" s="168">
        <v>0</v>
      </c>
      <c r="G46" s="164">
        <v>1.99</v>
      </c>
      <c r="H46" s="163" t="s">
        <v>611</v>
      </c>
      <c r="I46" s="161"/>
      <c r="J46" s="162"/>
      <c r="K46" s="162"/>
      <c r="L46" s="161"/>
      <c r="M46" s="171" t="b">
        <v>0</v>
      </c>
      <c r="N46" s="159"/>
      <c r="O46" s="170"/>
      <c r="P46" s="170"/>
      <c r="Q46" s="157" t="s">
        <v>714</v>
      </c>
    </row>
    <row r="47" spans="2:17" x14ac:dyDescent="0.25">
      <c r="B47" s="174" t="s">
        <v>4</v>
      </c>
      <c r="C47" s="166" t="s">
        <v>715</v>
      </c>
      <c r="D47" s="166" t="s">
        <v>682</v>
      </c>
      <c r="E47" s="278" t="s">
        <v>943</v>
      </c>
      <c r="F47" s="168">
        <v>0</v>
      </c>
      <c r="G47" s="164">
        <v>1.99</v>
      </c>
      <c r="H47" s="163" t="s">
        <v>611</v>
      </c>
      <c r="I47" s="161"/>
      <c r="J47" s="162"/>
      <c r="K47" s="162"/>
      <c r="L47" s="161"/>
      <c r="M47" s="171" t="b">
        <v>0</v>
      </c>
      <c r="N47" s="159"/>
      <c r="O47" s="170"/>
      <c r="P47" s="170"/>
      <c r="Q47" s="157" t="s">
        <v>715</v>
      </c>
    </row>
    <row r="48" spans="2:17" x14ac:dyDescent="0.25">
      <c r="B48" s="174" t="s">
        <v>4</v>
      </c>
      <c r="C48" s="166" t="s">
        <v>716</v>
      </c>
      <c r="D48" s="166" t="s">
        <v>682</v>
      </c>
      <c r="E48" s="278" t="s">
        <v>944</v>
      </c>
      <c r="F48" s="168">
        <v>0</v>
      </c>
      <c r="G48" s="164">
        <v>4.99</v>
      </c>
      <c r="H48" s="163" t="s">
        <v>611</v>
      </c>
      <c r="I48" s="161"/>
      <c r="J48" s="162"/>
      <c r="K48" s="162"/>
      <c r="L48" s="161"/>
      <c r="M48" s="171" t="b">
        <v>0</v>
      </c>
      <c r="N48" s="159"/>
      <c r="O48" s="170"/>
      <c r="P48" s="170"/>
      <c r="Q48" s="157" t="s">
        <v>716</v>
      </c>
    </row>
    <row r="49" spans="2:17" x14ac:dyDescent="0.25">
      <c r="B49" s="242" t="s">
        <v>4</v>
      </c>
      <c r="C49" s="166" t="s">
        <v>835</v>
      </c>
      <c r="D49" s="166" t="s">
        <v>682</v>
      </c>
      <c r="E49" s="166" t="s">
        <v>945</v>
      </c>
      <c r="F49" s="168">
        <v>0</v>
      </c>
      <c r="G49" s="164">
        <v>0.99</v>
      </c>
      <c r="H49" s="163" t="s">
        <v>611</v>
      </c>
      <c r="I49" s="243"/>
      <c r="J49" s="244"/>
      <c r="K49" s="245"/>
      <c r="L49" s="243"/>
      <c r="M49" s="171" t="b">
        <v>0</v>
      </c>
      <c r="N49" s="159"/>
      <c r="O49" s="246"/>
      <c r="P49" s="246"/>
      <c r="Q49" s="247" t="s">
        <v>841</v>
      </c>
    </row>
    <row r="50" spans="2:17" x14ac:dyDescent="0.25">
      <c r="B50" s="242" t="s">
        <v>4</v>
      </c>
      <c r="C50" s="166" t="s">
        <v>836</v>
      </c>
      <c r="D50" s="166" t="s">
        <v>682</v>
      </c>
      <c r="E50" s="166" t="s">
        <v>946</v>
      </c>
      <c r="F50" s="168">
        <v>0</v>
      </c>
      <c r="G50" s="164">
        <v>4.99</v>
      </c>
      <c r="H50" s="163" t="s">
        <v>611</v>
      </c>
      <c r="I50" s="243"/>
      <c r="J50" s="244"/>
      <c r="K50" s="245"/>
      <c r="L50" s="243"/>
      <c r="M50" s="171" t="b">
        <v>0</v>
      </c>
      <c r="N50" s="159"/>
      <c r="O50" s="246"/>
      <c r="P50" s="246"/>
      <c r="Q50" s="247" t="s">
        <v>842</v>
      </c>
    </row>
    <row r="51" spans="2:17" x14ac:dyDescent="0.25">
      <c r="B51" s="242" t="s">
        <v>4</v>
      </c>
      <c r="C51" s="166" t="s">
        <v>837</v>
      </c>
      <c r="D51" s="166" t="s">
        <v>682</v>
      </c>
      <c r="E51" s="166" t="s">
        <v>947</v>
      </c>
      <c r="F51" s="168">
        <v>0</v>
      </c>
      <c r="G51" s="164">
        <v>9.99</v>
      </c>
      <c r="H51" s="163" t="s">
        <v>611</v>
      </c>
      <c r="I51" s="243"/>
      <c r="J51" s="244"/>
      <c r="K51" s="245"/>
      <c r="L51" s="243"/>
      <c r="M51" s="171" t="b">
        <v>0</v>
      </c>
      <c r="N51" s="159"/>
      <c r="O51" s="246"/>
      <c r="P51" s="246"/>
      <c r="Q51" s="247" t="s">
        <v>843</v>
      </c>
    </row>
    <row r="52" spans="2:17" x14ac:dyDescent="0.25">
      <c r="B52" s="242" t="s">
        <v>4</v>
      </c>
      <c r="C52" s="166" t="s">
        <v>838</v>
      </c>
      <c r="D52" s="166" t="s">
        <v>682</v>
      </c>
      <c r="E52" s="166" t="s">
        <v>948</v>
      </c>
      <c r="F52" s="168">
        <v>0</v>
      </c>
      <c r="G52" s="164">
        <v>19.989999999999998</v>
      </c>
      <c r="H52" s="163" t="s">
        <v>611</v>
      </c>
      <c r="I52" s="243"/>
      <c r="J52" s="244"/>
      <c r="K52" s="245"/>
      <c r="L52" s="243"/>
      <c r="M52" s="171" t="b">
        <v>0</v>
      </c>
      <c r="N52" s="159"/>
      <c r="O52" s="246"/>
      <c r="P52" s="246"/>
      <c r="Q52" s="247" t="s">
        <v>844</v>
      </c>
    </row>
    <row r="53" spans="2:17" x14ac:dyDescent="0.25">
      <c r="B53" s="242" t="s">
        <v>4</v>
      </c>
      <c r="C53" s="166" t="s">
        <v>839</v>
      </c>
      <c r="D53" s="166" t="s">
        <v>682</v>
      </c>
      <c r="E53" s="166" t="s">
        <v>949</v>
      </c>
      <c r="F53" s="168">
        <v>0</v>
      </c>
      <c r="G53" s="164">
        <v>39.99</v>
      </c>
      <c r="H53" s="163" t="s">
        <v>611</v>
      </c>
      <c r="I53" s="243"/>
      <c r="J53" s="244"/>
      <c r="K53" s="245"/>
      <c r="L53" s="243"/>
      <c r="M53" s="171" t="b">
        <v>0</v>
      </c>
      <c r="N53" s="159"/>
      <c r="O53" s="246"/>
      <c r="P53" s="246"/>
      <c r="Q53" s="247" t="s">
        <v>845</v>
      </c>
    </row>
    <row r="54" spans="2:17" x14ac:dyDescent="0.25">
      <c r="B54" s="242" t="s">
        <v>4</v>
      </c>
      <c r="C54" s="166" t="s">
        <v>840</v>
      </c>
      <c r="D54" s="166" t="s">
        <v>682</v>
      </c>
      <c r="E54" s="166" t="s">
        <v>950</v>
      </c>
      <c r="F54" s="168">
        <v>0</v>
      </c>
      <c r="G54" s="164">
        <v>79.989999999999995</v>
      </c>
      <c r="H54" s="163" t="s">
        <v>611</v>
      </c>
      <c r="I54" s="243"/>
      <c r="J54" s="244"/>
      <c r="K54" s="245"/>
      <c r="L54" s="243"/>
      <c r="M54" s="171" t="b">
        <v>0</v>
      </c>
      <c r="N54" s="159"/>
      <c r="O54" s="246"/>
      <c r="P54" s="246"/>
      <c r="Q54" s="247" t="s">
        <v>846</v>
      </c>
    </row>
    <row r="55" spans="2:17" x14ac:dyDescent="0.25">
      <c r="B55" s="242" t="s">
        <v>4</v>
      </c>
      <c r="C55" s="166" t="s">
        <v>1051</v>
      </c>
      <c r="D55" s="166" t="s">
        <v>682</v>
      </c>
      <c r="E55" s="166" t="s">
        <v>1015</v>
      </c>
      <c r="F55" s="168">
        <v>0</v>
      </c>
      <c r="G55" s="164" t="s">
        <v>971</v>
      </c>
      <c r="H55" s="163" t="s">
        <v>611</v>
      </c>
      <c r="I55" s="243"/>
      <c r="J55" s="244"/>
      <c r="K55" s="245"/>
      <c r="L55" s="243"/>
      <c r="M55" s="171" t="b">
        <v>0</v>
      </c>
      <c r="N55" s="159"/>
      <c r="O55" s="246"/>
      <c r="P55" s="246"/>
      <c r="Q55" s="247" t="s">
        <v>979</v>
      </c>
    </row>
    <row r="56" spans="2:17" x14ac:dyDescent="0.25">
      <c r="B56" s="242" t="s">
        <v>4</v>
      </c>
      <c r="C56" s="166" t="s">
        <v>1052</v>
      </c>
      <c r="D56" s="166" t="s">
        <v>682</v>
      </c>
      <c r="E56" s="166" t="s">
        <v>1016</v>
      </c>
      <c r="F56" s="168">
        <v>0</v>
      </c>
      <c r="G56" s="164" t="s">
        <v>971</v>
      </c>
      <c r="H56" s="163" t="s">
        <v>611</v>
      </c>
      <c r="I56" s="243"/>
      <c r="J56" s="244"/>
      <c r="K56" s="245"/>
      <c r="L56" s="243"/>
      <c r="M56" s="171" t="b">
        <v>0</v>
      </c>
      <c r="N56" s="159"/>
      <c r="O56" s="246"/>
      <c r="P56" s="246"/>
      <c r="Q56" s="247" t="s">
        <v>980</v>
      </c>
    </row>
    <row r="57" spans="2:17" x14ac:dyDescent="0.25">
      <c r="B57" s="242" t="s">
        <v>4</v>
      </c>
      <c r="C57" s="166" t="s">
        <v>1053</v>
      </c>
      <c r="D57" s="166" t="s">
        <v>682</v>
      </c>
      <c r="E57" s="166" t="s">
        <v>1017</v>
      </c>
      <c r="F57" s="168">
        <v>0</v>
      </c>
      <c r="G57" s="164" t="s">
        <v>972</v>
      </c>
      <c r="H57" s="163" t="s">
        <v>611</v>
      </c>
      <c r="I57" s="243"/>
      <c r="J57" s="244"/>
      <c r="K57" s="245"/>
      <c r="L57" s="243"/>
      <c r="M57" s="171" t="b">
        <v>0</v>
      </c>
      <c r="N57" s="159"/>
      <c r="O57" s="246"/>
      <c r="P57" s="246"/>
      <c r="Q57" s="247" t="s">
        <v>981</v>
      </c>
    </row>
    <row r="58" spans="2:17" x14ac:dyDescent="0.25">
      <c r="B58" s="242" t="s">
        <v>4</v>
      </c>
      <c r="C58" s="166" t="s">
        <v>1054</v>
      </c>
      <c r="D58" s="166" t="s">
        <v>682</v>
      </c>
      <c r="E58" s="166" t="s">
        <v>1018</v>
      </c>
      <c r="F58" s="168">
        <v>0</v>
      </c>
      <c r="G58" s="164" t="s">
        <v>971</v>
      </c>
      <c r="H58" s="163" t="s">
        <v>611</v>
      </c>
      <c r="I58" s="243"/>
      <c r="J58" s="244"/>
      <c r="K58" s="245"/>
      <c r="L58" s="243"/>
      <c r="M58" s="171" t="b">
        <v>0</v>
      </c>
      <c r="N58" s="159"/>
      <c r="O58" s="246"/>
      <c r="P58" s="246"/>
      <c r="Q58" s="247" t="s">
        <v>982</v>
      </c>
    </row>
    <row r="59" spans="2:17" x14ac:dyDescent="0.25">
      <c r="B59" s="242" t="s">
        <v>4</v>
      </c>
      <c r="C59" s="166" t="s">
        <v>1055</v>
      </c>
      <c r="D59" s="166" t="s">
        <v>682</v>
      </c>
      <c r="E59" s="166" t="s">
        <v>1019</v>
      </c>
      <c r="F59" s="168">
        <v>0</v>
      </c>
      <c r="G59" s="164" t="s">
        <v>973</v>
      </c>
      <c r="H59" s="163" t="s">
        <v>611</v>
      </c>
      <c r="I59" s="243"/>
      <c r="J59" s="244"/>
      <c r="K59" s="245"/>
      <c r="L59" s="243"/>
      <c r="M59" s="171" t="b">
        <v>0</v>
      </c>
      <c r="N59" s="159"/>
      <c r="O59" s="246"/>
      <c r="P59" s="246"/>
      <c r="Q59" s="247" t="s">
        <v>983</v>
      </c>
    </row>
    <row r="60" spans="2:17" x14ac:dyDescent="0.25">
      <c r="B60" s="242" t="s">
        <v>4</v>
      </c>
      <c r="C60" s="166" t="s">
        <v>1056</v>
      </c>
      <c r="D60" s="166" t="s">
        <v>682</v>
      </c>
      <c r="E60" s="166" t="s">
        <v>1020</v>
      </c>
      <c r="F60" s="168">
        <v>0</v>
      </c>
      <c r="G60" s="164" t="s">
        <v>972</v>
      </c>
      <c r="H60" s="163" t="s">
        <v>611</v>
      </c>
      <c r="I60" s="243"/>
      <c r="J60" s="244"/>
      <c r="K60" s="245"/>
      <c r="L60" s="243"/>
      <c r="M60" s="171" t="b">
        <v>0</v>
      </c>
      <c r="N60" s="159"/>
      <c r="O60" s="246"/>
      <c r="P60" s="246"/>
      <c r="Q60" s="247" t="s">
        <v>984</v>
      </c>
    </row>
    <row r="61" spans="2:17" x14ac:dyDescent="0.25">
      <c r="B61" s="242" t="s">
        <v>4</v>
      </c>
      <c r="C61" s="166" t="s">
        <v>1057</v>
      </c>
      <c r="D61" s="166" t="s">
        <v>682</v>
      </c>
      <c r="E61" s="166" t="s">
        <v>1021</v>
      </c>
      <c r="F61" s="168">
        <v>0</v>
      </c>
      <c r="G61" s="164" t="s">
        <v>971</v>
      </c>
      <c r="H61" s="163" t="s">
        <v>611</v>
      </c>
      <c r="I61" s="243"/>
      <c r="J61" s="244"/>
      <c r="K61" s="245"/>
      <c r="L61" s="243"/>
      <c r="M61" s="171" t="b">
        <v>0</v>
      </c>
      <c r="N61" s="159"/>
      <c r="O61" s="246"/>
      <c r="P61" s="246"/>
      <c r="Q61" s="247" t="s">
        <v>985</v>
      </c>
    </row>
    <row r="62" spans="2:17" x14ac:dyDescent="0.25">
      <c r="B62" s="242" t="s">
        <v>4</v>
      </c>
      <c r="C62" s="166" t="s">
        <v>1058</v>
      </c>
      <c r="D62" s="166" t="s">
        <v>682</v>
      </c>
      <c r="E62" s="166" t="s">
        <v>1022</v>
      </c>
      <c r="F62" s="168">
        <v>0</v>
      </c>
      <c r="G62" s="164" t="s">
        <v>972</v>
      </c>
      <c r="H62" s="163" t="s">
        <v>611</v>
      </c>
      <c r="I62" s="243"/>
      <c r="J62" s="244"/>
      <c r="K62" s="245"/>
      <c r="L62" s="243"/>
      <c r="M62" s="171" t="b">
        <v>0</v>
      </c>
      <c r="N62" s="159"/>
      <c r="O62" s="246"/>
      <c r="P62" s="246"/>
      <c r="Q62" s="247" t="s">
        <v>986</v>
      </c>
    </row>
    <row r="63" spans="2:17" x14ac:dyDescent="0.25">
      <c r="B63" s="242" t="s">
        <v>4</v>
      </c>
      <c r="C63" s="166" t="s">
        <v>1059</v>
      </c>
      <c r="D63" s="166" t="s">
        <v>682</v>
      </c>
      <c r="E63" s="166" t="s">
        <v>1023</v>
      </c>
      <c r="F63" s="168">
        <v>0</v>
      </c>
      <c r="G63" s="164" t="s">
        <v>971</v>
      </c>
      <c r="H63" s="163" t="s">
        <v>611</v>
      </c>
      <c r="I63" s="243"/>
      <c r="J63" s="244"/>
      <c r="K63" s="245"/>
      <c r="L63" s="243"/>
      <c r="M63" s="171" t="b">
        <v>0</v>
      </c>
      <c r="N63" s="159"/>
      <c r="O63" s="246"/>
      <c r="P63" s="246"/>
      <c r="Q63" s="247" t="s">
        <v>987</v>
      </c>
    </row>
    <row r="64" spans="2:17" x14ac:dyDescent="0.25">
      <c r="B64" s="242" t="s">
        <v>4</v>
      </c>
      <c r="C64" s="166" t="s">
        <v>1060</v>
      </c>
      <c r="D64" s="166" t="s">
        <v>682</v>
      </c>
      <c r="E64" s="166" t="s">
        <v>1024</v>
      </c>
      <c r="F64" s="168">
        <v>0</v>
      </c>
      <c r="G64" s="164" t="s">
        <v>973</v>
      </c>
      <c r="H64" s="163" t="s">
        <v>611</v>
      </c>
      <c r="I64" s="243"/>
      <c r="J64" s="244"/>
      <c r="K64" s="245"/>
      <c r="L64" s="243"/>
      <c r="M64" s="171" t="b">
        <v>0</v>
      </c>
      <c r="N64" s="159"/>
      <c r="O64" s="246"/>
      <c r="P64" s="246"/>
      <c r="Q64" s="247" t="s">
        <v>988</v>
      </c>
    </row>
    <row r="65" spans="2:17" x14ac:dyDescent="0.25">
      <c r="B65" s="242" t="s">
        <v>4</v>
      </c>
      <c r="C65" s="166" t="s">
        <v>1061</v>
      </c>
      <c r="D65" s="166" t="s">
        <v>682</v>
      </c>
      <c r="E65" s="166" t="s">
        <v>1025</v>
      </c>
      <c r="F65" s="168">
        <v>0</v>
      </c>
      <c r="G65" s="164" t="s">
        <v>971</v>
      </c>
      <c r="H65" s="163" t="s">
        <v>611</v>
      </c>
      <c r="I65" s="243"/>
      <c r="J65" s="244"/>
      <c r="K65" s="245"/>
      <c r="L65" s="243"/>
      <c r="M65" s="171" t="b">
        <v>0</v>
      </c>
      <c r="N65" s="159"/>
      <c r="O65" s="246"/>
      <c r="P65" s="246"/>
      <c r="Q65" s="247" t="s">
        <v>989</v>
      </c>
    </row>
    <row r="66" spans="2:17" x14ac:dyDescent="0.25">
      <c r="B66" s="242" t="s">
        <v>4</v>
      </c>
      <c r="C66" s="166" t="s">
        <v>1062</v>
      </c>
      <c r="D66" s="166" t="s">
        <v>682</v>
      </c>
      <c r="E66" s="166" t="s">
        <v>1026</v>
      </c>
      <c r="F66" s="168">
        <v>0</v>
      </c>
      <c r="G66" s="164" t="s">
        <v>972</v>
      </c>
      <c r="H66" s="163" t="s">
        <v>611</v>
      </c>
      <c r="I66" s="243"/>
      <c r="J66" s="244"/>
      <c r="K66" s="245"/>
      <c r="L66" s="243"/>
      <c r="M66" s="171" t="b">
        <v>0</v>
      </c>
      <c r="N66" s="159"/>
      <c r="O66" s="246"/>
      <c r="P66" s="246"/>
      <c r="Q66" s="247" t="s">
        <v>990</v>
      </c>
    </row>
    <row r="67" spans="2:17" x14ac:dyDescent="0.25">
      <c r="B67" s="242" t="s">
        <v>4</v>
      </c>
      <c r="C67" s="166" t="s">
        <v>1063</v>
      </c>
      <c r="D67" s="166" t="s">
        <v>682</v>
      </c>
      <c r="E67" s="166" t="s">
        <v>1027</v>
      </c>
      <c r="F67" s="168">
        <v>0</v>
      </c>
      <c r="G67" s="164" t="s">
        <v>971</v>
      </c>
      <c r="H67" s="163" t="s">
        <v>611</v>
      </c>
      <c r="I67" s="243"/>
      <c r="J67" s="244"/>
      <c r="K67" s="245"/>
      <c r="L67" s="243"/>
      <c r="M67" s="171" t="b">
        <v>0</v>
      </c>
      <c r="N67" s="159"/>
      <c r="O67" s="246"/>
      <c r="P67" s="246"/>
      <c r="Q67" s="247" t="s">
        <v>991</v>
      </c>
    </row>
    <row r="68" spans="2:17" x14ac:dyDescent="0.25">
      <c r="B68" s="242" t="s">
        <v>4</v>
      </c>
      <c r="C68" s="166" t="s">
        <v>1064</v>
      </c>
      <c r="D68" s="166" t="s">
        <v>682</v>
      </c>
      <c r="E68" s="166" t="s">
        <v>1028</v>
      </c>
      <c r="F68" s="168">
        <v>0</v>
      </c>
      <c r="G68" s="164" t="s">
        <v>971</v>
      </c>
      <c r="H68" s="163" t="s">
        <v>611</v>
      </c>
      <c r="I68" s="243"/>
      <c r="J68" s="244"/>
      <c r="K68" s="245"/>
      <c r="L68" s="243"/>
      <c r="M68" s="171" t="b">
        <v>0</v>
      </c>
      <c r="N68" s="159"/>
      <c r="O68" s="246"/>
      <c r="P68" s="246"/>
      <c r="Q68" s="247" t="s">
        <v>992</v>
      </c>
    </row>
    <row r="69" spans="2:17" x14ac:dyDescent="0.25">
      <c r="B69" s="242" t="s">
        <v>4</v>
      </c>
      <c r="C69" s="166" t="s">
        <v>1065</v>
      </c>
      <c r="D69" s="166" t="s">
        <v>682</v>
      </c>
      <c r="E69" s="166" t="s">
        <v>1029</v>
      </c>
      <c r="F69" s="168">
        <v>0</v>
      </c>
      <c r="G69" s="164" t="s">
        <v>972</v>
      </c>
      <c r="H69" s="163" t="s">
        <v>611</v>
      </c>
      <c r="I69" s="243"/>
      <c r="J69" s="244"/>
      <c r="K69" s="245"/>
      <c r="L69" s="243"/>
      <c r="M69" s="171" t="b">
        <v>0</v>
      </c>
      <c r="N69" s="159"/>
      <c r="O69" s="246"/>
      <c r="P69" s="246"/>
      <c r="Q69" s="247" t="s">
        <v>993</v>
      </c>
    </row>
    <row r="70" spans="2:17" x14ac:dyDescent="0.25">
      <c r="B70" s="242" t="s">
        <v>4</v>
      </c>
      <c r="C70" s="166" t="s">
        <v>1066</v>
      </c>
      <c r="D70" s="166" t="s">
        <v>682</v>
      </c>
      <c r="E70" s="166" t="s">
        <v>1030</v>
      </c>
      <c r="F70" s="168">
        <v>0</v>
      </c>
      <c r="G70" s="164" t="s">
        <v>971</v>
      </c>
      <c r="H70" s="163" t="s">
        <v>611</v>
      </c>
      <c r="I70" s="243"/>
      <c r="J70" s="244"/>
      <c r="K70" s="245"/>
      <c r="L70" s="243"/>
      <c r="M70" s="171" t="b">
        <v>0</v>
      </c>
      <c r="N70" s="159"/>
      <c r="O70" s="246"/>
      <c r="P70" s="246"/>
      <c r="Q70" s="247" t="s">
        <v>994</v>
      </c>
    </row>
    <row r="71" spans="2:17" x14ac:dyDescent="0.25">
      <c r="B71" s="242" t="s">
        <v>4</v>
      </c>
      <c r="C71" s="166" t="s">
        <v>1067</v>
      </c>
      <c r="D71" s="166" t="s">
        <v>682</v>
      </c>
      <c r="E71" s="166" t="s">
        <v>1031</v>
      </c>
      <c r="F71" s="168">
        <v>0</v>
      </c>
      <c r="G71" s="164" t="s">
        <v>972</v>
      </c>
      <c r="H71" s="163" t="s">
        <v>611</v>
      </c>
      <c r="I71" s="243"/>
      <c r="J71" s="244"/>
      <c r="K71" s="245"/>
      <c r="L71" s="243"/>
      <c r="M71" s="171" t="b">
        <v>0</v>
      </c>
      <c r="N71" s="159"/>
      <c r="O71" s="246"/>
      <c r="P71" s="246"/>
      <c r="Q71" s="247" t="s">
        <v>995</v>
      </c>
    </row>
    <row r="72" spans="2:17" x14ac:dyDescent="0.25">
      <c r="B72" s="242" t="s">
        <v>4</v>
      </c>
      <c r="C72" s="166" t="s">
        <v>1068</v>
      </c>
      <c r="D72" s="166" t="s">
        <v>682</v>
      </c>
      <c r="E72" s="166" t="s">
        <v>1032</v>
      </c>
      <c r="F72" s="168">
        <v>0</v>
      </c>
      <c r="G72" s="164" t="s">
        <v>974</v>
      </c>
      <c r="H72" s="163" t="s">
        <v>611</v>
      </c>
      <c r="I72" s="243"/>
      <c r="J72" s="244"/>
      <c r="K72" s="245"/>
      <c r="L72" s="243"/>
      <c r="M72" s="171" t="b">
        <v>0</v>
      </c>
      <c r="N72" s="159"/>
      <c r="O72" s="246"/>
      <c r="P72" s="246"/>
      <c r="Q72" s="247" t="s">
        <v>996</v>
      </c>
    </row>
    <row r="73" spans="2:17" x14ac:dyDescent="0.25">
      <c r="B73" s="242" t="s">
        <v>4</v>
      </c>
      <c r="C73" s="166" t="s">
        <v>1069</v>
      </c>
      <c r="D73" s="166" t="s">
        <v>682</v>
      </c>
      <c r="E73" s="166" t="s">
        <v>1033</v>
      </c>
      <c r="F73" s="168">
        <v>0</v>
      </c>
      <c r="G73" s="164" t="s">
        <v>972</v>
      </c>
      <c r="H73" s="163" t="s">
        <v>611</v>
      </c>
      <c r="I73" s="243"/>
      <c r="J73" s="244"/>
      <c r="K73" s="245"/>
      <c r="L73" s="243"/>
      <c r="M73" s="171" t="b">
        <v>0</v>
      </c>
      <c r="N73" s="159"/>
      <c r="O73" s="246"/>
      <c r="P73" s="246"/>
      <c r="Q73" s="247" t="s">
        <v>997</v>
      </c>
    </row>
    <row r="74" spans="2:17" x14ac:dyDescent="0.25">
      <c r="B74" s="242" t="s">
        <v>4</v>
      </c>
      <c r="C74" s="166" t="s">
        <v>1070</v>
      </c>
      <c r="D74" s="166" t="s">
        <v>682</v>
      </c>
      <c r="E74" s="166" t="s">
        <v>1034</v>
      </c>
      <c r="F74" s="168">
        <v>0</v>
      </c>
      <c r="G74" s="164" t="s">
        <v>975</v>
      </c>
      <c r="H74" s="163" t="s">
        <v>611</v>
      </c>
      <c r="I74" s="243"/>
      <c r="J74" s="244"/>
      <c r="K74" s="245"/>
      <c r="L74" s="243"/>
      <c r="M74" s="171" t="b">
        <v>0</v>
      </c>
      <c r="N74" s="159"/>
      <c r="O74" s="246"/>
      <c r="P74" s="246"/>
      <c r="Q74" s="247" t="s">
        <v>998</v>
      </c>
    </row>
    <row r="75" spans="2:17" x14ac:dyDescent="0.25">
      <c r="B75" s="242" t="s">
        <v>4</v>
      </c>
      <c r="C75" s="166" t="s">
        <v>1071</v>
      </c>
      <c r="D75" s="166" t="s">
        <v>682</v>
      </c>
      <c r="E75" s="166" t="s">
        <v>1035</v>
      </c>
      <c r="F75" s="168">
        <v>0</v>
      </c>
      <c r="G75" s="164" t="s">
        <v>974</v>
      </c>
      <c r="H75" s="163" t="s">
        <v>611</v>
      </c>
      <c r="I75" s="243"/>
      <c r="J75" s="244"/>
      <c r="K75" s="245"/>
      <c r="L75" s="243"/>
      <c r="M75" s="171" t="b">
        <v>0</v>
      </c>
      <c r="N75" s="159"/>
      <c r="O75" s="246"/>
      <c r="P75" s="246"/>
      <c r="Q75" s="247" t="s">
        <v>999</v>
      </c>
    </row>
    <row r="76" spans="2:17" x14ac:dyDescent="0.25">
      <c r="B76" s="242" t="s">
        <v>4</v>
      </c>
      <c r="C76" s="166" t="s">
        <v>1072</v>
      </c>
      <c r="D76" s="166" t="s">
        <v>682</v>
      </c>
      <c r="E76" s="166" t="s">
        <v>1036</v>
      </c>
      <c r="F76" s="168">
        <v>0</v>
      </c>
      <c r="G76" s="164" t="s">
        <v>974</v>
      </c>
      <c r="H76" s="163" t="s">
        <v>611</v>
      </c>
      <c r="I76" s="243"/>
      <c r="J76" s="244"/>
      <c r="K76" s="245"/>
      <c r="L76" s="243"/>
      <c r="M76" s="171" t="b">
        <v>0</v>
      </c>
      <c r="N76" s="159"/>
      <c r="O76" s="246"/>
      <c r="P76" s="246"/>
      <c r="Q76" s="247" t="s">
        <v>1000</v>
      </c>
    </row>
    <row r="77" spans="2:17" x14ac:dyDescent="0.25">
      <c r="B77" s="242" t="s">
        <v>4</v>
      </c>
      <c r="C77" s="166" t="s">
        <v>1073</v>
      </c>
      <c r="D77" s="166" t="s">
        <v>682</v>
      </c>
      <c r="E77" s="166" t="s">
        <v>1037</v>
      </c>
      <c r="F77" s="168">
        <v>0</v>
      </c>
      <c r="G77" s="164" t="s">
        <v>971</v>
      </c>
      <c r="H77" s="163" t="s">
        <v>611</v>
      </c>
      <c r="I77" s="243"/>
      <c r="J77" s="244"/>
      <c r="K77" s="245"/>
      <c r="L77" s="243"/>
      <c r="M77" s="171" t="b">
        <v>0</v>
      </c>
      <c r="N77" s="159"/>
      <c r="O77" s="246"/>
      <c r="P77" s="246"/>
      <c r="Q77" s="247" t="s">
        <v>1001</v>
      </c>
    </row>
    <row r="78" spans="2:17" x14ac:dyDescent="0.25">
      <c r="B78" s="242" t="s">
        <v>4</v>
      </c>
      <c r="C78" s="166" t="s">
        <v>1074</v>
      </c>
      <c r="D78" s="166" t="s">
        <v>682</v>
      </c>
      <c r="E78" s="166" t="s">
        <v>1038</v>
      </c>
      <c r="F78" s="168">
        <v>0</v>
      </c>
      <c r="G78" s="164" t="s">
        <v>972</v>
      </c>
      <c r="H78" s="163" t="s">
        <v>611</v>
      </c>
      <c r="I78" s="243"/>
      <c r="J78" s="244"/>
      <c r="K78" s="245"/>
      <c r="L78" s="243"/>
      <c r="M78" s="171" t="b">
        <v>0</v>
      </c>
      <c r="N78" s="159"/>
      <c r="O78" s="246"/>
      <c r="P78" s="246"/>
      <c r="Q78" s="247" t="s">
        <v>1002</v>
      </c>
    </row>
    <row r="79" spans="2:17" x14ac:dyDescent="0.25">
      <c r="B79" s="242" t="s">
        <v>4</v>
      </c>
      <c r="C79" s="166" t="s">
        <v>1075</v>
      </c>
      <c r="D79" s="166" t="s">
        <v>682</v>
      </c>
      <c r="E79" s="166" t="s">
        <v>1039</v>
      </c>
      <c r="F79" s="168">
        <v>0</v>
      </c>
      <c r="G79" s="164" t="s">
        <v>972</v>
      </c>
      <c r="H79" s="163" t="s">
        <v>611</v>
      </c>
      <c r="I79" s="243"/>
      <c r="J79" s="244"/>
      <c r="K79" s="245"/>
      <c r="L79" s="243"/>
      <c r="M79" s="171" t="b">
        <v>0</v>
      </c>
      <c r="N79" s="159"/>
      <c r="O79" s="246"/>
      <c r="P79" s="246"/>
      <c r="Q79" s="247" t="s">
        <v>1003</v>
      </c>
    </row>
    <row r="80" spans="2:17" x14ac:dyDescent="0.25">
      <c r="B80" s="242" t="s">
        <v>4</v>
      </c>
      <c r="C80" s="166" t="s">
        <v>1076</v>
      </c>
      <c r="D80" s="166" t="s">
        <v>682</v>
      </c>
      <c r="E80" s="166" t="s">
        <v>1040</v>
      </c>
      <c r="F80" s="168">
        <v>0</v>
      </c>
      <c r="G80" s="164" t="s">
        <v>975</v>
      </c>
      <c r="H80" s="163" t="s">
        <v>611</v>
      </c>
      <c r="I80" s="243"/>
      <c r="J80" s="244"/>
      <c r="K80" s="245"/>
      <c r="L80" s="243"/>
      <c r="M80" s="171" t="b">
        <v>0</v>
      </c>
      <c r="N80" s="159"/>
      <c r="O80" s="246"/>
      <c r="P80" s="246"/>
      <c r="Q80" s="247" t="s">
        <v>1004</v>
      </c>
    </row>
    <row r="81" spans="2:17" x14ac:dyDescent="0.25">
      <c r="B81" s="242" t="s">
        <v>4</v>
      </c>
      <c r="C81" s="166" t="s">
        <v>1077</v>
      </c>
      <c r="D81" s="166" t="s">
        <v>682</v>
      </c>
      <c r="E81" s="166" t="s">
        <v>1041</v>
      </c>
      <c r="F81" s="168">
        <v>0</v>
      </c>
      <c r="G81" s="164" t="s">
        <v>976</v>
      </c>
      <c r="H81" s="163" t="s">
        <v>611</v>
      </c>
      <c r="I81" s="243"/>
      <c r="J81" s="244"/>
      <c r="K81" s="245"/>
      <c r="L81" s="243"/>
      <c r="M81" s="171" t="b">
        <v>0</v>
      </c>
      <c r="N81" s="159"/>
      <c r="O81" s="246"/>
      <c r="P81" s="246"/>
      <c r="Q81" s="247" t="s">
        <v>1005</v>
      </c>
    </row>
    <row r="82" spans="2:17" x14ac:dyDescent="0.25">
      <c r="B82" s="242" t="s">
        <v>4</v>
      </c>
      <c r="C82" s="166" t="s">
        <v>1078</v>
      </c>
      <c r="D82" s="166" t="s">
        <v>682</v>
      </c>
      <c r="E82" s="166" t="s">
        <v>1042</v>
      </c>
      <c r="F82" s="168">
        <v>0</v>
      </c>
      <c r="G82" s="164" t="s">
        <v>976</v>
      </c>
      <c r="H82" s="163" t="s">
        <v>611</v>
      </c>
      <c r="I82" s="243"/>
      <c r="J82" s="244"/>
      <c r="K82" s="245"/>
      <c r="L82" s="243"/>
      <c r="M82" s="171" t="b">
        <v>0</v>
      </c>
      <c r="N82" s="159"/>
      <c r="O82" s="246"/>
      <c r="P82" s="246"/>
      <c r="Q82" s="247" t="s">
        <v>1006</v>
      </c>
    </row>
    <row r="83" spans="2:17" x14ac:dyDescent="0.25">
      <c r="B83" s="242" t="s">
        <v>4</v>
      </c>
      <c r="C83" s="166" t="s">
        <v>1079</v>
      </c>
      <c r="D83" s="166" t="s">
        <v>682</v>
      </c>
      <c r="E83" s="166" t="s">
        <v>1043</v>
      </c>
      <c r="F83" s="168">
        <v>0</v>
      </c>
      <c r="G83" s="164" t="s">
        <v>977</v>
      </c>
      <c r="H83" s="163" t="s">
        <v>611</v>
      </c>
      <c r="I83" s="243"/>
      <c r="J83" s="244"/>
      <c r="K83" s="245"/>
      <c r="L83" s="243"/>
      <c r="M83" s="171" t="b">
        <v>0</v>
      </c>
      <c r="N83" s="159"/>
      <c r="O83" s="246"/>
      <c r="P83" s="246"/>
      <c r="Q83" s="247" t="s">
        <v>1007</v>
      </c>
    </row>
    <row r="84" spans="2:17" x14ac:dyDescent="0.25">
      <c r="B84" s="242" t="s">
        <v>4</v>
      </c>
      <c r="C84" s="166" t="s">
        <v>1080</v>
      </c>
      <c r="D84" s="166" t="s">
        <v>682</v>
      </c>
      <c r="E84" s="166" t="s">
        <v>1044</v>
      </c>
      <c r="F84" s="168">
        <v>0</v>
      </c>
      <c r="G84" s="164" t="s">
        <v>975</v>
      </c>
      <c r="H84" s="163" t="s">
        <v>611</v>
      </c>
      <c r="I84" s="243"/>
      <c r="J84" s="244"/>
      <c r="K84" s="245"/>
      <c r="L84" s="243"/>
      <c r="M84" s="171" t="b">
        <v>0</v>
      </c>
      <c r="N84" s="159"/>
      <c r="O84" s="246"/>
      <c r="P84" s="246"/>
      <c r="Q84" s="247" t="s">
        <v>1008</v>
      </c>
    </row>
    <row r="85" spans="2:17" x14ac:dyDescent="0.25">
      <c r="B85" s="242" t="s">
        <v>4</v>
      </c>
      <c r="C85" s="166" t="s">
        <v>1081</v>
      </c>
      <c r="D85" s="166" t="s">
        <v>682</v>
      </c>
      <c r="E85" s="166" t="s">
        <v>1045</v>
      </c>
      <c r="F85" s="168">
        <v>0</v>
      </c>
      <c r="G85" s="164" t="s">
        <v>975</v>
      </c>
      <c r="H85" s="163" t="s">
        <v>611</v>
      </c>
      <c r="I85" s="243"/>
      <c r="J85" s="244"/>
      <c r="K85" s="245"/>
      <c r="L85" s="243"/>
      <c r="M85" s="171" t="b">
        <v>0</v>
      </c>
      <c r="N85" s="159"/>
      <c r="O85" s="246"/>
      <c r="P85" s="246"/>
      <c r="Q85" s="247" t="s">
        <v>1009</v>
      </c>
    </row>
    <row r="86" spans="2:17" x14ac:dyDescent="0.25">
      <c r="B86" s="242" t="s">
        <v>4</v>
      </c>
      <c r="C86" s="166" t="s">
        <v>1082</v>
      </c>
      <c r="D86" s="166" t="s">
        <v>682</v>
      </c>
      <c r="E86" s="166" t="s">
        <v>1046</v>
      </c>
      <c r="F86" s="168">
        <v>0</v>
      </c>
      <c r="G86" s="164" t="s">
        <v>978</v>
      </c>
      <c r="H86" s="163" t="s">
        <v>611</v>
      </c>
      <c r="I86" s="243"/>
      <c r="J86" s="244"/>
      <c r="K86" s="245"/>
      <c r="L86" s="243"/>
      <c r="M86" s="171" t="b">
        <v>0</v>
      </c>
      <c r="N86" s="159"/>
      <c r="O86" s="246"/>
      <c r="P86" s="246"/>
      <c r="Q86" s="247" t="s">
        <v>1010</v>
      </c>
    </row>
    <row r="87" spans="2:17" x14ac:dyDescent="0.25">
      <c r="B87" s="242" t="s">
        <v>4</v>
      </c>
      <c r="C87" s="166" t="s">
        <v>1083</v>
      </c>
      <c r="D87" s="166" t="s">
        <v>682</v>
      </c>
      <c r="E87" s="166" t="s">
        <v>1047</v>
      </c>
      <c r="F87" s="168">
        <v>0</v>
      </c>
      <c r="G87" s="164" t="s">
        <v>977</v>
      </c>
      <c r="H87" s="163" t="s">
        <v>611</v>
      </c>
      <c r="I87" s="243"/>
      <c r="J87" s="244"/>
      <c r="K87" s="245"/>
      <c r="L87" s="243"/>
      <c r="M87" s="171" t="b">
        <v>0</v>
      </c>
      <c r="N87" s="159"/>
      <c r="O87" s="246"/>
      <c r="P87" s="246"/>
      <c r="Q87" s="247" t="s">
        <v>1011</v>
      </c>
    </row>
    <row r="88" spans="2:17" x14ac:dyDescent="0.25">
      <c r="B88" s="242" t="s">
        <v>4</v>
      </c>
      <c r="C88" s="166" t="s">
        <v>1084</v>
      </c>
      <c r="D88" s="166" t="s">
        <v>682</v>
      </c>
      <c r="E88" s="166" t="s">
        <v>1048</v>
      </c>
      <c r="F88" s="168">
        <v>0</v>
      </c>
      <c r="G88" s="164" t="s">
        <v>975</v>
      </c>
      <c r="H88" s="163" t="s">
        <v>611</v>
      </c>
      <c r="I88" s="243"/>
      <c r="J88" s="244"/>
      <c r="K88" s="245"/>
      <c r="L88" s="243"/>
      <c r="M88" s="171" t="b">
        <v>0</v>
      </c>
      <c r="N88" s="159"/>
      <c r="O88" s="246"/>
      <c r="P88" s="246"/>
      <c r="Q88" s="247" t="s">
        <v>1012</v>
      </c>
    </row>
    <row r="89" spans="2:17" x14ac:dyDescent="0.25">
      <c r="B89" s="242" t="s">
        <v>4</v>
      </c>
      <c r="C89" s="166" t="s">
        <v>1085</v>
      </c>
      <c r="D89" s="166" t="s">
        <v>682</v>
      </c>
      <c r="E89" s="166" t="s">
        <v>1049</v>
      </c>
      <c r="F89" s="168">
        <v>0</v>
      </c>
      <c r="G89" s="164" t="s">
        <v>976</v>
      </c>
      <c r="H89" s="163" t="s">
        <v>611</v>
      </c>
      <c r="I89" s="243"/>
      <c r="J89" s="244"/>
      <c r="K89" s="245"/>
      <c r="L89" s="243"/>
      <c r="M89" s="171" t="b">
        <v>0</v>
      </c>
      <c r="N89" s="159"/>
      <c r="O89" s="246"/>
      <c r="P89" s="246"/>
      <c r="Q89" s="247" t="s">
        <v>1013</v>
      </c>
    </row>
    <row r="90" spans="2:17" x14ac:dyDescent="0.25">
      <c r="B90" s="242" t="s">
        <v>4</v>
      </c>
      <c r="C90" s="166" t="s">
        <v>1086</v>
      </c>
      <c r="D90" s="166" t="s">
        <v>682</v>
      </c>
      <c r="E90" s="166" t="s">
        <v>1050</v>
      </c>
      <c r="F90" s="168">
        <v>0</v>
      </c>
      <c r="G90" s="164" t="s">
        <v>978</v>
      </c>
      <c r="H90" s="163" t="s">
        <v>611</v>
      </c>
      <c r="I90" s="243"/>
      <c r="J90" s="244"/>
      <c r="K90" s="245"/>
      <c r="L90" s="243"/>
      <c r="M90" s="171" t="b">
        <v>0</v>
      </c>
      <c r="N90" s="159"/>
      <c r="O90" s="246"/>
      <c r="P90" s="246"/>
      <c r="Q90" s="247" t="s">
        <v>1014</v>
      </c>
    </row>
    <row r="91" spans="2:17" x14ac:dyDescent="0.25">
      <c r="B91" s="242" t="s">
        <v>4</v>
      </c>
      <c r="C91" s="166" t="s">
        <v>1106</v>
      </c>
      <c r="D91" s="166" t="s">
        <v>682</v>
      </c>
      <c r="E91" s="166" t="s">
        <v>1112</v>
      </c>
      <c r="F91" s="168">
        <v>0</v>
      </c>
      <c r="G91" s="164">
        <v>24.99</v>
      </c>
      <c r="H91" s="163" t="s">
        <v>611</v>
      </c>
      <c r="I91" s="243"/>
      <c r="J91" s="244"/>
      <c r="K91" s="245"/>
      <c r="L91" s="243"/>
      <c r="M91" s="171" t="b">
        <v>0</v>
      </c>
      <c r="N91" s="159"/>
      <c r="O91" s="246"/>
      <c r="P91" s="246"/>
      <c r="Q91" s="247" t="s">
        <v>1118</v>
      </c>
    </row>
    <row r="92" spans="2:17" x14ac:dyDescent="0.25">
      <c r="B92" s="242" t="s">
        <v>4</v>
      </c>
      <c r="C92" s="166" t="s">
        <v>1107</v>
      </c>
      <c r="D92" s="166" t="s">
        <v>682</v>
      </c>
      <c r="E92" s="166" t="s">
        <v>1113</v>
      </c>
      <c r="F92" s="168">
        <v>0</v>
      </c>
      <c r="G92" s="164">
        <v>29.99</v>
      </c>
      <c r="H92" s="163" t="s">
        <v>611</v>
      </c>
      <c r="I92" s="243"/>
      <c r="J92" s="244"/>
      <c r="K92" s="245"/>
      <c r="L92" s="243"/>
      <c r="M92" s="171" t="b">
        <v>0</v>
      </c>
      <c r="N92" s="159"/>
      <c r="O92" s="246"/>
      <c r="P92" s="246"/>
      <c r="Q92" s="247" t="s">
        <v>1119</v>
      </c>
    </row>
    <row r="93" spans="2:17" x14ac:dyDescent="0.25">
      <c r="B93" s="242" t="s">
        <v>4</v>
      </c>
      <c r="C93" s="166" t="s">
        <v>1108</v>
      </c>
      <c r="D93" s="166" t="s">
        <v>682</v>
      </c>
      <c r="E93" s="166" t="s">
        <v>1114</v>
      </c>
      <c r="F93" s="168">
        <v>0</v>
      </c>
      <c r="G93" s="164">
        <v>24.99</v>
      </c>
      <c r="H93" s="163" t="s">
        <v>611</v>
      </c>
      <c r="I93" s="243"/>
      <c r="J93" s="244"/>
      <c r="K93" s="245"/>
      <c r="L93" s="243"/>
      <c r="M93" s="171" t="b">
        <v>0</v>
      </c>
      <c r="N93" s="159"/>
      <c r="O93" s="246"/>
      <c r="P93" s="246"/>
      <c r="Q93" s="247" t="s">
        <v>1120</v>
      </c>
    </row>
    <row r="94" spans="2:17" x14ac:dyDescent="0.25">
      <c r="B94" s="242" t="s">
        <v>4</v>
      </c>
      <c r="C94" s="166" t="s">
        <v>1109</v>
      </c>
      <c r="D94" s="166" t="s">
        <v>682</v>
      </c>
      <c r="E94" s="166" t="s">
        <v>1115</v>
      </c>
      <c r="F94" s="168">
        <v>0</v>
      </c>
      <c r="G94" s="164">
        <v>29.99</v>
      </c>
      <c r="H94" s="163" t="s">
        <v>611</v>
      </c>
      <c r="I94" s="243"/>
      <c r="J94" s="244"/>
      <c r="K94" s="245"/>
      <c r="L94" s="243"/>
      <c r="M94" s="171" t="b">
        <v>0</v>
      </c>
      <c r="N94" s="159"/>
      <c r="O94" s="246"/>
      <c r="P94" s="246"/>
      <c r="Q94" s="247" t="s">
        <v>1121</v>
      </c>
    </row>
    <row r="95" spans="2:17" x14ac:dyDescent="0.25">
      <c r="B95" s="242" t="s">
        <v>4</v>
      </c>
      <c r="C95" s="166" t="s">
        <v>1110</v>
      </c>
      <c r="D95" s="166" t="s">
        <v>682</v>
      </c>
      <c r="E95" s="166" t="s">
        <v>1116</v>
      </c>
      <c r="F95" s="168">
        <v>0</v>
      </c>
      <c r="G95" s="164">
        <v>14.99</v>
      </c>
      <c r="H95" s="163" t="s">
        <v>611</v>
      </c>
      <c r="I95" s="243"/>
      <c r="J95" s="244"/>
      <c r="K95" s="245"/>
      <c r="L95" s="243"/>
      <c r="M95" s="171" t="b">
        <v>0</v>
      </c>
      <c r="N95" s="159"/>
      <c r="O95" s="246"/>
      <c r="P95" s="246"/>
      <c r="Q95" s="247" t="s">
        <v>1122</v>
      </c>
    </row>
    <row r="96" spans="2:17" x14ac:dyDescent="0.25">
      <c r="B96" s="242" t="s">
        <v>4</v>
      </c>
      <c r="C96" s="166" t="s">
        <v>1111</v>
      </c>
      <c r="D96" s="166" t="s">
        <v>682</v>
      </c>
      <c r="E96" s="166" t="s">
        <v>1117</v>
      </c>
      <c r="F96" s="168">
        <v>0</v>
      </c>
      <c r="G96" s="164">
        <v>14.99</v>
      </c>
      <c r="H96" s="163" t="s">
        <v>611</v>
      </c>
      <c r="I96" s="243"/>
      <c r="J96" s="244"/>
      <c r="K96" s="245"/>
      <c r="L96" s="243"/>
      <c r="M96" s="171" t="b">
        <v>0</v>
      </c>
      <c r="N96" s="159"/>
      <c r="O96" s="246"/>
      <c r="P96" s="246"/>
      <c r="Q96" s="247" t="s">
        <v>1123</v>
      </c>
    </row>
    <row r="100" spans="2:6" ht="15.75" thickBot="1" x14ac:dyDescent="0.3"/>
    <row r="101" spans="2:6" ht="23.25" x14ac:dyDescent="0.35">
      <c r="B101" s="1" t="s">
        <v>591</v>
      </c>
      <c r="C101" s="1"/>
      <c r="D101" s="1"/>
      <c r="E101" s="1"/>
      <c r="F101" s="1"/>
    </row>
    <row r="103" spans="2:6" ht="171" x14ac:dyDescent="0.25">
      <c r="B103" s="3" t="s">
        <v>590</v>
      </c>
      <c r="C103" s="144" t="s">
        <v>0</v>
      </c>
      <c r="D103" s="144" t="s">
        <v>589</v>
      </c>
      <c r="E103" s="144" t="s">
        <v>588</v>
      </c>
    </row>
    <row r="104" spans="2:6" x14ac:dyDescent="0.25">
      <c r="B104" s="143" t="s">
        <v>4</v>
      </c>
      <c r="C104" s="142" t="s">
        <v>587</v>
      </c>
      <c r="D104" s="141">
        <v>1</v>
      </c>
      <c r="E104" s="141">
        <v>0</v>
      </c>
    </row>
    <row r="105" spans="2:6" x14ac:dyDescent="0.25">
      <c r="B105" s="143" t="s">
        <v>4</v>
      </c>
      <c r="C105" s="142" t="s">
        <v>586</v>
      </c>
      <c r="D105" s="141">
        <v>-0.5</v>
      </c>
      <c r="E105" s="141">
        <v>100000</v>
      </c>
    </row>
    <row r="106" spans="2:6" x14ac:dyDescent="0.25">
      <c r="B106" s="143" t="s">
        <v>4</v>
      </c>
      <c r="C106" s="142" t="s">
        <v>585</v>
      </c>
      <c r="D106" s="141">
        <v>-2</v>
      </c>
      <c r="E106" s="141">
        <v>500000</v>
      </c>
    </row>
    <row r="107" spans="2:6" x14ac:dyDescent="0.25">
      <c r="B107" s="143" t="s">
        <v>4</v>
      </c>
      <c r="C107" s="142" t="s">
        <v>584</v>
      </c>
      <c r="D107" s="141">
        <v>-6</v>
      </c>
      <c r="E107" s="141">
        <v>1000000</v>
      </c>
    </row>
    <row r="108" spans="2:6" x14ac:dyDescent="0.25">
      <c r="B108" s="143" t="s">
        <v>4</v>
      </c>
      <c r="C108" s="142" t="s">
        <v>680</v>
      </c>
      <c r="D108" s="141">
        <v>-12.5</v>
      </c>
      <c r="E108" s="141">
        <v>2000000</v>
      </c>
    </row>
    <row r="109" spans="2:6" ht="15.75" thickBot="1" x14ac:dyDescent="0.3"/>
    <row r="110" spans="2:6" ht="23.25" x14ac:dyDescent="0.35">
      <c r="B110" s="1" t="s">
        <v>583</v>
      </c>
      <c r="C110" s="1"/>
      <c r="D110" s="1"/>
      <c r="E110" s="1"/>
      <c r="F110" s="1"/>
    </row>
    <row r="112" spans="2:6" ht="189.75" x14ac:dyDescent="0.25">
      <c r="B112" s="3" t="s">
        <v>582</v>
      </c>
      <c r="C112" s="144" t="s">
        <v>0</v>
      </c>
      <c r="D112" s="144" t="s">
        <v>581</v>
      </c>
      <c r="E112" s="144" t="s">
        <v>580</v>
      </c>
      <c r="F112" s="144" t="s">
        <v>579</v>
      </c>
    </row>
    <row r="113" spans="2:6" x14ac:dyDescent="0.25">
      <c r="B113" s="143" t="s">
        <v>4</v>
      </c>
      <c r="C113" s="142" t="s">
        <v>578</v>
      </c>
      <c r="D113" s="141">
        <v>-0.08</v>
      </c>
      <c r="E113" s="141">
        <v>1.03</v>
      </c>
      <c r="F113" s="141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F4" workbookViewId="0">
      <selection activeCell="N43" sqref="N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8" t="s">
        <v>246</v>
      </c>
      <c r="C4" s="69" t="s">
        <v>0</v>
      </c>
      <c r="D4" s="114" t="s">
        <v>23</v>
      </c>
      <c r="E4" s="114" t="s">
        <v>247</v>
      </c>
      <c r="F4" s="114" t="s">
        <v>22</v>
      </c>
      <c r="G4" s="114" t="s">
        <v>248</v>
      </c>
      <c r="H4" s="114" t="s">
        <v>249</v>
      </c>
      <c r="I4" s="114" t="s">
        <v>250</v>
      </c>
      <c r="J4" s="114" t="s">
        <v>251</v>
      </c>
      <c r="K4" s="114" t="s">
        <v>252</v>
      </c>
      <c r="L4" s="114" t="s">
        <v>637</v>
      </c>
      <c r="M4" s="72" t="s">
        <v>253</v>
      </c>
      <c r="N4" s="72" t="s">
        <v>254</v>
      </c>
      <c r="O4" s="72" t="s">
        <v>2</v>
      </c>
      <c r="P4" s="115" t="s">
        <v>42</v>
      </c>
      <c r="Q4" s="74" t="s">
        <v>11</v>
      </c>
      <c r="R4" s="74" t="s">
        <v>51</v>
      </c>
      <c r="S4" s="116" t="s">
        <v>5</v>
      </c>
      <c r="T4" s="69" t="s">
        <v>255</v>
      </c>
    </row>
    <row r="5" spans="2:20" x14ac:dyDescent="0.25">
      <c r="B5" s="117" t="s">
        <v>4</v>
      </c>
      <c r="C5" s="118" t="s">
        <v>256</v>
      </c>
      <c r="D5" s="119" t="s">
        <v>24</v>
      </c>
      <c r="E5" s="119" t="s">
        <v>6</v>
      </c>
      <c r="F5" s="119">
        <v>0</v>
      </c>
      <c r="G5" s="119" t="b">
        <v>0</v>
      </c>
      <c r="H5" s="119" t="b">
        <v>0</v>
      </c>
      <c r="I5" s="119" t="b">
        <v>0</v>
      </c>
      <c r="J5" s="119" t="b">
        <v>0</v>
      </c>
      <c r="K5" s="119"/>
      <c r="L5" s="119"/>
      <c r="M5" s="120" t="s">
        <v>257</v>
      </c>
      <c r="N5" s="120" t="s">
        <v>258</v>
      </c>
      <c r="O5" s="120" t="s">
        <v>259</v>
      </c>
      <c r="P5" s="121" t="s">
        <v>8</v>
      </c>
      <c r="Q5" s="116" t="s">
        <v>260</v>
      </c>
      <c r="R5" s="116" t="str">
        <f>CONCATENATE(LEFT(petDefinitions[[#This Row],['[tidName']]],10),"_DESC")</f>
        <v>TID_PET_00_DESC</v>
      </c>
      <c r="S5" s="116">
        <v>0</v>
      </c>
      <c r="T5" s="122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7" t="s">
        <v>4</v>
      </c>
      <c r="C6" s="118" t="s">
        <v>261</v>
      </c>
      <c r="D6" s="119" t="s">
        <v>24</v>
      </c>
      <c r="E6" s="119" t="s">
        <v>6</v>
      </c>
      <c r="F6" s="119">
        <v>1</v>
      </c>
      <c r="G6" s="119" t="b">
        <v>1</v>
      </c>
      <c r="H6" s="119" t="b">
        <v>0</v>
      </c>
      <c r="I6" s="119" t="b">
        <v>0</v>
      </c>
      <c r="J6" s="119" t="b">
        <v>0</v>
      </c>
      <c r="K6" s="119"/>
      <c r="L6" s="119"/>
      <c r="M6" s="120" t="s">
        <v>262</v>
      </c>
      <c r="N6" s="120" t="s">
        <v>263</v>
      </c>
      <c r="O6" s="120" t="s">
        <v>264</v>
      </c>
      <c r="P6" s="121" t="s">
        <v>6</v>
      </c>
      <c r="Q6" s="116" t="s">
        <v>265</v>
      </c>
      <c r="R6" s="116" t="str">
        <f>CONCATENATE(LEFT(petDefinitions[[#This Row],['[tidName']]],10),"_DESC")</f>
        <v>TID_PET_01_DESC</v>
      </c>
      <c r="S6" s="123">
        <v>1</v>
      </c>
      <c r="T6" s="122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4" t="s">
        <v>4</v>
      </c>
      <c r="C7" s="125" t="s">
        <v>266</v>
      </c>
      <c r="D7" s="126" t="s">
        <v>24</v>
      </c>
      <c r="E7" s="119" t="s">
        <v>267</v>
      </c>
      <c r="F7" s="119">
        <v>2</v>
      </c>
      <c r="G7" s="119" t="b">
        <v>1</v>
      </c>
      <c r="H7" s="119" t="b">
        <v>0</v>
      </c>
      <c r="I7" s="119" t="b">
        <v>0</v>
      </c>
      <c r="J7" s="119" t="b">
        <v>0</v>
      </c>
      <c r="K7" s="119"/>
      <c r="L7" s="119"/>
      <c r="M7" s="120" t="s">
        <v>268</v>
      </c>
      <c r="N7" s="120" t="s">
        <v>269</v>
      </c>
      <c r="O7" s="120" t="s">
        <v>270</v>
      </c>
      <c r="P7" s="121" t="s">
        <v>56</v>
      </c>
      <c r="Q7" s="116" t="s">
        <v>271</v>
      </c>
      <c r="R7" s="123" t="str">
        <f>CONCATENATE(LEFT(petDefinitions[[#This Row],['[tidName']]],10),"_DESC")</f>
        <v>TID_PET_02_DESC</v>
      </c>
      <c r="S7" s="116">
        <v>2</v>
      </c>
      <c r="T7" s="122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4" t="s">
        <v>4</v>
      </c>
      <c r="C8" s="125" t="s">
        <v>272</v>
      </c>
      <c r="D8" s="126" t="s">
        <v>24</v>
      </c>
      <c r="E8" s="119" t="s">
        <v>6</v>
      </c>
      <c r="F8" s="119">
        <v>2</v>
      </c>
      <c r="G8" s="119" t="b">
        <v>0</v>
      </c>
      <c r="H8" s="119" t="b">
        <v>0</v>
      </c>
      <c r="I8" s="119" t="b">
        <v>0</v>
      </c>
      <c r="J8" s="119" t="b">
        <v>0</v>
      </c>
      <c r="K8" s="119"/>
      <c r="L8" s="119"/>
      <c r="M8" s="120" t="s">
        <v>273</v>
      </c>
      <c r="N8" s="120" t="s">
        <v>274</v>
      </c>
      <c r="O8" s="120" t="s">
        <v>275</v>
      </c>
      <c r="P8" s="121" t="s">
        <v>8</v>
      </c>
      <c r="Q8" s="116" t="s">
        <v>276</v>
      </c>
      <c r="R8" s="116" t="str">
        <f>CONCATENATE(LEFT(petDefinitions[[#This Row],['[tidName']]],10),"_DESC")</f>
        <v>TID_PET_03_DESC</v>
      </c>
      <c r="S8" s="123">
        <v>3</v>
      </c>
      <c r="T8" s="122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4" t="s">
        <v>4</v>
      </c>
      <c r="C9" s="125" t="s">
        <v>277</v>
      </c>
      <c r="D9" s="126" t="s">
        <v>24</v>
      </c>
      <c r="E9" s="119" t="s">
        <v>267</v>
      </c>
      <c r="F9" s="119">
        <v>3</v>
      </c>
      <c r="G9" s="119" t="b">
        <v>1</v>
      </c>
      <c r="H9" s="119" t="b">
        <v>0</v>
      </c>
      <c r="I9" s="119" t="b">
        <v>0</v>
      </c>
      <c r="J9" s="119" t="b">
        <v>0</v>
      </c>
      <c r="K9" s="119"/>
      <c r="L9" s="119"/>
      <c r="M9" s="120" t="s">
        <v>278</v>
      </c>
      <c r="N9" s="120" t="s">
        <v>279</v>
      </c>
      <c r="O9" s="127" t="s">
        <v>280</v>
      </c>
      <c r="P9" s="121" t="s">
        <v>56</v>
      </c>
      <c r="Q9" s="116" t="s">
        <v>281</v>
      </c>
      <c r="R9" s="123" t="str">
        <f>CONCATENATE(LEFT(petDefinitions[[#This Row],['[tidName']]],10),"_DESC")</f>
        <v>TID_PET_04_DESC</v>
      </c>
      <c r="S9" s="116">
        <v>4</v>
      </c>
      <c r="T9" s="122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4" t="s">
        <v>4</v>
      </c>
      <c r="C10" s="125" t="s">
        <v>282</v>
      </c>
      <c r="D10" s="126" t="s">
        <v>24</v>
      </c>
      <c r="E10" s="119" t="s">
        <v>6</v>
      </c>
      <c r="F10" s="119">
        <v>3</v>
      </c>
      <c r="G10" s="119" t="b">
        <v>1</v>
      </c>
      <c r="H10" s="119" t="b">
        <v>0</v>
      </c>
      <c r="I10" s="119" t="b">
        <v>0</v>
      </c>
      <c r="J10" s="119" t="b">
        <v>0</v>
      </c>
      <c r="K10" s="119"/>
      <c r="L10" s="119"/>
      <c r="M10" s="120" t="s">
        <v>283</v>
      </c>
      <c r="N10" s="120" t="s">
        <v>284</v>
      </c>
      <c r="O10" s="120" t="s">
        <v>285</v>
      </c>
      <c r="P10" s="121" t="s">
        <v>6</v>
      </c>
      <c r="Q10" s="116" t="s">
        <v>286</v>
      </c>
      <c r="R10" s="116" t="str">
        <f>CONCATENATE(LEFT(petDefinitions[[#This Row],['[tidName']]],10),"_DESC")</f>
        <v>TID_PET_05_DESC</v>
      </c>
      <c r="S10" s="116">
        <v>5</v>
      </c>
      <c r="T10" s="122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4" t="s">
        <v>4</v>
      </c>
      <c r="C11" s="125" t="s">
        <v>287</v>
      </c>
      <c r="D11" s="126" t="s">
        <v>24</v>
      </c>
      <c r="E11" s="119" t="s">
        <v>267</v>
      </c>
      <c r="F11" s="119">
        <v>4</v>
      </c>
      <c r="G11" s="119" t="b">
        <v>1</v>
      </c>
      <c r="H11" s="119" t="b">
        <v>0</v>
      </c>
      <c r="I11" s="119" t="b">
        <v>0</v>
      </c>
      <c r="J11" s="119" t="b">
        <v>0</v>
      </c>
      <c r="K11" s="119"/>
      <c r="L11" s="119"/>
      <c r="M11" s="120" t="s">
        <v>288</v>
      </c>
      <c r="N11" s="120" t="s">
        <v>289</v>
      </c>
      <c r="O11" s="120" t="s">
        <v>290</v>
      </c>
      <c r="P11" s="121" t="s">
        <v>56</v>
      </c>
      <c r="Q11" s="116" t="s">
        <v>291</v>
      </c>
      <c r="R11" s="116" t="str">
        <f>CONCATENATE(LEFT(petDefinitions[[#This Row],['[tidName']]],10),"_DESC")</f>
        <v>TID_PET_06_DESC</v>
      </c>
      <c r="S11" s="116">
        <v>6</v>
      </c>
      <c r="T11" s="122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4" t="s">
        <v>4</v>
      </c>
      <c r="C12" s="125" t="s">
        <v>292</v>
      </c>
      <c r="D12" s="126" t="s">
        <v>24</v>
      </c>
      <c r="E12" s="119" t="s">
        <v>267</v>
      </c>
      <c r="F12" s="119">
        <v>0</v>
      </c>
      <c r="G12" s="119" t="b">
        <v>1</v>
      </c>
      <c r="H12" s="119" t="b">
        <v>0</v>
      </c>
      <c r="I12" s="119" t="b">
        <v>0</v>
      </c>
      <c r="J12" s="119" t="b">
        <v>0</v>
      </c>
      <c r="K12" s="119"/>
      <c r="L12" s="119"/>
      <c r="M12" s="120" t="s">
        <v>293</v>
      </c>
      <c r="N12" s="120" t="s">
        <v>294</v>
      </c>
      <c r="O12" s="120" t="s">
        <v>295</v>
      </c>
      <c r="P12" s="121" t="s">
        <v>72</v>
      </c>
      <c r="Q12" s="116" t="s">
        <v>296</v>
      </c>
      <c r="R12" s="116" t="str">
        <f>CONCATENATE(LEFT(petDefinitions[[#This Row],['[tidName']]],10),"_DESC")</f>
        <v>TID_PET_07_DESC</v>
      </c>
      <c r="S12" s="116">
        <v>7</v>
      </c>
      <c r="T12" s="122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4" t="s">
        <v>4</v>
      </c>
      <c r="C13" s="125" t="s">
        <v>297</v>
      </c>
      <c r="D13" s="126" t="s">
        <v>24</v>
      </c>
      <c r="E13" s="119" t="s">
        <v>298</v>
      </c>
      <c r="F13" s="119">
        <v>0</v>
      </c>
      <c r="G13" s="119" t="b">
        <v>1</v>
      </c>
      <c r="H13" s="119" t="b">
        <v>0</v>
      </c>
      <c r="I13" s="119" t="b">
        <v>0</v>
      </c>
      <c r="J13" s="119" t="b">
        <v>0</v>
      </c>
      <c r="K13" s="119"/>
      <c r="L13" s="119"/>
      <c r="M13" s="120" t="s">
        <v>299</v>
      </c>
      <c r="N13" s="120" t="s">
        <v>300</v>
      </c>
      <c r="O13" s="120" t="s">
        <v>301</v>
      </c>
      <c r="P13" s="121" t="s">
        <v>176</v>
      </c>
      <c r="Q13" s="116" t="s">
        <v>302</v>
      </c>
      <c r="R13" s="116" t="str">
        <f>CONCATENATE(LEFT(petDefinitions[[#This Row],['[tidName']]],10),"_DESC")</f>
        <v>TID_PET_08_DESC</v>
      </c>
      <c r="S13" s="116">
        <v>8</v>
      </c>
      <c r="T13" s="122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4" t="s">
        <v>4</v>
      </c>
      <c r="C14" s="125" t="s">
        <v>303</v>
      </c>
      <c r="D14" s="126" t="s">
        <v>24</v>
      </c>
      <c r="E14" s="119" t="s">
        <v>152</v>
      </c>
      <c r="F14" s="119">
        <v>0</v>
      </c>
      <c r="G14" s="119" t="b">
        <v>1</v>
      </c>
      <c r="H14" s="119" t="b">
        <v>0</v>
      </c>
      <c r="I14" s="119" t="b">
        <v>0</v>
      </c>
      <c r="J14" s="119" t="b">
        <v>0</v>
      </c>
      <c r="K14" s="119"/>
      <c r="L14" s="119"/>
      <c r="M14" s="120" t="s">
        <v>304</v>
      </c>
      <c r="N14" s="127" t="s">
        <v>305</v>
      </c>
      <c r="O14" s="120" t="s">
        <v>306</v>
      </c>
      <c r="P14" s="121" t="s">
        <v>152</v>
      </c>
      <c r="Q14" s="116" t="s">
        <v>307</v>
      </c>
      <c r="R14" s="116" t="str">
        <f>CONCATENATE(LEFT(petDefinitions[[#This Row],['[tidName']]],10),"_DESC")</f>
        <v>TID_PET_09_DESC</v>
      </c>
      <c r="S14" s="116">
        <v>9</v>
      </c>
      <c r="T14" s="122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4" t="s">
        <v>4</v>
      </c>
      <c r="C15" s="125" t="s">
        <v>308</v>
      </c>
      <c r="D15" s="126" t="s">
        <v>24</v>
      </c>
      <c r="E15" s="119" t="s">
        <v>152</v>
      </c>
      <c r="F15" s="119">
        <v>1</v>
      </c>
      <c r="G15" s="119" t="b">
        <v>1</v>
      </c>
      <c r="H15" s="119" t="b">
        <v>0</v>
      </c>
      <c r="I15" s="119" t="b">
        <v>0</v>
      </c>
      <c r="J15" s="119" t="b">
        <v>0</v>
      </c>
      <c r="K15" s="119"/>
      <c r="L15" s="119"/>
      <c r="M15" s="120" t="s">
        <v>309</v>
      </c>
      <c r="N15" s="120" t="s">
        <v>310</v>
      </c>
      <c r="O15" s="120" t="s">
        <v>311</v>
      </c>
      <c r="P15" s="121" t="s">
        <v>76</v>
      </c>
      <c r="Q15" s="116" t="s">
        <v>312</v>
      </c>
      <c r="R15" s="116" t="str">
        <f>CONCATENATE(LEFT(petDefinitions[[#This Row],['[tidName']]],10),"_DESC")</f>
        <v>TID_PET_10_DESC</v>
      </c>
      <c r="S15" s="116">
        <v>10</v>
      </c>
      <c r="T15" s="122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4" t="s">
        <v>4</v>
      </c>
      <c r="C16" s="125" t="s">
        <v>313</v>
      </c>
      <c r="D16" s="126" t="s">
        <v>24</v>
      </c>
      <c r="E16" s="119" t="s">
        <v>314</v>
      </c>
      <c r="F16" s="119">
        <v>0</v>
      </c>
      <c r="G16" s="119" t="b">
        <v>1</v>
      </c>
      <c r="H16" s="119" t="b">
        <v>0</v>
      </c>
      <c r="I16" s="119" t="b">
        <v>0</v>
      </c>
      <c r="J16" s="119" t="b">
        <v>0</v>
      </c>
      <c r="K16" s="119"/>
      <c r="L16" s="119"/>
      <c r="M16" s="120" t="s">
        <v>315</v>
      </c>
      <c r="N16" s="120" t="s">
        <v>316</v>
      </c>
      <c r="O16" s="120" t="s">
        <v>317</v>
      </c>
      <c r="P16" s="121" t="s">
        <v>82</v>
      </c>
      <c r="Q16" s="116" t="s">
        <v>318</v>
      </c>
      <c r="R16" s="116" t="str">
        <f>CONCATENATE(LEFT(petDefinitions[[#This Row],['[tidName']]],10),"_DESC")</f>
        <v>TID_PET_11_DESC</v>
      </c>
      <c r="S16" s="116">
        <v>11</v>
      </c>
      <c r="T16" s="122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4" t="s">
        <v>4</v>
      </c>
      <c r="C17" s="125" t="s">
        <v>324</v>
      </c>
      <c r="D17" s="126" t="s">
        <v>24</v>
      </c>
      <c r="E17" s="119" t="s">
        <v>267</v>
      </c>
      <c r="F17" s="119">
        <v>1</v>
      </c>
      <c r="G17" s="119" t="b">
        <v>1</v>
      </c>
      <c r="H17" s="119" t="b">
        <v>0</v>
      </c>
      <c r="I17" s="119" t="b">
        <v>0</v>
      </c>
      <c r="J17" s="119" t="b">
        <v>0</v>
      </c>
      <c r="K17" s="119"/>
      <c r="L17" s="119"/>
      <c r="M17" s="120" t="s">
        <v>325</v>
      </c>
      <c r="N17" s="120" t="s">
        <v>326</v>
      </c>
      <c r="O17" s="120" t="s">
        <v>327</v>
      </c>
      <c r="P17" s="121" t="s">
        <v>72</v>
      </c>
      <c r="Q17" s="116" t="s">
        <v>328</v>
      </c>
      <c r="R17" s="116" t="str">
        <f>CONCATENATE(LEFT(petDefinitions[[#This Row],['[tidName']]],10),"_DESC")</f>
        <v>TID_PET_13_DESC</v>
      </c>
      <c r="S17" s="116">
        <v>13</v>
      </c>
      <c r="T17" s="122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4" t="s">
        <v>4</v>
      </c>
      <c r="C18" s="125" t="s">
        <v>329</v>
      </c>
      <c r="D18" s="126" t="s">
        <v>24</v>
      </c>
      <c r="E18" s="119" t="s">
        <v>6</v>
      </c>
      <c r="F18" s="119">
        <v>4</v>
      </c>
      <c r="G18" s="119" t="b">
        <v>0</v>
      </c>
      <c r="H18" s="119" t="b">
        <v>0</v>
      </c>
      <c r="I18" s="119" t="b">
        <v>0</v>
      </c>
      <c r="J18" s="119" t="b">
        <v>0</v>
      </c>
      <c r="K18" s="119"/>
      <c r="L18" s="119"/>
      <c r="M18" s="120" t="s">
        <v>330</v>
      </c>
      <c r="N18" s="120" t="s">
        <v>331</v>
      </c>
      <c r="O18" s="127" t="s">
        <v>332</v>
      </c>
      <c r="P18" s="121" t="s">
        <v>66</v>
      </c>
      <c r="Q18" s="116" t="s">
        <v>333</v>
      </c>
      <c r="R18" s="116" t="str">
        <f>CONCATENATE(LEFT(petDefinitions[[#This Row],['[tidName']]],10),"_DESC")</f>
        <v>TID_PET_14_DESC</v>
      </c>
      <c r="S18" s="116">
        <v>14</v>
      </c>
      <c r="T18" s="122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4" t="s">
        <v>4</v>
      </c>
      <c r="C19" s="125" t="s">
        <v>334</v>
      </c>
      <c r="D19" s="126" t="s">
        <v>24</v>
      </c>
      <c r="E19" s="119" t="s">
        <v>298</v>
      </c>
      <c r="F19" s="119">
        <v>1</v>
      </c>
      <c r="G19" s="119" t="b">
        <v>1</v>
      </c>
      <c r="H19" s="119" t="b">
        <v>0</v>
      </c>
      <c r="I19" s="119" t="b">
        <v>0</v>
      </c>
      <c r="J19" s="119" t="b">
        <v>0</v>
      </c>
      <c r="K19" s="119"/>
      <c r="L19" s="119"/>
      <c r="M19" s="120" t="s">
        <v>335</v>
      </c>
      <c r="N19" s="120" t="s">
        <v>336</v>
      </c>
      <c r="O19" s="120" t="s">
        <v>337</v>
      </c>
      <c r="P19" s="121" t="s">
        <v>127</v>
      </c>
      <c r="Q19" s="116" t="s">
        <v>338</v>
      </c>
      <c r="R19" s="116" t="str">
        <f>CONCATENATE(LEFT(petDefinitions[[#This Row],['[tidName']]],10),"_DESC")</f>
        <v>TID_PET_15_DESC</v>
      </c>
      <c r="S19" s="116">
        <v>15</v>
      </c>
      <c r="T19" s="122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4" t="s">
        <v>4</v>
      </c>
      <c r="C20" s="125" t="s">
        <v>339</v>
      </c>
      <c r="D20" s="126" t="s">
        <v>24</v>
      </c>
      <c r="E20" s="119" t="s">
        <v>152</v>
      </c>
      <c r="F20" s="126">
        <v>2</v>
      </c>
      <c r="G20" s="119" t="b">
        <v>1</v>
      </c>
      <c r="H20" s="119" t="b">
        <v>0</v>
      </c>
      <c r="I20" s="119" t="b">
        <v>0</v>
      </c>
      <c r="J20" s="119" t="b">
        <v>0</v>
      </c>
      <c r="K20" s="119"/>
      <c r="L20" s="119"/>
      <c r="M20" s="120" t="s">
        <v>340</v>
      </c>
      <c r="N20" s="120" t="s">
        <v>341</v>
      </c>
      <c r="O20" s="120" t="s">
        <v>342</v>
      </c>
      <c r="P20" s="121" t="s">
        <v>152</v>
      </c>
      <c r="Q20" s="116" t="s">
        <v>343</v>
      </c>
      <c r="R20" s="116" t="str">
        <f>CONCATENATE(LEFT(petDefinitions[[#This Row],['[tidName']]],10),"_DESC")</f>
        <v>TID_PET_16_DESC</v>
      </c>
      <c r="S20" s="116">
        <v>16</v>
      </c>
      <c r="T20" s="122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4" t="s">
        <v>4</v>
      </c>
      <c r="C21" s="125" t="s">
        <v>344</v>
      </c>
      <c r="D21" s="126" t="s">
        <v>24</v>
      </c>
      <c r="E21" s="119" t="s">
        <v>152</v>
      </c>
      <c r="F21" s="126">
        <v>3</v>
      </c>
      <c r="G21" s="119" t="b">
        <v>1</v>
      </c>
      <c r="H21" s="119" t="b">
        <v>0</v>
      </c>
      <c r="I21" s="119" t="b">
        <v>0</v>
      </c>
      <c r="J21" s="119" t="b">
        <v>0</v>
      </c>
      <c r="K21" s="119"/>
      <c r="L21" s="119"/>
      <c r="M21" s="120" t="s">
        <v>345</v>
      </c>
      <c r="N21" s="120" t="s">
        <v>346</v>
      </c>
      <c r="O21" s="120" t="s">
        <v>347</v>
      </c>
      <c r="P21" s="121" t="s">
        <v>76</v>
      </c>
      <c r="Q21" s="116" t="s">
        <v>348</v>
      </c>
      <c r="R21" s="116" t="str">
        <f>CONCATENATE(LEFT(petDefinitions[[#This Row],['[tidName']]],10),"_DESC")</f>
        <v>TID_PET_17_DESC</v>
      </c>
      <c r="S21" s="116">
        <v>17</v>
      </c>
      <c r="T21" s="122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4" t="s">
        <v>4</v>
      </c>
      <c r="C22" s="125" t="s">
        <v>349</v>
      </c>
      <c r="D22" s="126" t="s">
        <v>24</v>
      </c>
      <c r="E22" s="119" t="s">
        <v>314</v>
      </c>
      <c r="F22" s="126">
        <v>2</v>
      </c>
      <c r="G22" s="119" t="b">
        <v>1</v>
      </c>
      <c r="H22" s="119" t="b">
        <v>0</v>
      </c>
      <c r="I22" s="119" t="b">
        <v>0</v>
      </c>
      <c r="J22" s="119" t="b">
        <v>0</v>
      </c>
      <c r="K22" s="119"/>
      <c r="L22" s="119"/>
      <c r="M22" s="120" t="s">
        <v>350</v>
      </c>
      <c r="N22" s="127" t="s">
        <v>351</v>
      </c>
      <c r="O22" s="127" t="s">
        <v>352</v>
      </c>
      <c r="P22" s="121" t="s">
        <v>82</v>
      </c>
      <c r="Q22" s="116" t="s">
        <v>353</v>
      </c>
      <c r="R22" s="116" t="str">
        <f>CONCATENATE(LEFT(petDefinitions[[#This Row],['[tidName']]],10),"_DESC")</f>
        <v>TID_PET_18_DESC</v>
      </c>
      <c r="S22" s="116">
        <v>18</v>
      </c>
      <c r="T22" s="122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4" t="s">
        <v>4</v>
      </c>
      <c r="C23" s="125" t="s">
        <v>354</v>
      </c>
      <c r="D23" s="126" t="s">
        <v>24</v>
      </c>
      <c r="E23" s="119" t="s">
        <v>314</v>
      </c>
      <c r="F23" s="126">
        <v>3</v>
      </c>
      <c r="G23" s="119" t="b">
        <v>1</v>
      </c>
      <c r="H23" s="119" t="b">
        <v>0</v>
      </c>
      <c r="I23" s="119" t="b">
        <v>0</v>
      </c>
      <c r="J23" s="119" t="b">
        <v>0</v>
      </c>
      <c r="K23" s="119"/>
      <c r="L23" s="119"/>
      <c r="M23" s="120" t="s">
        <v>355</v>
      </c>
      <c r="N23" s="120" t="s">
        <v>356</v>
      </c>
      <c r="O23" s="120" t="s">
        <v>357</v>
      </c>
      <c r="P23" s="121" t="s">
        <v>93</v>
      </c>
      <c r="Q23" s="116" t="s">
        <v>358</v>
      </c>
      <c r="R23" s="116" t="str">
        <f>CONCATENATE(LEFT(petDefinitions[[#This Row],['[tidName']]],10),"_DESC")</f>
        <v>TID_PET_19_DESC</v>
      </c>
      <c r="S23" s="116">
        <v>19</v>
      </c>
      <c r="T23" s="122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4" t="s">
        <v>4</v>
      </c>
      <c r="C24" s="125" t="s">
        <v>359</v>
      </c>
      <c r="D24" s="126" t="s">
        <v>24</v>
      </c>
      <c r="E24" s="119" t="s">
        <v>298</v>
      </c>
      <c r="F24" s="126">
        <v>2</v>
      </c>
      <c r="G24" s="119" t="b">
        <v>1</v>
      </c>
      <c r="H24" s="119" t="b">
        <v>0</v>
      </c>
      <c r="I24" s="119" t="b">
        <v>0</v>
      </c>
      <c r="J24" s="119" t="b">
        <v>0</v>
      </c>
      <c r="K24" s="119"/>
      <c r="L24" s="119"/>
      <c r="M24" s="120" t="s">
        <v>360</v>
      </c>
      <c r="N24" s="120" t="s">
        <v>361</v>
      </c>
      <c r="O24" s="120" t="s">
        <v>362</v>
      </c>
      <c r="P24" s="121" t="s">
        <v>62</v>
      </c>
      <c r="Q24" s="116" t="s">
        <v>363</v>
      </c>
      <c r="R24" s="116" t="str">
        <f>CONCATENATE(LEFT(petDefinitions[[#This Row],['[tidName']]],10),"_DESC")</f>
        <v>TID_PET_20_DESC</v>
      </c>
      <c r="S24" s="116">
        <v>20</v>
      </c>
      <c r="T24" s="122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4" t="s">
        <v>4</v>
      </c>
      <c r="C25" s="125" t="s">
        <v>364</v>
      </c>
      <c r="D25" s="126" t="s">
        <v>24</v>
      </c>
      <c r="E25" s="119" t="s">
        <v>298</v>
      </c>
      <c r="F25" s="126">
        <v>3</v>
      </c>
      <c r="G25" s="119" t="b">
        <v>1</v>
      </c>
      <c r="H25" s="119" t="b">
        <v>0</v>
      </c>
      <c r="I25" s="119" t="b">
        <v>0</v>
      </c>
      <c r="J25" s="119" t="b">
        <v>0</v>
      </c>
      <c r="K25" s="119"/>
      <c r="L25" s="119"/>
      <c r="M25" s="120" t="s">
        <v>365</v>
      </c>
      <c r="N25" s="127" t="s">
        <v>366</v>
      </c>
      <c r="O25" s="127" t="s">
        <v>367</v>
      </c>
      <c r="P25" s="128" t="s">
        <v>202</v>
      </c>
      <c r="Q25" s="116" t="s">
        <v>368</v>
      </c>
      <c r="R25" s="116" t="str">
        <f>CONCATENATE(LEFT(petDefinitions[[#This Row],['[tidName']]],10),"_DESC")</f>
        <v>TID_PET_21_DESC</v>
      </c>
      <c r="S25" s="116">
        <v>21</v>
      </c>
      <c r="T25" s="122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7" t="s">
        <v>4</v>
      </c>
      <c r="C26" s="118" t="s">
        <v>369</v>
      </c>
      <c r="D26" s="119" t="s">
        <v>24</v>
      </c>
      <c r="E26" s="119" t="s">
        <v>298</v>
      </c>
      <c r="F26" s="126">
        <v>4</v>
      </c>
      <c r="G26" s="119" t="b">
        <v>1</v>
      </c>
      <c r="H26" s="119" t="b">
        <v>0</v>
      </c>
      <c r="I26" s="119" t="b">
        <v>0</v>
      </c>
      <c r="J26" s="119" t="b">
        <v>0</v>
      </c>
      <c r="K26" s="119"/>
      <c r="L26" s="119"/>
      <c r="M26" s="120" t="s">
        <v>370</v>
      </c>
      <c r="N26" s="120" t="s">
        <v>371</v>
      </c>
      <c r="O26" s="120" t="s">
        <v>372</v>
      </c>
      <c r="P26" s="121" t="s">
        <v>62</v>
      </c>
      <c r="Q26" s="116" t="s">
        <v>373</v>
      </c>
      <c r="R26" s="116" t="str">
        <f>CONCATENATE(LEFT(petDefinitions[[#This Row],['[tidName']]],10),"_DESC")</f>
        <v>TID_PET_22_DESC</v>
      </c>
      <c r="S26" s="116">
        <v>22</v>
      </c>
      <c r="T26" s="122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7" t="s">
        <v>4</v>
      </c>
      <c r="C27" s="118" t="s">
        <v>374</v>
      </c>
      <c r="D27" s="119" t="s">
        <v>24</v>
      </c>
      <c r="E27" s="119" t="s">
        <v>298</v>
      </c>
      <c r="F27" s="126">
        <v>5</v>
      </c>
      <c r="G27" s="119" t="b">
        <v>1</v>
      </c>
      <c r="H27" s="119" t="b">
        <v>0</v>
      </c>
      <c r="I27" s="119" t="b">
        <v>0</v>
      </c>
      <c r="J27" s="119" t="b">
        <v>0</v>
      </c>
      <c r="K27" s="119"/>
      <c r="L27" s="119"/>
      <c r="M27" s="120" t="s">
        <v>375</v>
      </c>
      <c r="N27" s="120" t="s">
        <v>376</v>
      </c>
      <c r="O27" s="120" t="s">
        <v>377</v>
      </c>
      <c r="P27" s="121" t="s">
        <v>117</v>
      </c>
      <c r="Q27" s="116" t="s">
        <v>378</v>
      </c>
      <c r="R27" s="116" t="str">
        <f>CONCATENATE(LEFT(petDefinitions[[#This Row],['[tidName']]],10),"_DESC")</f>
        <v>TID_PET_23_DESC</v>
      </c>
      <c r="S27" s="123">
        <v>23</v>
      </c>
      <c r="T27" s="122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4" t="s">
        <v>4</v>
      </c>
      <c r="C28" s="125" t="s">
        <v>384</v>
      </c>
      <c r="D28" s="126" t="s">
        <v>24</v>
      </c>
      <c r="E28" s="119" t="s">
        <v>27</v>
      </c>
      <c r="F28" s="126">
        <v>0</v>
      </c>
      <c r="G28" s="119" t="b">
        <v>0</v>
      </c>
      <c r="H28" s="119" t="b">
        <v>0</v>
      </c>
      <c r="I28" s="119" t="b">
        <v>1</v>
      </c>
      <c r="J28" s="119" t="b">
        <v>0</v>
      </c>
      <c r="K28" s="119"/>
      <c r="L28" s="119"/>
      <c r="M28" s="120" t="s">
        <v>385</v>
      </c>
      <c r="N28" s="120" t="s">
        <v>386</v>
      </c>
      <c r="O28" s="120" t="s">
        <v>275</v>
      </c>
      <c r="P28" s="121" t="s">
        <v>234</v>
      </c>
      <c r="Q28" s="116" t="s">
        <v>387</v>
      </c>
      <c r="R28" s="123" t="s">
        <v>387</v>
      </c>
      <c r="S28" s="116">
        <v>25</v>
      </c>
      <c r="T28" s="122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4" t="s">
        <v>4</v>
      </c>
      <c r="C29" s="125" t="s">
        <v>388</v>
      </c>
      <c r="D29" s="126" t="s">
        <v>24</v>
      </c>
      <c r="E29" s="119" t="s">
        <v>267</v>
      </c>
      <c r="F29" s="119">
        <v>5</v>
      </c>
      <c r="G29" s="119" t="b">
        <v>1</v>
      </c>
      <c r="H29" s="119" t="b">
        <v>0</v>
      </c>
      <c r="I29" s="119" t="b">
        <v>0</v>
      </c>
      <c r="J29" s="119" t="b">
        <v>0</v>
      </c>
      <c r="K29" s="119"/>
      <c r="L29" s="119"/>
      <c r="M29" s="120" t="s">
        <v>389</v>
      </c>
      <c r="N29" s="120" t="s">
        <v>390</v>
      </c>
      <c r="O29" s="120" t="s">
        <v>391</v>
      </c>
      <c r="P29" s="121" t="s">
        <v>72</v>
      </c>
      <c r="Q29" s="116" t="s">
        <v>392</v>
      </c>
      <c r="R29" s="116" t="str">
        <f>CONCATENATE(LEFT(petDefinitions[[#This Row],['[tidName']]],10),"_DESC")</f>
        <v>TID_PET_26_DESC</v>
      </c>
      <c r="S29" s="123">
        <v>26</v>
      </c>
      <c r="T29" s="122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4" t="s">
        <v>4</v>
      </c>
      <c r="C30" s="125" t="s">
        <v>393</v>
      </c>
      <c r="D30" s="126" t="s">
        <v>24</v>
      </c>
      <c r="E30" s="119" t="s">
        <v>298</v>
      </c>
      <c r="F30" s="119">
        <v>6</v>
      </c>
      <c r="G30" s="119" t="b">
        <v>1</v>
      </c>
      <c r="H30" s="119" t="b">
        <v>0</v>
      </c>
      <c r="I30" s="119" t="b">
        <v>0</v>
      </c>
      <c r="J30" s="119" t="b">
        <v>0</v>
      </c>
      <c r="K30" s="119"/>
      <c r="L30" s="119"/>
      <c r="M30" s="120" t="s">
        <v>394</v>
      </c>
      <c r="N30" s="127" t="s">
        <v>395</v>
      </c>
      <c r="O30" s="127" t="s">
        <v>396</v>
      </c>
      <c r="P30" s="121" t="s">
        <v>180</v>
      </c>
      <c r="Q30" s="116" t="s">
        <v>397</v>
      </c>
      <c r="R30" s="116" t="str">
        <f>CONCATENATE(LEFT(petDefinitions[[#This Row],['[tidName']]],10),"_DESC")</f>
        <v>TID_PET_27_DESC</v>
      </c>
      <c r="S30" s="116">
        <v>27</v>
      </c>
      <c r="T30" s="122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4" t="s">
        <v>4</v>
      </c>
      <c r="C31" s="125" t="s">
        <v>458</v>
      </c>
      <c r="D31" s="126" t="s">
        <v>24</v>
      </c>
      <c r="E31" s="119" t="s">
        <v>314</v>
      </c>
      <c r="F31" s="126">
        <v>4</v>
      </c>
      <c r="G31" s="119" t="b">
        <v>1</v>
      </c>
      <c r="H31" s="119" t="b">
        <v>0</v>
      </c>
      <c r="I31" s="119" t="b">
        <v>0</v>
      </c>
      <c r="J31" s="119" t="b">
        <v>0</v>
      </c>
      <c r="K31" s="119"/>
      <c r="L31" s="119"/>
      <c r="M31" s="120" t="s">
        <v>459</v>
      </c>
      <c r="N31" s="120" t="s">
        <v>460</v>
      </c>
      <c r="O31" s="120" t="s">
        <v>461</v>
      </c>
      <c r="P31" s="121" t="s">
        <v>1093</v>
      </c>
      <c r="Q31" s="116" t="s">
        <v>462</v>
      </c>
      <c r="R31" s="129" t="s">
        <v>463</v>
      </c>
      <c r="S31" s="116">
        <v>40</v>
      </c>
      <c r="T31" s="122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4" t="s">
        <v>4</v>
      </c>
      <c r="C32" s="125" t="s">
        <v>464</v>
      </c>
      <c r="D32" s="126" t="s">
        <v>24</v>
      </c>
      <c r="E32" s="119" t="s">
        <v>298</v>
      </c>
      <c r="F32" s="126">
        <v>9</v>
      </c>
      <c r="G32" s="119" t="b">
        <v>1</v>
      </c>
      <c r="H32" s="119" t="b">
        <v>0</v>
      </c>
      <c r="I32" s="119" t="b">
        <v>0</v>
      </c>
      <c r="J32" s="119" t="b">
        <v>0</v>
      </c>
      <c r="K32" s="119"/>
      <c r="L32" s="119"/>
      <c r="M32" s="120" t="s">
        <v>465</v>
      </c>
      <c r="N32" s="120" t="s">
        <v>466</v>
      </c>
      <c r="O32" s="120" t="s">
        <v>467</v>
      </c>
      <c r="P32" s="121" t="s">
        <v>224</v>
      </c>
      <c r="Q32" s="116" t="s">
        <v>468</v>
      </c>
      <c r="R32" s="116" t="s">
        <v>469</v>
      </c>
      <c r="S32" s="116">
        <v>41</v>
      </c>
      <c r="T32" s="122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4" t="s">
        <v>4</v>
      </c>
      <c r="C33" s="125" t="s">
        <v>470</v>
      </c>
      <c r="D33" s="126" t="s">
        <v>24</v>
      </c>
      <c r="E33" s="119" t="s">
        <v>298</v>
      </c>
      <c r="F33" s="126">
        <v>10</v>
      </c>
      <c r="G33" s="119" t="b">
        <v>1</v>
      </c>
      <c r="H33" s="119" t="b">
        <v>0</v>
      </c>
      <c r="I33" s="119" t="b">
        <v>0</v>
      </c>
      <c r="J33" s="119" t="b">
        <v>0</v>
      </c>
      <c r="K33" s="119"/>
      <c r="L33" s="119"/>
      <c r="M33" s="120" t="s">
        <v>471</v>
      </c>
      <c r="N33" s="120" t="s">
        <v>472</v>
      </c>
      <c r="O33" s="120" t="s">
        <v>473</v>
      </c>
      <c r="P33" s="121" t="s">
        <v>232</v>
      </c>
      <c r="Q33" s="116" t="s">
        <v>474</v>
      </c>
      <c r="R33" s="116" t="s">
        <v>475</v>
      </c>
      <c r="S33" s="116">
        <v>42</v>
      </c>
      <c r="T33" s="122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4" t="s">
        <v>4</v>
      </c>
      <c r="C34" s="125" t="s">
        <v>476</v>
      </c>
      <c r="D34" s="126" t="s">
        <v>24</v>
      </c>
      <c r="E34" s="119" t="s">
        <v>298</v>
      </c>
      <c r="F34" s="126">
        <v>11</v>
      </c>
      <c r="G34" s="119" t="b">
        <v>1</v>
      </c>
      <c r="H34" s="119" t="b">
        <v>0</v>
      </c>
      <c r="I34" s="119" t="b">
        <v>1</v>
      </c>
      <c r="J34" s="119" t="b">
        <v>0</v>
      </c>
      <c r="K34" s="119"/>
      <c r="L34" s="119"/>
      <c r="M34" s="120" t="s">
        <v>477</v>
      </c>
      <c r="N34" s="120" t="s">
        <v>478</v>
      </c>
      <c r="O34" s="120" t="s">
        <v>479</v>
      </c>
      <c r="P34" s="121" t="s">
        <v>232</v>
      </c>
      <c r="Q34" s="116" t="s">
        <v>480</v>
      </c>
      <c r="R34" s="116" t="s">
        <v>481</v>
      </c>
      <c r="S34" s="116">
        <v>43</v>
      </c>
      <c r="T34" s="122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4" t="s">
        <v>4</v>
      </c>
      <c r="C35" s="125" t="s">
        <v>482</v>
      </c>
      <c r="D35" s="126" t="s">
        <v>24</v>
      </c>
      <c r="E35" s="119" t="s">
        <v>188</v>
      </c>
      <c r="F35" s="126">
        <v>0</v>
      </c>
      <c r="G35" s="119" t="b">
        <v>1</v>
      </c>
      <c r="H35" s="119" t="b">
        <v>0</v>
      </c>
      <c r="I35" s="119" t="b">
        <v>1</v>
      </c>
      <c r="J35" s="126" t="b">
        <v>0</v>
      </c>
      <c r="K35" s="126"/>
      <c r="L35" s="126"/>
      <c r="M35" s="127" t="s">
        <v>477</v>
      </c>
      <c r="N35" s="127" t="s">
        <v>478</v>
      </c>
      <c r="O35" s="127" t="s">
        <v>479</v>
      </c>
      <c r="P35" s="121" t="s">
        <v>234</v>
      </c>
      <c r="Q35" s="116" t="s">
        <v>387</v>
      </c>
      <c r="R35" s="116" t="s">
        <v>387</v>
      </c>
      <c r="S35" s="116">
        <v>44</v>
      </c>
      <c r="T35" s="122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4" t="s">
        <v>4</v>
      </c>
      <c r="C36" s="125" t="s">
        <v>483</v>
      </c>
      <c r="D36" s="126" t="s">
        <v>24</v>
      </c>
      <c r="E36" s="119" t="s">
        <v>298</v>
      </c>
      <c r="F36" s="126">
        <v>12</v>
      </c>
      <c r="G36" s="119" t="b">
        <v>1</v>
      </c>
      <c r="H36" s="119" t="b">
        <v>0</v>
      </c>
      <c r="I36" s="119" t="b">
        <v>1</v>
      </c>
      <c r="J36" s="119" t="b">
        <v>0</v>
      </c>
      <c r="K36" s="119"/>
      <c r="L36" s="119"/>
      <c r="M36" s="120" t="s">
        <v>477</v>
      </c>
      <c r="N36" s="120" t="s">
        <v>478</v>
      </c>
      <c r="O36" s="120" t="s">
        <v>479</v>
      </c>
      <c r="P36" s="121" t="s">
        <v>212</v>
      </c>
      <c r="Q36" s="116" t="s">
        <v>484</v>
      </c>
      <c r="R36" s="116" t="s">
        <v>485</v>
      </c>
      <c r="S36" s="116">
        <v>45</v>
      </c>
      <c r="T36" s="122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4" t="s">
        <v>4</v>
      </c>
      <c r="C37" s="125" t="s">
        <v>486</v>
      </c>
      <c r="D37" s="126" t="s">
        <v>24</v>
      </c>
      <c r="E37" s="119" t="s">
        <v>27</v>
      </c>
      <c r="F37" s="126">
        <v>1</v>
      </c>
      <c r="G37" s="119" t="b">
        <v>1</v>
      </c>
      <c r="H37" s="119" t="b">
        <v>0</v>
      </c>
      <c r="I37" s="119" t="b">
        <v>1</v>
      </c>
      <c r="J37" s="119" t="b">
        <v>0</v>
      </c>
      <c r="K37" s="119"/>
      <c r="L37" s="119"/>
      <c r="M37" s="120" t="s">
        <v>477</v>
      </c>
      <c r="N37" s="120" t="s">
        <v>478</v>
      </c>
      <c r="O37" s="120" t="s">
        <v>479</v>
      </c>
      <c r="P37" s="121" t="s">
        <v>234</v>
      </c>
      <c r="Q37" s="116" t="s">
        <v>387</v>
      </c>
      <c r="R37" s="116" t="s">
        <v>387</v>
      </c>
      <c r="S37" s="116">
        <v>46</v>
      </c>
      <c r="T37" s="122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4" t="s">
        <v>4</v>
      </c>
      <c r="C38" s="125" t="s">
        <v>487</v>
      </c>
      <c r="D38" s="126" t="s">
        <v>24</v>
      </c>
      <c r="E38" s="119" t="s">
        <v>188</v>
      </c>
      <c r="F38" s="126">
        <v>1</v>
      </c>
      <c r="G38" s="119" t="b">
        <v>1</v>
      </c>
      <c r="H38" s="119" t="b">
        <v>0</v>
      </c>
      <c r="I38" s="119" t="b">
        <v>1</v>
      </c>
      <c r="J38" s="119" t="b">
        <v>0</v>
      </c>
      <c r="K38" s="119"/>
      <c r="L38" s="119"/>
      <c r="M38" s="120" t="s">
        <v>477</v>
      </c>
      <c r="N38" s="120" t="s">
        <v>478</v>
      </c>
      <c r="O38" s="120" t="s">
        <v>479</v>
      </c>
      <c r="P38" s="121" t="s">
        <v>214</v>
      </c>
      <c r="Q38" s="116" t="s">
        <v>488</v>
      </c>
      <c r="R38" s="116" t="s">
        <v>489</v>
      </c>
      <c r="S38" s="116">
        <v>47</v>
      </c>
      <c r="T38" s="122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4" t="s">
        <v>4</v>
      </c>
      <c r="C39" s="125" t="s">
        <v>490</v>
      </c>
      <c r="D39" s="126" t="s">
        <v>24</v>
      </c>
      <c r="E39" s="119" t="s">
        <v>188</v>
      </c>
      <c r="F39" s="126">
        <v>2</v>
      </c>
      <c r="G39" s="119" t="b">
        <v>1</v>
      </c>
      <c r="H39" s="119" t="b">
        <v>0</v>
      </c>
      <c r="I39" s="119" t="b">
        <v>0</v>
      </c>
      <c r="J39" s="126" t="b">
        <v>0</v>
      </c>
      <c r="K39" s="126"/>
      <c r="L39" s="126"/>
      <c r="M39" s="127" t="s">
        <v>491</v>
      </c>
      <c r="N39" s="127" t="s">
        <v>492</v>
      </c>
      <c r="O39" s="127" t="s">
        <v>493</v>
      </c>
      <c r="P39" s="121" t="s">
        <v>217</v>
      </c>
      <c r="Q39" s="116" t="s">
        <v>494</v>
      </c>
      <c r="R39" s="116" t="s">
        <v>495</v>
      </c>
      <c r="S39" s="116">
        <v>48</v>
      </c>
      <c r="T39" s="122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4" t="s">
        <v>4</v>
      </c>
      <c r="C40" s="125" t="s">
        <v>496</v>
      </c>
      <c r="D40" s="126" t="s">
        <v>24</v>
      </c>
      <c r="E40" s="119" t="s">
        <v>188</v>
      </c>
      <c r="F40" s="126">
        <v>3</v>
      </c>
      <c r="G40" s="119" t="b">
        <v>1</v>
      </c>
      <c r="H40" s="119" t="b">
        <v>0</v>
      </c>
      <c r="I40" s="119" t="b">
        <v>0</v>
      </c>
      <c r="J40" s="119" t="b">
        <v>0</v>
      </c>
      <c r="K40" s="119"/>
      <c r="L40" s="119"/>
      <c r="M40" s="120" t="s">
        <v>497</v>
      </c>
      <c r="N40" s="120" t="s">
        <v>498</v>
      </c>
      <c r="O40" s="120" t="s">
        <v>499</v>
      </c>
      <c r="P40" s="121" t="s">
        <v>220</v>
      </c>
      <c r="Q40" s="116" t="s">
        <v>500</v>
      </c>
      <c r="R40" s="116" t="s">
        <v>501</v>
      </c>
      <c r="S40" s="116">
        <v>49</v>
      </c>
      <c r="T40" s="122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4" t="s">
        <v>4</v>
      </c>
      <c r="C41" s="125" t="s">
        <v>502</v>
      </c>
      <c r="D41" s="126" t="s">
        <v>24</v>
      </c>
      <c r="E41" s="119" t="s">
        <v>298</v>
      </c>
      <c r="F41" s="126">
        <v>13</v>
      </c>
      <c r="G41" s="119" t="b">
        <v>1</v>
      </c>
      <c r="H41" s="119" t="b">
        <v>0</v>
      </c>
      <c r="I41" s="119" t="b">
        <v>1</v>
      </c>
      <c r="J41" s="119" t="b">
        <v>0</v>
      </c>
      <c r="K41" s="119"/>
      <c r="L41" s="119"/>
      <c r="M41" s="120" t="s">
        <v>503</v>
      </c>
      <c r="N41" s="120" t="s">
        <v>504</v>
      </c>
      <c r="O41" s="120" t="s">
        <v>505</v>
      </c>
      <c r="P41" s="121" t="s">
        <v>234</v>
      </c>
      <c r="Q41" s="116" t="s">
        <v>506</v>
      </c>
      <c r="R41" s="116" t="s">
        <v>507</v>
      </c>
      <c r="S41" s="116">
        <v>50</v>
      </c>
      <c r="T41" s="122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4" t="s">
        <v>4</v>
      </c>
      <c r="C42" s="125" t="s">
        <v>508</v>
      </c>
      <c r="D42" s="126" t="s">
        <v>24</v>
      </c>
      <c r="E42" s="119" t="s">
        <v>298</v>
      </c>
      <c r="F42" s="126">
        <v>14</v>
      </c>
      <c r="G42" s="119" t="b">
        <v>1</v>
      </c>
      <c r="H42" s="119" t="b">
        <v>0</v>
      </c>
      <c r="I42" s="119" t="b">
        <v>0</v>
      </c>
      <c r="J42" s="119" t="b">
        <v>0</v>
      </c>
      <c r="K42" s="119"/>
      <c r="L42" s="119"/>
      <c r="M42" s="120" t="s">
        <v>509</v>
      </c>
      <c r="N42" s="120" t="s">
        <v>510</v>
      </c>
      <c r="O42" s="120" t="s">
        <v>511</v>
      </c>
      <c r="P42" s="121" t="s">
        <v>237</v>
      </c>
      <c r="Q42" s="116" t="s">
        <v>512</v>
      </c>
      <c r="R42" s="116" t="s">
        <v>507</v>
      </c>
      <c r="S42" s="116">
        <v>51</v>
      </c>
      <c r="T42" s="122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4" t="s">
        <v>4</v>
      </c>
      <c r="C43" s="125" t="s">
        <v>513</v>
      </c>
      <c r="D43" s="126" t="s">
        <v>24</v>
      </c>
      <c r="E43" s="119" t="s">
        <v>188</v>
      </c>
      <c r="F43" s="126">
        <v>4</v>
      </c>
      <c r="G43" s="119" t="b">
        <v>1</v>
      </c>
      <c r="H43" s="119" t="b">
        <v>0</v>
      </c>
      <c r="I43" s="119" t="b">
        <v>0</v>
      </c>
      <c r="J43" s="126" t="b">
        <v>0</v>
      </c>
      <c r="K43" s="126"/>
      <c r="L43" s="126"/>
      <c r="M43" s="127" t="s">
        <v>514</v>
      </c>
      <c r="N43" s="127" t="s">
        <v>515</v>
      </c>
      <c r="O43" s="120" t="s">
        <v>516</v>
      </c>
      <c r="P43" s="121" t="s">
        <v>218</v>
      </c>
      <c r="Q43" s="116" t="s">
        <v>517</v>
      </c>
      <c r="R43" s="116" t="s">
        <v>518</v>
      </c>
      <c r="S43" s="116">
        <v>52</v>
      </c>
      <c r="T43" s="122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4" t="s">
        <v>4</v>
      </c>
      <c r="C44" s="125" t="s">
        <v>423</v>
      </c>
      <c r="D44" s="126" t="s">
        <v>26</v>
      </c>
      <c r="E44" s="119" t="s">
        <v>27</v>
      </c>
      <c r="F44" s="126">
        <v>7</v>
      </c>
      <c r="G44" s="119" t="b">
        <v>0</v>
      </c>
      <c r="H44" s="119" t="b">
        <v>1</v>
      </c>
      <c r="I44" s="119" t="b">
        <v>0</v>
      </c>
      <c r="J44" s="119" t="b">
        <v>0</v>
      </c>
      <c r="K44" s="119"/>
      <c r="L44" s="119"/>
      <c r="M44" s="120" t="s">
        <v>424</v>
      </c>
      <c r="N44" s="120" t="s">
        <v>425</v>
      </c>
      <c r="O44" s="120" t="s">
        <v>426</v>
      </c>
      <c r="P44" s="121" t="s">
        <v>206</v>
      </c>
      <c r="Q44" s="116" t="s">
        <v>427</v>
      </c>
      <c r="R44" s="116" t="str">
        <f>CONCATENATE(LEFT(petDefinitions[[#This Row],['[tidName']]],10),"_DESC")</f>
        <v>TID_PET_33_DESC</v>
      </c>
      <c r="S44" s="116">
        <v>33</v>
      </c>
      <c r="T44" s="122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4" t="s">
        <v>4</v>
      </c>
      <c r="C45" s="125" t="s">
        <v>433</v>
      </c>
      <c r="D45" s="126" t="s">
        <v>26</v>
      </c>
      <c r="E45" s="119" t="s">
        <v>27</v>
      </c>
      <c r="F45" s="126">
        <v>9</v>
      </c>
      <c r="G45" s="119" t="b">
        <v>0</v>
      </c>
      <c r="H45" s="126" t="b">
        <v>1</v>
      </c>
      <c r="I45" s="119" t="b">
        <v>0</v>
      </c>
      <c r="J45" s="126" t="b">
        <v>0</v>
      </c>
      <c r="K45" s="126"/>
      <c r="L45" s="126"/>
      <c r="M45" s="120" t="s">
        <v>434</v>
      </c>
      <c r="N45" s="120" t="s">
        <v>435</v>
      </c>
      <c r="O45" s="120" t="s">
        <v>436</v>
      </c>
      <c r="P45" s="121" t="s">
        <v>197</v>
      </c>
      <c r="Q45" s="116" t="s">
        <v>437</v>
      </c>
      <c r="R45" s="116" t="str">
        <f>CONCATENATE(LEFT(petDefinitions[[#This Row],['[tidName']]],10),"_DESC")</f>
        <v>TID_PET_35_DESC</v>
      </c>
      <c r="S45" s="116">
        <v>35</v>
      </c>
      <c r="T45" s="122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4" t="s">
        <v>4</v>
      </c>
      <c r="C46" s="125" t="s">
        <v>438</v>
      </c>
      <c r="D46" s="126" t="s">
        <v>26</v>
      </c>
      <c r="E46" s="119" t="s">
        <v>314</v>
      </c>
      <c r="F46" s="126">
        <v>4</v>
      </c>
      <c r="G46" s="119" t="b">
        <v>0</v>
      </c>
      <c r="H46" s="126" t="b">
        <v>1</v>
      </c>
      <c r="I46" s="119" t="b">
        <v>0</v>
      </c>
      <c r="J46" s="126" t="b">
        <v>0</v>
      </c>
      <c r="K46" s="126"/>
      <c r="L46" s="126"/>
      <c r="M46" s="120" t="s">
        <v>439</v>
      </c>
      <c r="N46" s="120" t="s">
        <v>440</v>
      </c>
      <c r="O46" s="120" t="s">
        <v>441</v>
      </c>
      <c r="P46" s="121" t="s">
        <v>193</v>
      </c>
      <c r="Q46" s="116" t="s">
        <v>442</v>
      </c>
      <c r="R46" s="116" t="str">
        <f>CONCATENATE(LEFT(petDefinitions[[#This Row],['[tidName']]],10),"_DESC")</f>
        <v>TID_PET_36_DESC</v>
      </c>
      <c r="S46" s="116">
        <v>36</v>
      </c>
      <c r="T46" s="122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4" t="s">
        <v>4</v>
      </c>
      <c r="C47" s="125" t="s">
        <v>443</v>
      </c>
      <c r="D47" s="126" t="s">
        <v>26</v>
      </c>
      <c r="E47" s="119" t="s">
        <v>27</v>
      </c>
      <c r="F47" s="126">
        <v>12</v>
      </c>
      <c r="G47" s="119" t="b">
        <v>0</v>
      </c>
      <c r="H47" s="126" t="b">
        <v>1</v>
      </c>
      <c r="I47" s="119" t="b">
        <v>0</v>
      </c>
      <c r="J47" s="126" t="b">
        <v>0</v>
      </c>
      <c r="K47" s="126"/>
      <c r="L47" s="126"/>
      <c r="M47" s="120" t="s">
        <v>444</v>
      </c>
      <c r="N47" s="120" t="s">
        <v>445</v>
      </c>
      <c r="O47" s="120" t="s">
        <v>446</v>
      </c>
      <c r="P47" s="121" t="s">
        <v>211</v>
      </c>
      <c r="Q47" s="116" t="s">
        <v>447</v>
      </c>
      <c r="R47" s="116" t="str">
        <f>CONCATENATE(LEFT(petDefinitions[[#This Row],['[tidName']]],10),"_DESC")</f>
        <v>TID_PET_37_DESC</v>
      </c>
      <c r="S47" s="116">
        <v>37</v>
      </c>
      <c r="T47" s="122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4" t="s">
        <v>4</v>
      </c>
      <c r="C48" s="125" t="s">
        <v>448</v>
      </c>
      <c r="D48" s="126" t="s">
        <v>26</v>
      </c>
      <c r="E48" s="119" t="s">
        <v>27</v>
      </c>
      <c r="F48" s="126">
        <v>13</v>
      </c>
      <c r="G48" s="119" t="b">
        <v>0</v>
      </c>
      <c r="H48" s="126" t="b">
        <v>1</v>
      </c>
      <c r="I48" s="126" t="b">
        <v>0</v>
      </c>
      <c r="J48" s="126" t="b">
        <v>0</v>
      </c>
      <c r="K48" s="126"/>
      <c r="L48" s="126"/>
      <c r="M48" s="120" t="s">
        <v>449</v>
      </c>
      <c r="N48" s="120" t="s">
        <v>450</v>
      </c>
      <c r="O48" s="120" t="s">
        <v>451</v>
      </c>
      <c r="P48" s="121" t="s">
        <v>205</v>
      </c>
      <c r="Q48" s="116" t="s">
        <v>452</v>
      </c>
      <c r="R48" s="116" t="str">
        <f>CONCATENATE(LEFT(petDefinitions[[#This Row],['[tidName']]],10),"_DESC")</f>
        <v>TID_PET_38_DESC</v>
      </c>
      <c r="S48" s="116">
        <v>38</v>
      </c>
      <c r="T48" s="122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4" t="s">
        <v>4</v>
      </c>
      <c r="C49" s="125" t="s">
        <v>453</v>
      </c>
      <c r="D49" s="126" t="s">
        <v>26</v>
      </c>
      <c r="E49" s="119" t="s">
        <v>27</v>
      </c>
      <c r="F49" s="126">
        <v>14</v>
      </c>
      <c r="G49" s="119" t="b">
        <v>0</v>
      </c>
      <c r="H49" s="126" t="b">
        <v>1</v>
      </c>
      <c r="I49" s="126" t="b">
        <v>0</v>
      </c>
      <c r="J49" s="126" t="b">
        <v>0</v>
      </c>
      <c r="K49" s="126"/>
      <c r="L49" s="126"/>
      <c r="M49" s="120" t="s">
        <v>454</v>
      </c>
      <c r="N49" s="120" t="s">
        <v>455</v>
      </c>
      <c r="O49" s="120" t="s">
        <v>456</v>
      </c>
      <c r="P49" s="121" t="s">
        <v>210</v>
      </c>
      <c r="Q49" s="116" t="s">
        <v>457</v>
      </c>
      <c r="R49" s="116" t="str">
        <f>CONCATENATE(LEFT(petDefinitions[[#This Row],['[tidName']]],10),"_DESC")</f>
        <v>TID_PET_39_DESC</v>
      </c>
      <c r="S49" s="116">
        <v>39</v>
      </c>
      <c r="T49" s="122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4" t="s">
        <v>4</v>
      </c>
      <c r="C50" s="125" t="s">
        <v>534</v>
      </c>
      <c r="D50" s="126" t="s">
        <v>26</v>
      </c>
      <c r="E50" s="119" t="s">
        <v>152</v>
      </c>
      <c r="F50" s="126">
        <v>5</v>
      </c>
      <c r="G50" s="119" t="b">
        <v>0</v>
      </c>
      <c r="H50" s="126" t="b">
        <v>1</v>
      </c>
      <c r="I50" s="126" t="b">
        <v>0</v>
      </c>
      <c r="J50" s="126" t="b">
        <v>0</v>
      </c>
      <c r="K50" s="126" t="s">
        <v>535</v>
      </c>
      <c r="L50" s="126"/>
      <c r="M50" s="120" t="s">
        <v>536</v>
      </c>
      <c r="N50" s="120" t="s">
        <v>537</v>
      </c>
      <c r="O50" s="120" t="s">
        <v>538</v>
      </c>
      <c r="P50" s="121" t="s">
        <v>227</v>
      </c>
      <c r="Q50" s="116" t="s">
        <v>539</v>
      </c>
      <c r="R50" s="116" t="s">
        <v>540</v>
      </c>
      <c r="S50" s="116">
        <v>58</v>
      </c>
      <c r="T50" s="122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4" t="s">
        <v>4</v>
      </c>
      <c r="C51" s="125" t="s">
        <v>547</v>
      </c>
      <c r="D51" s="126" t="s">
        <v>26</v>
      </c>
      <c r="E51" s="119" t="s">
        <v>27</v>
      </c>
      <c r="F51" s="126">
        <v>11</v>
      </c>
      <c r="G51" s="119" t="b">
        <v>0</v>
      </c>
      <c r="H51" s="126" t="b">
        <v>1</v>
      </c>
      <c r="I51" s="126" t="b">
        <v>0</v>
      </c>
      <c r="J51" s="126" t="b">
        <v>0</v>
      </c>
      <c r="K51" s="126"/>
      <c r="L51" s="126"/>
      <c r="M51" s="120" t="s">
        <v>635</v>
      </c>
      <c r="N51" s="120" t="s">
        <v>636</v>
      </c>
      <c r="O51" s="120" t="s">
        <v>634</v>
      </c>
      <c r="P51" s="121" t="s">
        <v>225</v>
      </c>
      <c r="Q51" s="116" t="s">
        <v>548</v>
      </c>
      <c r="R51" s="116" t="s">
        <v>549</v>
      </c>
      <c r="S51" s="116">
        <v>59</v>
      </c>
      <c r="T51" s="122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4" t="s">
        <v>4</v>
      </c>
      <c r="C52" s="125" t="s">
        <v>666</v>
      </c>
      <c r="D52" s="125" t="s">
        <v>26</v>
      </c>
      <c r="E52" s="118" t="s">
        <v>27</v>
      </c>
      <c r="F52" s="125">
        <v>13</v>
      </c>
      <c r="G52" s="119" t="b">
        <v>0</v>
      </c>
      <c r="H52" s="126" t="b">
        <v>1</v>
      </c>
      <c r="I52" s="126" t="b">
        <v>0</v>
      </c>
      <c r="J52" s="126" t="b">
        <v>0</v>
      </c>
      <c r="K52" s="126" t="s">
        <v>677</v>
      </c>
      <c r="L52" s="126"/>
      <c r="M52" s="120" t="s">
        <v>1156</v>
      </c>
      <c r="N52" s="120" t="s">
        <v>1157</v>
      </c>
      <c r="O52" s="120" t="s">
        <v>668</v>
      </c>
      <c r="P52" s="282" t="s">
        <v>675</v>
      </c>
      <c r="Q52" s="116" t="s">
        <v>670</v>
      </c>
      <c r="R52" s="129" t="str">
        <f>CONCATENATE(LEFT(petDefinitions[[#This Row],['[tidName']]],10),"_DESC")</f>
        <v>TID_PET_63_DESC</v>
      </c>
      <c r="S52" s="215">
        <v>63</v>
      </c>
      <c r="T52" s="130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6" t="s">
        <v>4</v>
      </c>
      <c r="C53" s="125" t="s">
        <v>798</v>
      </c>
      <c r="D53" s="125" t="s">
        <v>26</v>
      </c>
      <c r="E53" s="118" t="s">
        <v>27</v>
      </c>
      <c r="F53" s="125">
        <v>16</v>
      </c>
      <c r="G53" s="119" t="b">
        <v>0</v>
      </c>
      <c r="H53" s="126" t="b">
        <v>0</v>
      </c>
      <c r="I53" s="119" t="b">
        <v>1</v>
      </c>
      <c r="J53" s="126" t="b">
        <v>0</v>
      </c>
      <c r="K53" s="126" t="s">
        <v>788</v>
      </c>
      <c r="L53" s="126"/>
      <c r="M53" s="120" t="s">
        <v>1154</v>
      </c>
      <c r="N53" s="120" t="s">
        <v>1155</v>
      </c>
      <c r="O53" s="120" t="s">
        <v>799</v>
      </c>
      <c r="P53" s="214" t="s">
        <v>800</v>
      </c>
      <c r="Q53" s="248" t="s">
        <v>801</v>
      </c>
      <c r="R53" s="129" t="s">
        <v>802</v>
      </c>
      <c r="S53" s="215">
        <v>66</v>
      </c>
      <c r="T53" s="122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1" t="s">
        <v>4</v>
      </c>
      <c r="C54" s="251" t="s">
        <v>886</v>
      </c>
      <c r="D54" s="251" t="s">
        <v>26</v>
      </c>
      <c r="E54" s="250" t="s">
        <v>27</v>
      </c>
      <c r="F54" s="251">
        <v>20</v>
      </c>
      <c r="G54" s="253" t="b">
        <v>0</v>
      </c>
      <c r="H54" s="252" t="b">
        <v>0</v>
      </c>
      <c r="I54" s="253" t="b">
        <v>0</v>
      </c>
      <c r="J54" s="252" t="b">
        <v>0</v>
      </c>
      <c r="K54" s="252" t="s">
        <v>872</v>
      </c>
      <c r="L54" s="252"/>
      <c r="M54" s="254" t="s">
        <v>887</v>
      </c>
      <c r="N54" s="254" t="s">
        <v>888</v>
      </c>
      <c r="O54" s="281" t="s">
        <v>889</v>
      </c>
      <c r="P54" s="256" t="s">
        <v>890</v>
      </c>
      <c r="Q54" s="257" t="s">
        <v>891</v>
      </c>
      <c r="R54" s="258" t="s">
        <v>892</v>
      </c>
      <c r="S54" s="259">
        <v>71</v>
      </c>
      <c r="T54" s="260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79" t="s">
        <v>4</v>
      </c>
      <c r="C55" s="251" t="s">
        <v>909</v>
      </c>
      <c r="D55" s="251" t="s">
        <v>26</v>
      </c>
      <c r="E55" s="250" t="s">
        <v>27</v>
      </c>
      <c r="F55" s="251">
        <v>21</v>
      </c>
      <c r="G55" s="253" t="b">
        <v>0</v>
      </c>
      <c r="H55" s="252" t="b">
        <v>0</v>
      </c>
      <c r="I55" s="253" t="b">
        <v>1</v>
      </c>
      <c r="J55" s="252" t="b">
        <v>1</v>
      </c>
      <c r="K55" s="252"/>
      <c r="L55" s="252"/>
      <c r="M55" s="254" t="s">
        <v>910</v>
      </c>
      <c r="N55" s="254" t="s">
        <v>911</v>
      </c>
      <c r="O55" s="254" t="s">
        <v>889</v>
      </c>
      <c r="P55" s="276"/>
      <c r="Q55" s="277" t="s">
        <v>891</v>
      </c>
      <c r="R55" s="258" t="s">
        <v>892</v>
      </c>
      <c r="S55" s="259">
        <v>71</v>
      </c>
      <c r="T55" s="260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4" t="s">
        <v>4</v>
      </c>
      <c r="C56" s="125" t="s">
        <v>319</v>
      </c>
      <c r="D56" s="126" t="s">
        <v>25</v>
      </c>
      <c r="E56" s="119" t="s">
        <v>314</v>
      </c>
      <c r="F56" s="126">
        <v>1</v>
      </c>
      <c r="G56" s="119" t="b">
        <v>1</v>
      </c>
      <c r="H56" s="126" t="b">
        <v>0</v>
      </c>
      <c r="I56" s="119" t="b">
        <v>0</v>
      </c>
      <c r="J56" s="126" t="b">
        <v>0</v>
      </c>
      <c r="K56" s="126"/>
      <c r="L56" s="126"/>
      <c r="M56" s="120" t="s">
        <v>320</v>
      </c>
      <c r="N56" s="120" t="s">
        <v>321</v>
      </c>
      <c r="O56" s="120" t="s">
        <v>322</v>
      </c>
      <c r="P56" s="121" t="s">
        <v>93</v>
      </c>
      <c r="Q56" s="116" t="s">
        <v>323</v>
      </c>
      <c r="R56" s="116" t="str">
        <f>CONCATENATE(LEFT(petDefinitions[[#This Row],['[tidName']]],10),"_DESC")</f>
        <v>TID_PET_12_DESC</v>
      </c>
      <c r="S56" s="116">
        <v>12</v>
      </c>
      <c r="T56" s="122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4" t="s">
        <v>4</v>
      </c>
      <c r="C57" s="125" t="s">
        <v>379</v>
      </c>
      <c r="D57" s="126" t="s">
        <v>25</v>
      </c>
      <c r="E57" s="119" t="s">
        <v>6</v>
      </c>
      <c r="F57" s="126">
        <v>5</v>
      </c>
      <c r="G57" s="119" t="b">
        <v>0</v>
      </c>
      <c r="H57" s="126" t="b">
        <v>0</v>
      </c>
      <c r="I57" s="119" t="b">
        <v>0</v>
      </c>
      <c r="J57" s="126" t="b">
        <v>0</v>
      </c>
      <c r="K57" s="126"/>
      <c r="L57" s="126"/>
      <c r="M57" s="120" t="s">
        <v>380</v>
      </c>
      <c r="N57" s="120" t="s">
        <v>381</v>
      </c>
      <c r="O57" s="120" t="s">
        <v>382</v>
      </c>
      <c r="P57" s="121" t="s">
        <v>66</v>
      </c>
      <c r="Q57" s="116" t="s">
        <v>383</v>
      </c>
      <c r="R57" s="116" t="str">
        <f>CONCATENATE(LEFT(petDefinitions[[#This Row],['[tidName']]],10),"_DESC")</f>
        <v>TID_PET_24_DESC</v>
      </c>
      <c r="S57" s="116">
        <v>24</v>
      </c>
      <c r="T57" s="122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4" t="s">
        <v>4</v>
      </c>
      <c r="C58" s="125" t="s">
        <v>398</v>
      </c>
      <c r="D58" s="126" t="s">
        <v>25</v>
      </c>
      <c r="E58" s="119" t="s">
        <v>188</v>
      </c>
      <c r="F58" s="126">
        <v>5</v>
      </c>
      <c r="G58" s="119" t="b">
        <v>0</v>
      </c>
      <c r="H58" s="126" t="b">
        <v>0</v>
      </c>
      <c r="I58" s="119" t="b">
        <v>0</v>
      </c>
      <c r="J58" s="126" t="b">
        <v>0</v>
      </c>
      <c r="K58" s="126"/>
      <c r="L58" s="126"/>
      <c r="M58" s="120" t="s">
        <v>399</v>
      </c>
      <c r="N58" s="120" t="s">
        <v>400</v>
      </c>
      <c r="O58" s="120" t="s">
        <v>401</v>
      </c>
      <c r="P58" s="121" t="s">
        <v>187</v>
      </c>
      <c r="Q58" s="116" t="s">
        <v>402</v>
      </c>
      <c r="R58" s="116" t="str">
        <f>CONCATENATE(LEFT(petDefinitions[[#This Row],['[tidName']]],10),"_DESC")</f>
        <v>TID_PET_28_DESC</v>
      </c>
      <c r="S58" s="116">
        <v>28</v>
      </c>
      <c r="T58" s="122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4" t="s">
        <v>4</v>
      </c>
      <c r="C59" s="125" t="s">
        <v>403</v>
      </c>
      <c r="D59" s="126" t="s">
        <v>25</v>
      </c>
      <c r="E59" s="119" t="s">
        <v>188</v>
      </c>
      <c r="F59" s="126">
        <v>6</v>
      </c>
      <c r="G59" s="119" t="b">
        <v>0</v>
      </c>
      <c r="H59" s="126" t="b">
        <v>0</v>
      </c>
      <c r="I59" s="119" t="b">
        <v>0</v>
      </c>
      <c r="J59" s="126" t="b">
        <v>0</v>
      </c>
      <c r="K59" s="126"/>
      <c r="L59" s="126"/>
      <c r="M59" s="120" t="s">
        <v>404</v>
      </c>
      <c r="N59" s="120" t="s">
        <v>405</v>
      </c>
      <c r="O59" s="120" t="s">
        <v>406</v>
      </c>
      <c r="P59" s="121" t="s">
        <v>190</v>
      </c>
      <c r="Q59" s="116" t="s">
        <v>407</v>
      </c>
      <c r="R59" s="116" t="str">
        <f>CONCATENATE(LEFT(petDefinitions[[#This Row],['[tidName']]],10),"_DESC")</f>
        <v>TID_PET_29_DESC</v>
      </c>
      <c r="S59" s="116">
        <v>29</v>
      </c>
      <c r="T59" s="122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4" t="s">
        <v>4</v>
      </c>
      <c r="C60" s="125" t="s">
        <v>408</v>
      </c>
      <c r="D60" s="126" t="s">
        <v>25</v>
      </c>
      <c r="E60" s="119" t="s">
        <v>298</v>
      </c>
      <c r="F60" s="126">
        <v>7</v>
      </c>
      <c r="G60" s="119" t="b">
        <v>1</v>
      </c>
      <c r="H60" s="126" t="b">
        <v>0</v>
      </c>
      <c r="I60" s="126" t="b">
        <v>0</v>
      </c>
      <c r="J60" s="126" t="b">
        <v>1</v>
      </c>
      <c r="K60" s="126"/>
      <c r="L60" s="126" t="s">
        <v>663</v>
      </c>
      <c r="M60" s="120" t="s">
        <v>409</v>
      </c>
      <c r="N60" s="120" t="s">
        <v>410</v>
      </c>
      <c r="O60" s="120" t="s">
        <v>411</v>
      </c>
      <c r="P60" s="121" t="s">
        <v>192</v>
      </c>
      <c r="Q60" s="116" t="s">
        <v>412</v>
      </c>
      <c r="R60" s="116" t="str">
        <f>CONCATENATE(LEFT(petDefinitions[[#This Row],['[tidName']]],10),"_DESC")</f>
        <v>TID_PET_30_DESC</v>
      </c>
      <c r="S60" s="116">
        <v>30</v>
      </c>
      <c r="T60" s="122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4" t="s">
        <v>4</v>
      </c>
      <c r="C61" s="125" t="s">
        <v>413</v>
      </c>
      <c r="D61" s="126" t="s">
        <v>25</v>
      </c>
      <c r="E61" s="119" t="s">
        <v>188</v>
      </c>
      <c r="F61" s="126">
        <v>7</v>
      </c>
      <c r="G61" s="119" t="b">
        <v>0</v>
      </c>
      <c r="H61" s="126" t="b">
        <v>0</v>
      </c>
      <c r="I61" s="126" t="b">
        <v>0</v>
      </c>
      <c r="J61" s="126" t="b">
        <v>1</v>
      </c>
      <c r="K61" s="126"/>
      <c r="L61" s="126" t="s">
        <v>663</v>
      </c>
      <c r="M61" s="120" t="s">
        <v>414</v>
      </c>
      <c r="N61" s="120" t="s">
        <v>415</v>
      </c>
      <c r="O61" s="120" t="s">
        <v>416</v>
      </c>
      <c r="P61" s="121" t="s">
        <v>209</v>
      </c>
      <c r="Q61" s="116" t="s">
        <v>417</v>
      </c>
      <c r="R61" s="116" t="str">
        <f>CONCATENATE(LEFT(petDefinitions[[#This Row],['[tidName']]],10),"_DESC")</f>
        <v>TID_PET_31_DESC</v>
      </c>
      <c r="S61" s="116">
        <v>31</v>
      </c>
      <c r="T61" s="122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4" t="s">
        <v>4</v>
      </c>
      <c r="C62" s="125" t="s">
        <v>418</v>
      </c>
      <c r="D62" s="126" t="s">
        <v>25</v>
      </c>
      <c r="E62" s="119" t="s">
        <v>27</v>
      </c>
      <c r="F62" s="126">
        <v>2</v>
      </c>
      <c r="G62" s="119" t="b">
        <v>0</v>
      </c>
      <c r="H62" s="126" t="b">
        <v>0</v>
      </c>
      <c r="I62" s="126" t="b">
        <v>0</v>
      </c>
      <c r="J62" s="126" t="b">
        <v>0</v>
      </c>
      <c r="K62" s="126"/>
      <c r="L62" s="126"/>
      <c r="M62" s="120" t="s">
        <v>419</v>
      </c>
      <c r="N62" s="120" t="s">
        <v>420</v>
      </c>
      <c r="O62" s="120" t="s">
        <v>421</v>
      </c>
      <c r="P62" s="121" t="s">
        <v>186</v>
      </c>
      <c r="Q62" s="116" t="s">
        <v>422</v>
      </c>
      <c r="R62" s="116" t="str">
        <f>CONCATENATE(LEFT(petDefinitions[[#This Row],['[tidName']]],10),"_DESC")</f>
        <v>TID_PET_32_DESC</v>
      </c>
      <c r="S62" s="116">
        <v>32</v>
      </c>
      <c r="T62" s="122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4" t="s">
        <v>4</v>
      </c>
      <c r="C63" s="125" t="s">
        <v>428</v>
      </c>
      <c r="D63" s="126" t="s">
        <v>25</v>
      </c>
      <c r="E63" s="119" t="s">
        <v>27</v>
      </c>
      <c r="F63" s="126">
        <v>8</v>
      </c>
      <c r="G63" s="119" t="b">
        <v>0</v>
      </c>
      <c r="H63" s="119" t="b">
        <v>1</v>
      </c>
      <c r="I63" s="119" t="b">
        <v>0</v>
      </c>
      <c r="J63" s="119" t="b">
        <v>0</v>
      </c>
      <c r="K63" s="119"/>
      <c r="L63" s="119"/>
      <c r="M63" s="120" t="s">
        <v>429</v>
      </c>
      <c r="N63" s="120" t="s">
        <v>430</v>
      </c>
      <c r="O63" s="120" t="s">
        <v>431</v>
      </c>
      <c r="P63" s="121" t="s">
        <v>199</v>
      </c>
      <c r="Q63" s="116" t="s">
        <v>432</v>
      </c>
      <c r="R63" s="116" t="str">
        <f>CONCATENATE(LEFT(petDefinitions[[#This Row],['[tidName']]],10),"_DESC")</f>
        <v>TID_PET_34_DESC</v>
      </c>
      <c r="S63" s="116">
        <v>34</v>
      </c>
      <c r="T63" s="122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4" t="s">
        <v>4</v>
      </c>
      <c r="C64" s="125" t="s">
        <v>519</v>
      </c>
      <c r="D64" s="126" t="s">
        <v>25</v>
      </c>
      <c r="E64" s="119" t="s">
        <v>152</v>
      </c>
      <c r="F64" s="126">
        <v>4</v>
      </c>
      <c r="G64" s="119" t="b">
        <v>0</v>
      </c>
      <c r="H64" s="119" t="b">
        <v>0</v>
      </c>
      <c r="I64" s="119" t="b">
        <v>1</v>
      </c>
      <c r="J64" s="119" t="b">
        <v>0</v>
      </c>
      <c r="K64" s="119"/>
      <c r="L64" s="119"/>
      <c r="M64" s="120" t="s">
        <v>477</v>
      </c>
      <c r="N64" s="120" t="s">
        <v>478</v>
      </c>
      <c r="O64" s="120" t="s">
        <v>479</v>
      </c>
      <c r="P64" s="121" t="s">
        <v>226</v>
      </c>
      <c r="Q64" s="116" t="s">
        <v>520</v>
      </c>
      <c r="R64" s="116" t="s">
        <v>521</v>
      </c>
      <c r="S64" s="116">
        <v>53</v>
      </c>
      <c r="T64" s="122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4" t="s">
        <v>4</v>
      </c>
      <c r="C65" s="125" t="s">
        <v>522</v>
      </c>
      <c r="D65" s="126" t="s">
        <v>25</v>
      </c>
      <c r="E65" s="126" t="s">
        <v>27</v>
      </c>
      <c r="F65" s="126">
        <v>3</v>
      </c>
      <c r="G65" s="126" t="b">
        <v>0</v>
      </c>
      <c r="H65" s="126" t="b">
        <v>0</v>
      </c>
      <c r="I65" s="126" t="b">
        <v>1</v>
      </c>
      <c r="J65" s="126" t="b">
        <v>0</v>
      </c>
      <c r="K65" s="126"/>
      <c r="L65" s="126"/>
      <c r="M65" s="127" t="s">
        <v>477</v>
      </c>
      <c r="N65" s="127" t="s">
        <v>478</v>
      </c>
      <c r="O65" s="127" t="s">
        <v>479</v>
      </c>
      <c r="P65" s="128" t="s">
        <v>10</v>
      </c>
      <c r="Q65" s="123" t="s">
        <v>523</v>
      </c>
      <c r="R65" s="123" t="s">
        <v>524</v>
      </c>
      <c r="S65" s="123">
        <v>54</v>
      </c>
      <c r="T65" s="122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4" t="s">
        <v>4</v>
      </c>
      <c r="C66" s="125" t="s">
        <v>525</v>
      </c>
      <c r="D66" s="126" t="s">
        <v>25</v>
      </c>
      <c r="E66" s="126" t="s">
        <v>27</v>
      </c>
      <c r="F66" s="126">
        <v>4</v>
      </c>
      <c r="G66" s="126" t="b">
        <v>0</v>
      </c>
      <c r="H66" s="126" t="b">
        <v>0</v>
      </c>
      <c r="I66" s="126" t="b">
        <v>0</v>
      </c>
      <c r="J66" s="126" t="b">
        <v>0</v>
      </c>
      <c r="K66" s="126"/>
      <c r="L66" s="126"/>
      <c r="M66" s="127" t="s">
        <v>852</v>
      </c>
      <c r="N66" s="127" t="s">
        <v>853</v>
      </c>
      <c r="O66" s="127" t="s">
        <v>855</v>
      </c>
      <c r="P66" s="128" t="s">
        <v>230</v>
      </c>
      <c r="Q66" s="123" t="s">
        <v>526</v>
      </c>
      <c r="R66" s="123" t="s">
        <v>527</v>
      </c>
      <c r="S66" s="123">
        <v>55</v>
      </c>
      <c r="T66" s="122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4" t="s">
        <v>4</v>
      </c>
      <c r="C67" s="125" t="s">
        <v>528</v>
      </c>
      <c r="D67" s="126" t="s">
        <v>25</v>
      </c>
      <c r="E67" s="126" t="s">
        <v>27</v>
      </c>
      <c r="F67" s="126">
        <v>5</v>
      </c>
      <c r="G67" s="126" t="b">
        <v>0</v>
      </c>
      <c r="H67" s="126" t="b">
        <v>0</v>
      </c>
      <c r="I67" s="126" t="b">
        <v>0</v>
      </c>
      <c r="J67" s="126" t="b">
        <v>0</v>
      </c>
      <c r="K67" s="126"/>
      <c r="L67" s="126"/>
      <c r="M67" s="127" t="s">
        <v>848</v>
      </c>
      <c r="N67" s="127" t="s">
        <v>849</v>
      </c>
      <c r="O67" s="127" t="s">
        <v>850</v>
      </c>
      <c r="P67" s="128" t="s">
        <v>228</v>
      </c>
      <c r="Q67" s="123" t="s">
        <v>529</v>
      </c>
      <c r="R67" s="123" t="s">
        <v>530</v>
      </c>
      <c r="S67" s="123">
        <v>56</v>
      </c>
      <c r="T67" s="122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4" t="s">
        <v>4</v>
      </c>
      <c r="C68" s="125" t="s">
        <v>531</v>
      </c>
      <c r="D68" s="126" t="s">
        <v>25</v>
      </c>
      <c r="E68" s="126" t="s">
        <v>27</v>
      </c>
      <c r="F68" s="126">
        <v>6</v>
      </c>
      <c r="G68" s="126" t="b">
        <v>0</v>
      </c>
      <c r="H68" s="126" t="b">
        <v>0</v>
      </c>
      <c r="I68" s="126" t="b">
        <v>0</v>
      </c>
      <c r="J68" s="126" t="b">
        <v>0</v>
      </c>
      <c r="K68" s="126"/>
      <c r="L68" s="126"/>
      <c r="M68" s="127" t="s">
        <v>851</v>
      </c>
      <c r="N68" s="127" t="s">
        <v>854</v>
      </c>
      <c r="O68" s="127" t="s">
        <v>856</v>
      </c>
      <c r="P68" s="128" t="s">
        <v>231</v>
      </c>
      <c r="Q68" s="123" t="s">
        <v>532</v>
      </c>
      <c r="R68" s="123" t="s">
        <v>533</v>
      </c>
      <c r="S68" s="123">
        <v>57</v>
      </c>
      <c r="T68" s="122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7" t="s">
        <v>4</v>
      </c>
      <c r="C69" s="118" t="s">
        <v>541</v>
      </c>
      <c r="D69" s="118" t="s">
        <v>25</v>
      </c>
      <c r="E69" s="118" t="s">
        <v>188</v>
      </c>
      <c r="F69" s="118">
        <v>5</v>
      </c>
      <c r="G69" s="126" t="b">
        <v>0</v>
      </c>
      <c r="H69" s="126" t="b">
        <v>1</v>
      </c>
      <c r="I69" s="126" t="b">
        <v>0</v>
      </c>
      <c r="J69" s="119" t="b">
        <v>0</v>
      </c>
      <c r="K69" s="119" t="s">
        <v>535</v>
      </c>
      <c r="L69" s="119"/>
      <c r="M69" s="120" t="s">
        <v>542</v>
      </c>
      <c r="N69" s="120" t="s">
        <v>543</v>
      </c>
      <c r="O69" s="127" t="s">
        <v>544</v>
      </c>
      <c r="P69" s="121" t="s">
        <v>238</v>
      </c>
      <c r="Q69" s="116" t="s">
        <v>545</v>
      </c>
      <c r="R69" s="129" t="s">
        <v>546</v>
      </c>
      <c r="S69" s="215">
        <v>60</v>
      </c>
      <c r="T69" s="130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7" t="s">
        <v>4</v>
      </c>
      <c r="C70" s="118" t="s">
        <v>664</v>
      </c>
      <c r="D70" s="118" t="s">
        <v>25</v>
      </c>
      <c r="E70" s="118" t="s">
        <v>267</v>
      </c>
      <c r="F70" s="118">
        <v>6</v>
      </c>
      <c r="G70" s="213" t="b">
        <v>0</v>
      </c>
      <c r="H70" s="213" t="b">
        <v>0</v>
      </c>
      <c r="I70" s="126" t="b">
        <v>0</v>
      </c>
      <c r="J70" s="119" t="b">
        <v>0</v>
      </c>
      <c r="K70" s="119" t="s">
        <v>677</v>
      </c>
      <c r="L70" s="119"/>
      <c r="M70" s="120" t="s">
        <v>1152</v>
      </c>
      <c r="N70" s="120" t="s">
        <v>1153</v>
      </c>
      <c r="O70" s="127" t="s">
        <v>678</v>
      </c>
      <c r="P70" s="282" t="s">
        <v>679</v>
      </c>
      <c r="Q70" s="116" t="s">
        <v>671</v>
      </c>
      <c r="R70" s="129" t="str">
        <f>CONCATENATE(LEFT(petDefinitions[[#This Row],['[tidName']]],10),"_DESC")</f>
        <v>TID_PET_61_DESC</v>
      </c>
      <c r="S70" s="215">
        <v>61</v>
      </c>
      <c r="T70" s="130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4" t="s">
        <v>4</v>
      </c>
      <c r="C71" s="125" t="s">
        <v>665</v>
      </c>
      <c r="D71" s="125" t="s">
        <v>25</v>
      </c>
      <c r="E71" s="125" t="s">
        <v>27</v>
      </c>
      <c r="F71" s="125">
        <v>12</v>
      </c>
      <c r="G71" s="213" t="b">
        <v>0</v>
      </c>
      <c r="H71" s="213" t="b">
        <v>0</v>
      </c>
      <c r="I71" s="126" t="b">
        <v>1</v>
      </c>
      <c r="J71" s="126" t="b">
        <v>1</v>
      </c>
      <c r="K71" s="126" t="s">
        <v>677</v>
      </c>
      <c r="L71" s="126"/>
      <c r="M71" s="127" t="s">
        <v>1150</v>
      </c>
      <c r="N71" s="127" t="s">
        <v>1151</v>
      </c>
      <c r="O71" s="127" t="s">
        <v>667</v>
      </c>
      <c r="P71" s="240"/>
      <c r="Q71" s="123" t="s">
        <v>669</v>
      </c>
      <c r="R71" s="182" t="str">
        <f>CONCATENATE(LEFT(petDefinitions[[#This Row],['[tidName']]],10),"_DESC")</f>
        <v>TID_PET_62_DESC</v>
      </c>
      <c r="S71" s="183">
        <v>62</v>
      </c>
      <c r="T71" s="130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6" t="s">
        <v>4</v>
      </c>
      <c r="C72" s="125" t="s">
        <v>787</v>
      </c>
      <c r="D72" s="125" t="s">
        <v>25</v>
      </c>
      <c r="E72" s="125" t="s">
        <v>27</v>
      </c>
      <c r="F72" s="125">
        <v>14</v>
      </c>
      <c r="G72" s="126" t="b">
        <v>0</v>
      </c>
      <c r="H72" s="126" t="b">
        <v>0</v>
      </c>
      <c r="I72" s="126" t="b">
        <v>0</v>
      </c>
      <c r="J72" s="126" t="b">
        <v>0</v>
      </c>
      <c r="K72" s="126" t="s">
        <v>788</v>
      </c>
      <c r="L72" s="126"/>
      <c r="M72" s="127" t="s">
        <v>1142</v>
      </c>
      <c r="N72" s="127" t="s">
        <v>1143</v>
      </c>
      <c r="O72" s="127" t="s">
        <v>1144</v>
      </c>
      <c r="P72" s="217" t="s">
        <v>789</v>
      </c>
      <c r="Q72" s="218" t="s">
        <v>790</v>
      </c>
      <c r="R72" s="182" t="s">
        <v>791</v>
      </c>
      <c r="S72" s="183">
        <v>64</v>
      </c>
      <c r="T72" s="130" t="s">
        <v>792</v>
      </c>
    </row>
    <row r="73" spans="2:20" x14ac:dyDescent="0.25">
      <c r="B73" s="216" t="s">
        <v>4</v>
      </c>
      <c r="C73" s="125" t="s">
        <v>793</v>
      </c>
      <c r="D73" s="125" t="s">
        <v>25</v>
      </c>
      <c r="E73" s="125" t="s">
        <v>27</v>
      </c>
      <c r="F73" s="125">
        <v>15</v>
      </c>
      <c r="G73" s="126" t="b">
        <v>0</v>
      </c>
      <c r="H73" s="126" t="b">
        <v>0</v>
      </c>
      <c r="I73" s="126" t="b">
        <v>0</v>
      </c>
      <c r="J73" s="126" t="b">
        <v>0</v>
      </c>
      <c r="K73" s="126" t="s">
        <v>788</v>
      </c>
      <c r="L73" s="126"/>
      <c r="M73" s="127" t="s">
        <v>1140</v>
      </c>
      <c r="N73" s="127" t="s">
        <v>1141</v>
      </c>
      <c r="O73" s="127" t="s">
        <v>1145</v>
      </c>
      <c r="P73" s="217" t="s">
        <v>794</v>
      </c>
      <c r="Q73" s="218" t="s">
        <v>795</v>
      </c>
      <c r="R73" s="182" t="s">
        <v>796</v>
      </c>
      <c r="S73" s="183">
        <v>65</v>
      </c>
      <c r="T73" s="130" t="s">
        <v>797</v>
      </c>
    </row>
    <row r="74" spans="2:20" x14ac:dyDescent="0.25">
      <c r="B74" s="239" t="s">
        <v>4</v>
      </c>
      <c r="C74" s="118" t="s">
        <v>812</v>
      </c>
      <c r="D74" s="125" t="s">
        <v>25</v>
      </c>
      <c r="E74" s="125" t="s">
        <v>27</v>
      </c>
      <c r="F74" s="118">
        <v>17</v>
      </c>
      <c r="G74" s="126" t="b">
        <v>0</v>
      </c>
      <c r="H74" s="126" t="b">
        <v>0</v>
      </c>
      <c r="I74" s="119" t="b">
        <v>0</v>
      </c>
      <c r="J74" s="119" t="b">
        <v>1</v>
      </c>
      <c r="K74" s="119"/>
      <c r="L74" s="119" t="s">
        <v>663</v>
      </c>
      <c r="M74" s="120" t="s">
        <v>1148</v>
      </c>
      <c r="N74" s="120" t="s">
        <v>1149</v>
      </c>
      <c r="O74" s="127" t="s">
        <v>814</v>
      </c>
      <c r="P74" s="214" t="s">
        <v>820</v>
      </c>
      <c r="Q74" s="116" t="s">
        <v>819</v>
      </c>
      <c r="R74" s="129" t="s">
        <v>817</v>
      </c>
      <c r="S74" s="215">
        <v>67</v>
      </c>
      <c r="T74" s="122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4" t="s">
        <v>4</v>
      </c>
      <c r="C75" s="135" t="s">
        <v>813</v>
      </c>
      <c r="D75" s="125" t="s">
        <v>25</v>
      </c>
      <c r="E75" s="140" t="s">
        <v>267</v>
      </c>
      <c r="F75" s="140">
        <v>7</v>
      </c>
      <c r="G75" s="280" t="b">
        <v>0</v>
      </c>
      <c r="H75" s="280" t="b">
        <v>0</v>
      </c>
      <c r="I75" s="237" t="b">
        <v>0</v>
      </c>
      <c r="J75" s="237" t="b">
        <v>1</v>
      </c>
      <c r="K75" s="136"/>
      <c r="L75" s="237" t="s">
        <v>847</v>
      </c>
      <c r="M75" s="79" t="s">
        <v>1146</v>
      </c>
      <c r="N75" s="79" t="s">
        <v>1147</v>
      </c>
      <c r="O75" s="238" t="s">
        <v>815</v>
      </c>
      <c r="P75" s="121" t="s">
        <v>56</v>
      </c>
      <c r="Q75" s="116" t="s">
        <v>816</v>
      </c>
      <c r="R75" s="129" t="s">
        <v>818</v>
      </c>
      <c r="S75" s="215">
        <v>68</v>
      </c>
      <c r="T75" s="122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1" t="s">
        <v>4</v>
      </c>
      <c r="C76" s="250" t="s">
        <v>871</v>
      </c>
      <c r="D76" s="251" t="s">
        <v>25</v>
      </c>
      <c r="E76" s="251" t="s">
        <v>27</v>
      </c>
      <c r="F76" s="251">
        <v>18</v>
      </c>
      <c r="G76" s="252" t="b">
        <v>0</v>
      </c>
      <c r="H76" s="252" t="b">
        <v>0</v>
      </c>
      <c r="I76" s="252" t="b">
        <v>0</v>
      </c>
      <c r="J76" s="252" t="b">
        <v>0</v>
      </c>
      <c r="K76" s="253" t="s">
        <v>872</v>
      </c>
      <c r="L76" s="252"/>
      <c r="M76" s="254" t="s">
        <v>873</v>
      </c>
      <c r="N76" s="254" t="s">
        <v>874</v>
      </c>
      <c r="O76" s="255" t="s">
        <v>875</v>
      </c>
      <c r="P76" s="262" t="s">
        <v>876</v>
      </c>
      <c r="Q76" s="257" t="s">
        <v>877</v>
      </c>
      <c r="R76" s="258" t="s">
        <v>878</v>
      </c>
      <c r="S76" s="259">
        <v>69</v>
      </c>
      <c r="T76" s="260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49" t="s">
        <v>4</v>
      </c>
      <c r="C77" s="250" t="s">
        <v>879</v>
      </c>
      <c r="D77" s="250" t="s">
        <v>25</v>
      </c>
      <c r="E77" s="250" t="s">
        <v>27</v>
      </c>
      <c r="F77" s="250">
        <v>19</v>
      </c>
      <c r="G77" s="252" t="b">
        <v>0</v>
      </c>
      <c r="H77" s="252" t="b">
        <v>0</v>
      </c>
      <c r="I77" s="253" t="b">
        <v>0</v>
      </c>
      <c r="J77" s="253" t="b">
        <v>0</v>
      </c>
      <c r="K77" s="253" t="s">
        <v>872</v>
      </c>
      <c r="L77" s="253"/>
      <c r="M77" s="254" t="s">
        <v>880</v>
      </c>
      <c r="N77" s="254" t="s">
        <v>881</v>
      </c>
      <c r="O77" s="255" t="s">
        <v>882</v>
      </c>
      <c r="P77" s="256" t="s">
        <v>883</v>
      </c>
      <c r="Q77" s="257" t="s">
        <v>884</v>
      </c>
      <c r="R77" s="258" t="s">
        <v>885</v>
      </c>
      <c r="S77" s="259">
        <v>70</v>
      </c>
      <c r="T77" s="260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3" t="s">
        <v>4</v>
      </c>
      <c r="C78" s="250" t="s">
        <v>956</v>
      </c>
      <c r="D78" s="251" t="s">
        <v>26</v>
      </c>
      <c r="E78" s="251" t="s">
        <v>27</v>
      </c>
      <c r="F78" s="250">
        <v>20</v>
      </c>
      <c r="G78" s="252" t="b">
        <v>0</v>
      </c>
      <c r="H78" s="252" t="b">
        <v>0</v>
      </c>
      <c r="I78" s="253" t="b">
        <v>0</v>
      </c>
      <c r="J78" s="253" t="b">
        <v>0</v>
      </c>
      <c r="K78" s="253" t="s">
        <v>959</v>
      </c>
      <c r="L78" s="253"/>
      <c r="M78" s="254" t="s">
        <v>960</v>
      </c>
      <c r="N78" s="254" t="s">
        <v>961</v>
      </c>
      <c r="O78" s="285" t="s">
        <v>962</v>
      </c>
      <c r="P78" s="262" t="s">
        <v>963</v>
      </c>
      <c r="Q78" s="116" t="s">
        <v>964</v>
      </c>
      <c r="R78" s="258" t="e">
        <f>CONCATENATE(LEFT([1]!petDefinitions[[#This Row],['[tidName']]],10),"_DESC")</f>
        <v>#REF!</v>
      </c>
      <c r="S78" s="116">
        <v>73</v>
      </c>
      <c r="T78" s="122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6" t="s">
        <v>4</v>
      </c>
      <c r="C79" s="251" t="s">
        <v>955</v>
      </c>
      <c r="D79" s="251" t="s">
        <v>26</v>
      </c>
      <c r="E79" s="250" t="s">
        <v>27</v>
      </c>
      <c r="F79" s="251">
        <v>21</v>
      </c>
      <c r="G79" s="284" t="b">
        <v>0</v>
      </c>
      <c r="H79" s="284" t="b">
        <v>0</v>
      </c>
      <c r="I79" s="252" t="b">
        <v>0</v>
      </c>
      <c r="J79" s="252" t="b">
        <v>0</v>
      </c>
      <c r="K79" s="252" t="s">
        <v>965</v>
      </c>
      <c r="L79" s="252"/>
      <c r="M79" s="285" t="s">
        <v>966</v>
      </c>
      <c r="N79" s="285" t="s">
        <v>967</v>
      </c>
      <c r="O79" s="285" t="s">
        <v>968</v>
      </c>
      <c r="P79" s="256" t="s">
        <v>969</v>
      </c>
      <c r="Q79" s="116" t="s">
        <v>970</v>
      </c>
      <c r="R79" s="287" t="e">
        <f>CONCATENATE(LEFT([1]!petDefinitions[[#This Row],['[tidName']]],10),"_DESC")</f>
        <v>#REF!</v>
      </c>
      <c r="S79" s="116">
        <v>74</v>
      </c>
      <c r="T79" s="122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550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1" t="s">
        <v>551</v>
      </c>
      <c r="C83" s="131" t="s">
        <v>0</v>
      </c>
      <c r="D83" s="132" t="s">
        <v>552</v>
      </c>
      <c r="E83" s="132" t="s">
        <v>553</v>
      </c>
      <c r="F83" s="132" t="s">
        <v>554</v>
      </c>
      <c r="G83" s="132" t="s">
        <v>555</v>
      </c>
      <c r="H83" s="132" t="s">
        <v>556</v>
      </c>
      <c r="I83" s="133" t="s">
        <v>557</v>
      </c>
      <c r="J83" s="133" t="s">
        <v>558</v>
      </c>
      <c r="K83" s="133"/>
      <c r="L83" s="133"/>
      <c r="M83" s="133" t="s">
        <v>559</v>
      </c>
      <c r="N83" s="133" t="s">
        <v>560</v>
      </c>
      <c r="O83" s="133" t="s">
        <v>561</v>
      </c>
      <c r="P83" s="133" t="s">
        <v>562</v>
      </c>
    </row>
    <row r="84" spans="2:17" x14ac:dyDescent="0.25">
      <c r="B84" s="134" t="s">
        <v>4</v>
      </c>
      <c r="C84" s="135" t="s">
        <v>24</v>
      </c>
      <c r="D84" s="136">
        <v>1.3</v>
      </c>
      <c r="E84" s="136">
        <v>4</v>
      </c>
      <c r="F84" s="136">
        <v>1.3</v>
      </c>
      <c r="G84" s="136">
        <v>1000</v>
      </c>
      <c r="H84" s="136">
        <v>0.2</v>
      </c>
      <c r="I84" s="79">
        <v>0.2</v>
      </c>
      <c r="J84" s="79"/>
      <c r="K84" s="79"/>
      <c r="L84" s="79"/>
      <c r="M84" s="79"/>
      <c r="N84" s="79" t="b">
        <v>0</v>
      </c>
      <c r="O84" s="79">
        <v>4</v>
      </c>
      <c r="P84" s="79">
        <v>2</v>
      </c>
    </row>
    <row r="85" spans="2:17" x14ac:dyDescent="0.25">
      <c r="B85" s="134" t="s">
        <v>4</v>
      </c>
      <c r="C85" s="135" t="s">
        <v>563</v>
      </c>
      <c r="D85" s="136">
        <v>1.3</v>
      </c>
      <c r="E85" s="136">
        <v>4</v>
      </c>
      <c r="F85" s="136">
        <v>1.3</v>
      </c>
      <c r="G85" s="136">
        <v>1000</v>
      </c>
      <c r="H85" s="136">
        <v>0.5</v>
      </c>
      <c r="I85" s="79">
        <v>0.5</v>
      </c>
      <c r="J85" s="79" t="s">
        <v>564</v>
      </c>
      <c r="K85" s="79"/>
      <c r="L85" s="79"/>
      <c r="M85" s="79"/>
      <c r="N85" s="79" t="b">
        <v>0</v>
      </c>
      <c r="O85" s="79">
        <v>4</v>
      </c>
      <c r="P85" s="79">
        <v>2</v>
      </c>
    </row>
    <row r="86" spans="2:17" x14ac:dyDescent="0.25">
      <c r="B86" s="137" t="s">
        <v>4</v>
      </c>
      <c r="C86" s="138" t="s">
        <v>565</v>
      </c>
      <c r="D86" s="136">
        <v>1.3</v>
      </c>
      <c r="E86" s="136">
        <v>4</v>
      </c>
      <c r="F86" s="136">
        <v>1.3</v>
      </c>
      <c r="G86" s="136">
        <v>1000</v>
      </c>
      <c r="H86" s="136">
        <v>0.5</v>
      </c>
      <c r="I86" s="79">
        <v>0.5</v>
      </c>
      <c r="J86" s="79" t="s">
        <v>566</v>
      </c>
      <c r="K86" s="79"/>
      <c r="L86" s="79"/>
      <c r="M86" s="79"/>
      <c r="N86" s="79" t="b">
        <v>0</v>
      </c>
      <c r="O86" s="79">
        <v>4</v>
      </c>
      <c r="P86" s="79">
        <v>2</v>
      </c>
    </row>
    <row r="87" spans="2:17" x14ac:dyDescent="0.25">
      <c r="B87" s="137" t="s">
        <v>4</v>
      </c>
      <c r="C87" s="138" t="s">
        <v>567</v>
      </c>
      <c r="D87" s="136">
        <v>1.3</v>
      </c>
      <c r="E87" s="136">
        <v>4</v>
      </c>
      <c r="F87" s="136">
        <v>1.3</v>
      </c>
      <c r="G87" s="136">
        <v>1000</v>
      </c>
      <c r="H87" s="136">
        <v>10</v>
      </c>
      <c r="I87" s="79">
        <v>10</v>
      </c>
      <c r="J87" s="79"/>
      <c r="K87" s="79"/>
      <c r="L87" s="79"/>
      <c r="M87" s="79" t="s">
        <v>566</v>
      </c>
      <c r="N87" s="79" t="b">
        <v>0</v>
      </c>
      <c r="O87" s="79">
        <v>4</v>
      </c>
      <c r="P87" s="79">
        <v>4</v>
      </c>
    </row>
    <row r="88" spans="2:17" x14ac:dyDescent="0.25">
      <c r="B88" s="137" t="s">
        <v>4</v>
      </c>
      <c r="C88" s="138" t="s">
        <v>206</v>
      </c>
      <c r="D88" s="136">
        <v>1.3</v>
      </c>
      <c r="E88" s="136">
        <v>4</v>
      </c>
      <c r="F88" s="136">
        <v>3</v>
      </c>
      <c r="G88" s="136">
        <v>1000</v>
      </c>
      <c r="H88" s="136"/>
      <c r="I88" s="79"/>
      <c r="J88" s="79"/>
      <c r="K88" s="79"/>
      <c r="L88" s="79"/>
      <c r="M88" s="79"/>
      <c r="N88" s="79" t="b">
        <v>0</v>
      </c>
      <c r="O88" s="79">
        <v>4</v>
      </c>
      <c r="P88" s="79">
        <v>2</v>
      </c>
    </row>
    <row r="89" spans="2:17" x14ac:dyDescent="0.25">
      <c r="B89" s="137" t="s">
        <v>4</v>
      </c>
      <c r="C89" s="138" t="s">
        <v>237</v>
      </c>
      <c r="D89" s="136">
        <v>1.3</v>
      </c>
      <c r="E89" s="136">
        <v>4</v>
      </c>
      <c r="F89" s="136">
        <v>1.3</v>
      </c>
      <c r="G89" s="136">
        <v>1000</v>
      </c>
      <c r="H89" s="136">
        <v>0.5</v>
      </c>
      <c r="I89" s="79">
        <v>0.5</v>
      </c>
      <c r="J89" s="79" t="s">
        <v>568</v>
      </c>
      <c r="K89" s="79"/>
      <c r="L89" s="79"/>
      <c r="M89" s="79"/>
      <c r="N89" s="79" t="b">
        <v>0</v>
      </c>
      <c r="O89" s="79">
        <v>4</v>
      </c>
      <c r="P89" s="79">
        <v>2</v>
      </c>
    </row>
    <row r="90" spans="2:17" ht="15.75" thickBot="1" x14ac:dyDescent="0.3"/>
    <row r="91" spans="2:17" ht="23.25" x14ac:dyDescent="0.35">
      <c r="B91" s="1" t="s">
        <v>569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8" t="s">
        <v>570</v>
      </c>
      <c r="C93" s="69" t="s">
        <v>0</v>
      </c>
      <c r="D93" s="114" t="s">
        <v>22</v>
      </c>
      <c r="E93" s="72" t="s">
        <v>2</v>
      </c>
      <c r="F93" s="73" t="s">
        <v>11</v>
      </c>
    </row>
    <row r="94" spans="2:17" x14ac:dyDescent="0.25">
      <c r="B94" s="117" t="s">
        <v>4</v>
      </c>
      <c r="C94" s="135" t="s">
        <v>188</v>
      </c>
      <c r="D94" s="119">
        <v>0</v>
      </c>
      <c r="E94" s="120" t="s">
        <v>189</v>
      </c>
      <c r="F94" s="139" t="s">
        <v>571</v>
      </c>
    </row>
    <row r="95" spans="2:17" x14ac:dyDescent="0.25">
      <c r="B95" s="124" t="s">
        <v>4</v>
      </c>
      <c r="C95" s="140" t="s">
        <v>267</v>
      </c>
      <c r="D95" s="126">
        <v>1</v>
      </c>
      <c r="E95" s="127" t="s">
        <v>196</v>
      </c>
      <c r="F95" s="139" t="s">
        <v>572</v>
      </c>
    </row>
    <row r="96" spans="2:17" x14ac:dyDescent="0.25">
      <c r="B96" s="124" t="s">
        <v>4</v>
      </c>
      <c r="C96" s="135" t="s">
        <v>152</v>
      </c>
      <c r="D96" s="119">
        <v>2</v>
      </c>
      <c r="E96" s="120" t="s">
        <v>183</v>
      </c>
      <c r="F96" s="139" t="s">
        <v>573</v>
      </c>
    </row>
    <row r="97" spans="2:6" x14ac:dyDescent="0.25">
      <c r="B97" s="124" t="s">
        <v>4</v>
      </c>
      <c r="C97" s="135" t="s">
        <v>6</v>
      </c>
      <c r="D97" s="119">
        <v>3</v>
      </c>
      <c r="E97" s="120" t="s">
        <v>7</v>
      </c>
      <c r="F97" s="139" t="s">
        <v>574</v>
      </c>
    </row>
    <row r="98" spans="2:6" x14ac:dyDescent="0.25">
      <c r="B98" s="124" t="s">
        <v>4</v>
      </c>
      <c r="C98" s="135" t="s">
        <v>314</v>
      </c>
      <c r="D98" s="119">
        <v>4</v>
      </c>
      <c r="E98" s="120" t="s">
        <v>194</v>
      </c>
      <c r="F98" s="139" t="s">
        <v>575</v>
      </c>
    </row>
    <row r="99" spans="2:6" x14ac:dyDescent="0.25">
      <c r="B99" s="124" t="s">
        <v>4</v>
      </c>
      <c r="C99" s="135" t="s">
        <v>298</v>
      </c>
      <c r="D99" s="119">
        <v>5</v>
      </c>
      <c r="E99" s="120" t="s">
        <v>179</v>
      </c>
      <c r="F99" s="139" t="s">
        <v>576</v>
      </c>
    </row>
    <row r="100" spans="2:6" x14ac:dyDescent="0.25">
      <c r="B100" s="124" t="s">
        <v>4</v>
      </c>
      <c r="C100" s="135" t="s">
        <v>27</v>
      </c>
      <c r="D100" s="119">
        <v>6</v>
      </c>
      <c r="E100" s="120" t="s">
        <v>185</v>
      </c>
      <c r="F100" s="139" t="s">
        <v>577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55"/>
      <c r="G3" s="355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912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28" workbookViewId="0">
      <selection activeCell="E63" sqref="E63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706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1310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54</v>
      </c>
      <c r="S5" s="44">
        <v>1</v>
      </c>
    </row>
    <row r="6" spans="2:19" ht="15.75" thickBot="1" x14ac:dyDescent="0.3">
      <c r="B6" s="45" t="s">
        <v>4</v>
      </c>
      <c r="C6" s="44" t="s">
        <v>55</v>
      </c>
      <c r="D6" s="44" t="s">
        <v>12</v>
      </c>
      <c r="E6" s="349" t="s">
        <v>1166</v>
      </c>
      <c r="F6" s="47">
        <v>1</v>
      </c>
      <c r="G6" s="48">
        <v>600</v>
      </c>
      <c r="H6" s="48">
        <v>0</v>
      </c>
      <c r="I6" s="48">
        <v>4</v>
      </c>
      <c r="J6" s="49" t="s">
        <v>1311</v>
      </c>
      <c r="K6" s="49" t="s">
        <v>55</v>
      </c>
      <c r="L6" s="49"/>
      <c r="M6" s="49"/>
      <c r="N6" s="49" t="s">
        <v>57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58</v>
      </c>
      <c r="S6" s="44">
        <v>2</v>
      </c>
    </row>
    <row r="7" spans="2:19" x14ac:dyDescent="0.25">
      <c r="B7" s="35" t="s">
        <v>4</v>
      </c>
      <c r="C7" s="36" t="s">
        <v>59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1312</v>
      </c>
      <c r="K7" s="40" t="s">
        <v>59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60</v>
      </c>
      <c r="S7" s="44">
        <v>3</v>
      </c>
    </row>
    <row r="8" spans="2:19" x14ac:dyDescent="0.25">
      <c r="B8" s="52" t="s">
        <v>4</v>
      </c>
      <c r="C8" s="53" t="s">
        <v>61</v>
      </c>
      <c r="D8" s="53" t="s">
        <v>13</v>
      </c>
      <c r="E8" s="350" t="s">
        <v>1190</v>
      </c>
      <c r="F8" s="55">
        <v>1</v>
      </c>
      <c r="G8" s="56">
        <v>1700</v>
      </c>
      <c r="H8" s="56">
        <v>0</v>
      </c>
      <c r="I8" s="56">
        <v>1</v>
      </c>
      <c r="J8" s="57" t="s">
        <v>1313</v>
      </c>
      <c r="K8" s="57" t="s">
        <v>61</v>
      </c>
      <c r="L8" s="57"/>
      <c r="M8" s="57"/>
      <c r="N8" s="49" t="s">
        <v>63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64</v>
      </c>
      <c r="S8" s="44">
        <v>4</v>
      </c>
    </row>
    <row r="9" spans="2:19" ht="15.75" thickBot="1" x14ac:dyDescent="0.3">
      <c r="B9" s="45" t="s">
        <v>4</v>
      </c>
      <c r="C9" s="44" t="s">
        <v>65</v>
      </c>
      <c r="D9" s="44" t="s">
        <v>13</v>
      </c>
      <c r="E9" s="350" t="s">
        <v>1231</v>
      </c>
      <c r="F9" s="47">
        <v>2</v>
      </c>
      <c r="G9" s="48">
        <v>0</v>
      </c>
      <c r="H9" s="48">
        <v>12</v>
      </c>
      <c r="I9" s="48">
        <v>3</v>
      </c>
      <c r="J9" s="49" t="s">
        <v>1314</v>
      </c>
      <c r="K9" s="49" t="s">
        <v>65</v>
      </c>
      <c r="L9" s="49"/>
      <c r="M9" s="49"/>
      <c r="N9" s="65" t="s">
        <v>67</v>
      </c>
      <c r="O9" s="65"/>
      <c r="P9" s="50" t="str">
        <f t="shared" si="0"/>
        <v>TID_SKIN_CROCODILE_2_NAME</v>
      </c>
      <c r="Q9" s="51" t="str">
        <f t="shared" si="1"/>
        <v>TID_DRAGON_CROCODILE_2_DESC</v>
      </c>
      <c r="R9" s="51" t="s">
        <v>68</v>
      </c>
      <c r="S9" s="44">
        <v>5</v>
      </c>
    </row>
    <row r="10" spans="2:19" x14ac:dyDescent="0.25">
      <c r="B10" s="35" t="s">
        <v>4</v>
      </c>
      <c r="C10" s="36" t="s">
        <v>69</v>
      </c>
      <c r="D10" s="36" t="s">
        <v>14</v>
      </c>
      <c r="E10" s="354"/>
      <c r="F10" s="38">
        <v>0</v>
      </c>
      <c r="G10" s="39">
        <v>0</v>
      </c>
      <c r="H10" s="39">
        <v>0</v>
      </c>
      <c r="I10" s="39">
        <v>0</v>
      </c>
      <c r="J10" s="40" t="s">
        <v>1315</v>
      </c>
      <c r="K10" s="40" t="s">
        <v>69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70</v>
      </c>
      <c r="S10" s="44">
        <v>6</v>
      </c>
    </row>
    <row r="11" spans="2:19" x14ac:dyDescent="0.25">
      <c r="B11" s="52" t="s">
        <v>4</v>
      </c>
      <c r="C11" s="53" t="s">
        <v>71</v>
      </c>
      <c r="D11" s="53" t="s">
        <v>14</v>
      </c>
      <c r="E11" s="352" t="s">
        <v>1166</v>
      </c>
      <c r="F11" s="55">
        <v>1</v>
      </c>
      <c r="G11" s="56">
        <v>5300</v>
      </c>
      <c r="H11" s="56">
        <v>0</v>
      </c>
      <c r="I11" s="56">
        <v>1</v>
      </c>
      <c r="J11" s="57" t="s">
        <v>1316</v>
      </c>
      <c r="K11" s="57" t="s">
        <v>71</v>
      </c>
      <c r="L11" s="57"/>
      <c r="M11" s="57"/>
      <c r="N11" s="49" t="s">
        <v>73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74</v>
      </c>
      <c r="S11" s="44">
        <v>7</v>
      </c>
    </row>
    <row r="12" spans="2:19" ht="15.75" thickBot="1" x14ac:dyDescent="0.3">
      <c r="B12" s="61" t="s">
        <v>4</v>
      </c>
      <c r="C12" s="62" t="s">
        <v>75</v>
      </c>
      <c r="D12" s="62" t="s">
        <v>14</v>
      </c>
      <c r="E12" s="351" t="s">
        <v>1223</v>
      </c>
      <c r="F12" s="63">
        <v>2</v>
      </c>
      <c r="G12" s="64"/>
      <c r="H12" s="64">
        <v>20</v>
      </c>
      <c r="I12" s="64">
        <v>3</v>
      </c>
      <c r="J12" s="65" t="s">
        <v>1317</v>
      </c>
      <c r="K12" s="65" t="s">
        <v>75</v>
      </c>
      <c r="L12" s="65"/>
      <c r="M12" s="65"/>
      <c r="N12" s="65" t="s">
        <v>77</v>
      </c>
      <c r="O12" s="65"/>
      <c r="P12" s="66" t="str">
        <f t="shared" si="0"/>
        <v>TID_SKIN_REPTILE_2_NAME</v>
      </c>
      <c r="Q12" s="67" t="str">
        <f t="shared" si="1"/>
        <v>TID_DRAGON_REPTILE_2_DESC</v>
      </c>
      <c r="R12" s="67" t="s">
        <v>78</v>
      </c>
      <c r="S12" s="62">
        <v>8</v>
      </c>
    </row>
    <row r="13" spans="2:19" x14ac:dyDescent="0.25">
      <c r="B13" s="52" t="s">
        <v>4</v>
      </c>
      <c r="C13" s="53" t="s">
        <v>79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1318</v>
      </c>
      <c r="K13" s="57" t="s">
        <v>79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80</v>
      </c>
      <c r="S13" s="44">
        <v>10</v>
      </c>
    </row>
    <row r="14" spans="2:19" x14ac:dyDescent="0.25">
      <c r="B14" s="52" t="s">
        <v>4</v>
      </c>
      <c r="C14" s="53" t="s">
        <v>81</v>
      </c>
      <c r="D14" s="53" t="s">
        <v>15</v>
      </c>
      <c r="E14" s="349" t="s">
        <v>1176</v>
      </c>
      <c r="F14" s="55">
        <v>1</v>
      </c>
      <c r="G14" s="56">
        <v>8800</v>
      </c>
      <c r="H14" s="56">
        <v>0</v>
      </c>
      <c r="I14" s="56">
        <v>1</v>
      </c>
      <c r="J14" s="57" t="s">
        <v>1319</v>
      </c>
      <c r="K14" s="57" t="s">
        <v>81</v>
      </c>
      <c r="L14" s="57"/>
      <c r="M14" s="57"/>
      <c r="N14" s="49" t="s">
        <v>717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83</v>
      </c>
      <c r="S14" s="44">
        <v>11</v>
      </c>
    </row>
    <row r="15" spans="2:19" x14ac:dyDescent="0.25">
      <c r="B15" s="45" t="s">
        <v>4</v>
      </c>
      <c r="C15" s="44" t="s">
        <v>84</v>
      </c>
      <c r="D15" s="44" t="s">
        <v>15</v>
      </c>
      <c r="E15" s="349" t="s">
        <v>1185</v>
      </c>
      <c r="F15" s="47">
        <v>2</v>
      </c>
      <c r="G15" s="48">
        <v>12000</v>
      </c>
      <c r="H15" s="48"/>
      <c r="I15" s="48">
        <v>3</v>
      </c>
      <c r="J15" s="49" t="s">
        <v>1320</v>
      </c>
      <c r="K15" s="49" t="s">
        <v>84</v>
      </c>
      <c r="L15" s="49"/>
      <c r="M15" s="49"/>
      <c r="N15" s="49" t="s">
        <v>85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86</v>
      </c>
      <c r="S15" s="44">
        <v>12</v>
      </c>
    </row>
    <row r="16" spans="2:19" ht="15.75" thickBot="1" x14ac:dyDescent="0.3">
      <c r="B16" s="45" t="s">
        <v>4</v>
      </c>
      <c r="C16" s="44" t="s">
        <v>87</v>
      </c>
      <c r="D16" s="44" t="s">
        <v>15</v>
      </c>
      <c r="E16" s="349" t="s">
        <v>1247</v>
      </c>
      <c r="F16" s="47">
        <v>3</v>
      </c>
      <c r="G16" s="48">
        <v>0</v>
      </c>
      <c r="H16" s="48">
        <v>30</v>
      </c>
      <c r="I16" s="48">
        <v>5</v>
      </c>
      <c r="J16" s="49" t="s">
        <v>1321</v>
      </c>
      <c r="K16" s="49" t="s">
        <v>87</v>
      </c>
      <c r="L16" s="49"/>
      <c r="M16" s="49"/>
      <c r="N16" s="49" t="s">
        <v>88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89</v>
      </c>
      <c r="S16" s="44">
        <v>12</v>
      </c>
    </row>
    <row r="17" spans="2:19" x14ac:dyDescent="0.25">
      <c r="B17" s="35" t="s">
        <v>4</v>
      </c>
      <c r="C17" s="36" t="s">
        <v>90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1322</v>
      </c>
      <c r="K17" s="40" t="s">
        <v>90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91</v>
      </c>
      <c r="S17" s="44">
        <v>13</v>
      </c>
    </row>
    <row r="18" spans="2:19" x14ac:dyDescent="0.25">
      <c r="B18" s="52" t="s">
        <v>4</v>
      </c>
      <c r="C18" s="53" t="s">
        <v>92</v>
      </c>
      <c r="D18" s="53" t="s">
        <v>16</v>
      </c>
      <c r="E18" s="350" t="s">
        <v>1171</v>
      </c>
      <c r="F18" s="55">
        <v>1</v>
      </c>
      <c r="G18" s="56">
        <v>26000</v>
      </c>
      <c r="H18" s="56">
        <v>0</v>
      </c>
      <c r="I18" s="56">
        <v>1</v>
      </c>
      <c r="J18" s="57" t="s">
        <v>1323</v>
      </c>
      <c r="K18" s="57" t="s">
        <v>94</v>
      </c>
      <c r="L18" s="57"/>
      <c r="M18" s="57"/>
      <c r="N18" s="49" t="s">
        <v>95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96</v>
      </c>
      <c r="S18" s="44">
        <v>14</v>
      </c>
    </row>
    <row r="19" spans="2:19" x14ac:dyDescent="0.25">
      <c r="B19" s="52" t="s">
        <v>4</v>
      </c>
      <c r="C19" s="53" t="s">
        <v>94</v>
      </c>
      <c r="D19" s="53" t="s">
        <v>16</v>
      </c>
      <c r="E19" s="353" t="s">
        <v>1203</v>
      </c>
      <c r="F19" s="55">
        <v>2</v>
      </c>
      <c r="G19" s="56">
        <v>35000</v>
      </c>
      <c r="H19" s="56">
        <v>0</v>
      </c>
      <c r="I19" s="56">
        <v>4</v>
      </c>
      <c r="J19" s="57" t="s">
        <v>1324</v>
      </c>
      <c r="K19" s="57" t="s">
        <v>92</v>
      </c>
      <c r="L19" s="57"/>
      <c r="M19" s="57"/>
      <c r="N19" s="49" t="s">
        <v>97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98</v>
      </c>
      <c r="S19" s="44">
        <v>15</v>
      </c>
    </row>
    <row r="20" spans="2:19" ht="15.75" thickBot="1" x14ac:dyDescent="0.3">
      <c r="B20" s="45" t="s">
        <v>4</v>
      </c>
      <c r="C20" s="44" t="s">
        <v>99</v>
      </c>
      <c r="D20" s="44" t="s">
        <v>16</v>
      </c>
      <c r="E20" s="352" t="s">
        <v>1239</v>
      </c>
      <c r="F20" s="47">
        <v>3</v>
      </c>
      <c r="G20" s="48">
        <v>0</v>
      </c>
      <c r="H20" s="48">
        <v>40</v>
      </c>
      <c r="I20" s="48">
        <v>7</v>
      </c>
      <c r="J20" s="49" t="s">
        <v>1325</v>
      </c>
      <c r="K20" s="49" t="s">
        <v>99</v>
      </c>
      <c r="L20" s="49"/>
      <c r="M20" s="49"/>
      <c r="N20" s="49" t="s">
        <v>100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101</v>
      </c>
      <c r="S20" s="44">
        <v>16</v>
      </c>
    </row>
    <row r="21" spans="2:19" x14ac:dyDescent="0.25">
      <c r="B21" s="35" t="s">
        <v>4</v>
      </c>
      <c r="C21" s="36" t="s">
        <v>102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1326</v>
      </c>
      <c r="K21" s="40" t="s">
        <v>102</v>
      </c>
      <c r="L21" s="40"/>
      <c r="M21" s="40"/>
      <c r="N21" s="41" t="s">
        <v>103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104</v>
      </c>
      <c r="S21" s="44">
        <v>17</v>
      </c>
    </row>
    <row r="22" spans="2:19" x14ac:dyDescent="0.25">
      <c r="B22" s="52" t="s">
        <v>4</v>
      </c>
      <c r="C22" s="53" t="s">
        <v>105</v>
      </c>
      <c r="D22" s="53" t="s">
        <v>17</v>
      </c>
      <c r="E22" s="350" t="s">
        <v>1166</v>
      </c>
      <c r="F22" s="55">
        <v>1</v>
      </c>
      <c r="G22" s="56">
        <v>50000</v>
      </c>
      <c r="H22" s="56">
        <v>0</v>
      </c>
      <c r="I22" s="56">
        <v>1</v>
      </c>
      <c r="J22" s="57" t="s">
        <v>1327</v>
      </c>
      <c r="K22" s="57" t="s">
        <v>105</v>
      </c>
      <c r="L22" s="57"/>
      <c r="M22" s="57"/>
      <c r="N22" s="49" t="s">
        <v>106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107</v>
      </c>
      <c r="S22" s="44">
        <v>18</v>
      </c>
    </row>
    <row r="23" spans="2:19" x14ac:dyDescent="0.25">
      <c r="B23" s="52" t="s">
        <v>4</v>
      </c>
      <c r="C23" s="53" t="s">
        <v>108</v>
      </c>
      <c r="D23" s="53" t="s">
        <v>17</v>
      </c>
      <c r="E23" s="350" t="s">
        <v>1185</v>
      </c>
      <c r="F23" s="55">
        <v>2</v>
      </c>
      <c r="G23" s="56">
        <v>66000</v>
      </c>
      <c r="H23" s="56">
        <v>0</v>
      </c>
      <c r="I23" s="56">
        <v>4</v>
      </c>
      <c r="J23" s="57" t="s">
        <v>1328</v>
      </c>
      <c r="K23" s="57" t="s">
        <v>108</v>
      </c>
      <c r="L23" s="57"/>
      <c r="M23" s="57"/>
      <c r="N23" s="49" t="s">
        <v>109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110</v>
      </c>
      <c r="S23" s="44">
        <v>19</v>
      </c>
    </row>
    <row r="24" spans="2:19" ht="15.75" thickBot="1" x14ac:dyDescent="0.3">
      <c r="B24" s="45" t="s">
        <v>4</v>
      </c>
      <c r="C24" s="44" t="s">
        <v>111</v>
      </c>
      <c r="D24" s="44" t="s">
        <v>17</v>
      </c>
      <c r="E24" s="349" t="s">
        <v>1243</v>
      </c>
      <c r="F24" s="47">
        <v>3</v>
      </c>
      <c r="G24" s="48">
        <v>0</v>
      </c>
      <c r="H24" s="48">
        <v>80</v>
      </c>
      <c r="I24" s="48">
        <v>7</v>
      </c>
      <c r="J24" s="49" t="s">
        <v>1329</v>
      </c>
      <c r="K24" s="49" t="s">
        <v>111</v>
      </c>
      <c r="L24" s="49"/>
      <c r="M24" s="49"/>
      <c r="N24" s="49" t="s">
        <v>112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113</v>
      </c>
      <c r="S24" s="44">
        <v>20</v>
      </c>
    </row>
    <row r="25" spans="2:19" x14ac:dyDescent="0.25">
      <c r="B25" s="35" t="s">
        <v>4</v>
      </c>
      <c r="C25" s="36" t="s">
        <v>114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1330</v>
      </c>
      <c r="K25" s="40" t="s">
        <v>114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115</v>
      </c>
      <c r="S25" s="44">
        <v>21</v>
      </c>
    </row>
    <row r="26" spans="2:19" x14ac:dyDescent="0.25">
      <c r="B26" s="52" t="s">
        <v>4</v>
      </c>
      <c r="C26" s="53" t="s">
        <v>116</v>
      </c>
      <c r="D26" s="53" t="s">
        <v>18</v>
      </c>
      <c r="E26" s="350" t="s">
        <v>1194</v>
      </c>
      <c r="F26" s="55">
        <v>1</v>
      </c>
      <c r="G26" s="56">
        <v>65000</v>
      </c>
      <c r="H26" s="56">
        <v>0</v>
      </c>
      <c r="I26" s="56">
        <v>1</v>
      </c>
      <c r="J26" s="57" t="s">
        <v>1331</v>
      </c>
      <c r="K26" s="57" t="s">
        <v>116</v>
      </c>
      <c r="L26" s="57"/>
      <c r="M26" s="57"/>
      <c r="N26" s="49" t="s">
        <v>118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119</v>
      </c>
      <c r="S26" s="44">
        <v>22</v>
      </c>
    </row>
    <row r="27" spans="2:19" x14ac:dyDescent="0.25">
      <c r="B27" s="52" t="s">
        <v>4</v>
      </c>
      <c r="C27" s="53" t="s">
        <v>120</v>
      </c>
      <c r="D27" s="53" t="s">
        <v>18</v>
      </c>
      <c r="E27" s="350" t="s">
        <v>1171</v>
      </c>
      <c r="F27" s="55">
        <v>2</v>
      </c>
      <c r="G27" s="56">
        <v>81000</v>
      </c>
      <c r="H27" s="56">
        <v>0</v>
      </c>
      <c r="I27" s="56">
        <v>4</v>
      </c>
      <c r="J27" s="57" t="s">
        <v>1332</v>
      </c>
      <c r="K27" s="57" t="s">
        <v>120</v>
      </c>
      <c r="L27" s="57"/>
      <c r="M27" s="57"/>
      <c r="N27" s="49" t="s">
        <v>121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122</v>
      </c>
      <c r="S27" s="44">
        <v>23</v>
      </c>
    </row>
    <row r="28" spans="2:19" x14ac:dyDescent="0.25">
      <c r="B28" s="52" t="s">
        <v>4</v>
      </c>
      <c r="C28" s="53" t="s">
        <v>123</v>
      </c>
      <c r="D28" s="53" t="s">
        <v>18</v>
      </c>
      <c r="E28" s="350" t="s">
        <v>1208</v>
      </c>
      <c r="F28" s="55">
        <v>3</v>
      </c>
      <c r="G28" s="56">
        <v>98000</v>
      </c>
      <c r="H28" s="56">
        <v>0</v>
      </c>
      <c r="I28" s="56">
        <v>7</v>
      </c>
      <c r="J28" s="49" t="s">
        <v>1333</v>
      </c>
      <c r="K28" s="49" t="s">
        <v>123</v>
      </c>
      <c r="L28" s="49"/>
      <c r="M28" s="49"/>
      <c r="N28" s="49" t="s">
        <v>124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125</v>
      </c>
      <c r="S28" s="44">
        <v>24</v>
      </c>
    </row>
    <row r="29" spans="2:19" ht="15.75" thickBot="1" x14ac:dyDescent="0.3">
      <c r="B29" s="45" t="s">
        <v>4</v>
      </c>
      <c r="C29" s="44" t="s">
        <v>126</v>
      </c>
      <c r="D29" s="44" t="s">
        <v>18</v>
      </c>
      <c r="E29" s="349" t="s">
        <v>1286</v>
      </c>
      <c r="F29" s="47">
        <v>4</v>
      </c>
      <c r="G29" s="48">
        <v>0</v>
      </c>
      <c r="H29" s="48">
        <v>110</v>
      </c>
      <c r="I29" s="48">
        <v>9</v>
      </c>
      <c r="J29" s="49" t="s">
        <v>1334</v>
      </c>
      <c r="K29" s="49" t="s">
        <v>126</v>
      </c>
      <c r="L29" s="49"/>
      <c r="M29" s="49"/>
      <c r="N29" s="49" t="s">
        <v>128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129</v>
      </c>
      <c r="S29" s="44">
        <v>25</v>
      </c>
    </row>
    <row r="30" spans="2:19" x14ac:dyDescent="0.25">
      <c r="B30" s="35" t="s">
        <v>4</v>
      </c>
      <c r="C30" s="36" t="s">
        <v>130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1335</v>
      </c>
      <c r="K30" s="40" t="s">
        <v>130</v>
      </c>
      <c r="L30" s="40"/>
      <c r="M30" s="40"/>
      <c r="N30" s="41" t="s">
        <v>131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132</v>
      </c>
      <c r="S30" s="44">
        <v>26</v>
      </c>
    </row>
    <row r="31" spans="2:19" x14ac:dyDescent="0.25">
      <c r="B31" s="52" t="s">
        <v>4</v>
      </c>
      <c r="C31" s="53" t="s">
        <v>133</v>
      </c>
      <c r="D31" s="53" t="s">
        <v>19</v>
      </c>
      <c r="E31" s="350" t="s">
        <v>1190</v>
      </c>
      <c r="F31" s="55">
        <v>1</v>
      </c>
      <c r="G31" s="56">
        <v>110000</v>
      </c>
      <c r="H31" s="56">
        <v>0</v>
      </c>
      <c r="I31" s="56">
        <v>1</v>
      </c>
      <c r="J31" s="57" t="s">
        <v>1336</v>
      </c>
      <c r="K31" s="57" t="s">
        <v>133</v>
      </c>
      <c r="L31" s="57"/>
      <c r="M31" s="57"/>
      <c r="N31" s="49" t="s">
        <v>134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135</v>
      </c>
      <c r="S31" s="44">
        <v>27</v>
      </c>
    </row>
    <row r="32" spans="2:19" x14ac:dyDescent="0.25">
      <c r="B32" s="52" t="s">
        <v>4</v>
      </c>
      <c r="C32" s="53" t="s">
        <v>136</v>
      </c>
      <c r="D32" s="53" t="s">
        <v>19</v>
      </c>
      <c r="E32" s="350" t="s">
        <v>1194</v>
      </c>
      <c r="F32" s="55">
        <v>2</v>
      </c>
      <c r="G32" s="56">
        <v>130000</v>
      </c>
      <c r="H32" s="56">
        <v>0</v>
      </c>
      <c r="I32" s="56">
        <v>4</v>
      </c>
      <c r="J32" s="57" t="s">
        <v>1338</v>
      </c>
      <c r="K32" s="57" t="s">
        <v>137</v>
      </c>
      <c r="L32" s="57"/>
      <c r="M32" s="57"/>
      <c r="N32" s="49" t="s">
        <v>138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139</v>
      </c>
      <c r="S32" s="44">
        <v>28</v>
      </c>
    </row>
    <row r="33" spans="2:19" x14ac:dyDescent="0.25">
      <c r="B33" s="52" t="s">
        <v>4</v>
      </c>
      <c r="C33" s="53" t="s">
        <v>137</v>
      </c>
      <c r="D33" s="53" t="s">
        <v>19</v>
      </c>
      <c r="E33" s="349" t="s">
        <v>1199</v>
      </c>
      <c r="F33" s="55">
        <v>3</v>
      </c>
      <c r="G33" s="56">
        <v>160000</v>
      </c>
      <c r="H33" s="56">
        <v>0</v>
      </c>
      <c r="I33" s="56">
        <v>7</v>
      </c>
      <c r="J33" s="49" t="s">
        <v>1337</v>
      </c>
      <c r="K33" s="49" t="s">
        <v>136</v>
      </c>
      <c r="L33" s="49"/>
      <c r="M33" s="49"/>
      <c r="N33" s="49" t="s">
        <v>140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141</v>
      </c>
      <c r="S33" s="44">
        <v>29</v>
      </c>
    </row>
    <row r="34" spans="2:19" ht="15.75" thickBot="1" x14ac:dyDescent="0.3">
      <c r="B34" s="61" t="s">
        <v>4</v>
      </c>
      <c r="C34" s="62" t="s">
        <v>142</v>
      </c>
      <c r="D34" s="62" t="s">
        <v>19</v>
      </c>
      <c r="E34" s="351" t="s">
        <v>1290</v>
      </c>
      <c r="F34" s="63">
        <v>4</v>
      </c>
      <c r="G34" s="64">
        <v>0</v>
      </c>
      <c r="H34" s="64">
        <v>160</v>
      </c>
      <c r="I34" s="64">
        <v>10</v>
      </c>
      <c r="J34" s="65" t="s">
        <v>1339</v>
      </c>
      <c r="K34" s="65" t="s">
        <v>142</v>
      </c>
      <c r="L34" s="65"/>
      <c r="M34" s="65"/>
      <c r="N34" s="65" t="s">
        <v>143</v>
      </c>
      <c r="O34" s="65"/>
      <c r="P34" s="66" t="str">
        <f t="shared" si="0"/>
        <v>TID_SKIN_DEVIL_4_NAME</v>
      </c>
      <c r="Q34" s="67" t="str">
        <f t="shared" si="1"/>
        <v>TID_DRAGON_DEVIL_4_DESC</v>
      </c>
      <c r="R34" s="67" t="s">
        <v>144</v>
      </c>
      <c r="S34" s="62">
        <v>30</v>
      </c>
    </row>
    <row r="35" spans="2:19" x14ac:dyDescent="0.25">
      <c r="B35" s="45" t="s">
        <v>4</v>
      </c>
      <c r="C35" s="44" t="s">
        <v>638</v>
      </c>
      <c r="D35" s="44" t="s">
        <v>643</v>
      </c>
      <c r="E35" s="46"/>
      <c r="F35" s="47">
        <v>0</v>
      </c>
      <c r="G35" s="48">
        <v>0</v>
      </c>
      <c r="H35" s="48"/>
      <c r="I35" s="48">
        <v>0</v>
      </c>
      <c r="J35" s="49" t="s">
        <v>1340</v>
      </c>
      <c r="K35" s="49" t="s">
        <v>638</v>
      </c>
      <c r="L35" s="49"/>
      <c r="M35" s="49"/>
      <c r="N35" s="49"/>
      <c r="O35" s="49"/>
      <c r="P35" s="50" t="s">
        <v>644</v>
      </c>
      <c r="Q35" s="51" t="s">
        <v>645</v>
      </c>
      <c r="R35" s="51" t="s">
        <v>654</v>
      </c>
      <c r="S35" s="44">
        <v>31</v>
      </c>
    </row>
    <row r="36" spans="2:19" x14ac:dyDescent="0.25">
      <c r="B36" s="45" t="s">
        <v>4</v>
      </c>
      <c r="C36" s="44" t="s">
        <v>639</v>
      </c>
      <c r="D36" s="44" t="s">
        <v>643</v>
      </c>
      <c r="E36" s="349" t="s">
        <v>1171</v>
      </c>
      <c r="F36" s="47">
        <v>1</v>
      </c>
      <c r="G36" s="48">
        <v>170000</v>
      </c>
      <c r="H36" s="48"/>
      <c r="I36" s="48">
        <v>1</v>
      </c>
      <c r="J36" s="49" t="s">
        <v>1341</v>
      </c>
      <c r="K36" s="49" t="s">
        <v>639</v>
      </c>
      <c r="L36" s="49"/>
      <c r="M36" s="49"/>
      <c r="N36" s="49" t="s">
        <v>659</v>
      </c>
      <c r="O36" s="49"/>
      <c r="P36" s="370" t="s">
        <v>646</v>
      </c>
      <c r="Q36" s="116" t="s">
        <v>647</v>
      </c>
      <c r="R36" s="370" t="s">
        <v>655</v>
      </c>
      <c r="S36" s="44">
        <v>32</v>
      </c>
    </row>
    <row r="37" spans="2:19" x14ac:dyDescent="0.25">
      <c r="B37" s="45" t="s">
        <v>4</v>
      </c>
      <c r="C37" s="44" t="s">
        <v>640</v>
      </c>
      <c r="D37" s="44" t="s">
        <v>643</v>
      </c>
      <c r="E37" s="349" t="s">
        <v>1194</v>
      </c>
      <c r="F37" s="47">
        <v>2</v>
      </c>
      <c r="G37" s="48">
        <v>210000</v>
      </c>
      <c r="H37" s="48"/>
      <c r="I37" s="48">
        <v>4</v>
      </c>
      <c r="J37" s="49" t="s">
        <v>1342</v>
      </c>
      <c r="K37" s="49" t="s">
        <v>640</v>
      </c>
      <c r="L37" s="49"/>
      <c r="M37" s="49"/>
      <c r="N37" s="49" t="s">
        <v>660</v>
      </c>
      <c r="O37" s="49"/>
      <c r="P37" s="58" t="s">
        <v>648</v>
      </c>
      <c r="Q37" s="59" t="s">
        <v>649</v>
      </c>
      <c r="R37" s="59" t="s">
        <v>656</v>
      </c>
      <c r="S37" s="44">
        <v>33</v>
      </c>
    </row>
    <row r="38" spans="2:19" x14ac:dyDescent="0.25">
      <c r="B38" s="45" t="s">
        <v>4</v>
      </c>
      <c r="C38" s="44" t="s">
        <v>641</v>
      </c>
      <c r="D38" s="44" t="s">
        <v>643</v>
      </c>
      <c r="E38" s="349" t="s">
        <v>1176</v>
      </c>
      <c r="F38" s="47">
        <v>3</v>
      </c>
      <c r="G38" s="48">
        <v>250000</v>
      </c>
      <c r="H38" s="48"/>
      <c r="I38" s="48">
        <v>7</v>
      </c>
      <c r="J38" s="49" t="s">
        <v>1343</v>
      </c>
      <c r="K38" s="49" t="s">
        <v>641</v>
      </c>
      <c r="L38" s="49"/>
      <c r="M38" s="49"/>
      <c r="N38" s="49" t="s">
        <v>661</v>
      </c>
      <c r="O38" s="49"/>
      <c r="P38" s="58" t="s">
        <v>650</v>
      </c>
      <c r="Q38" s="59" t="s">
        <v>651</v>
      </c>
      <c r="R38" s="59" t="s">
        <v>657</v>
      </c>
      <c r="S38" s="44">
        <v>34</v>
      </c>
    </row>
    <row r="39" spans="2:19" ht="15.75" thickBot="1" x14ac:dyDescent="0.3">
      <c r="B39" s="45" t="s">
        <v>4</v>
      </c>
      <c r="C39" s="44" t="s">
        <v>642</v>
      </c>
      <c r="D39" s="44" t="s">
        <v>643</v>
      </c>
      <c r="E39" s="349" t="s">
        <v>1294</v>
      </c>
      <c r="F39" s="47">
        <v>4</v>
      </c>
      <c r="G39" s="48">
        <v>0</v>
      </c>
      <c r="H39" s="48">
        <v>160</v>
      </c>
      <c r="I39" s="48">
        <v>10</v>
      </c>
      <c r="J39" s="49" t="s">
        <v>1344</v>
      </c>
      <c r="K39" s="49" t="s">
        <v>642</v>
      </c>
      <c r="L39" s="49"/>
      <c r="M39" s="49"/>
      <c r="N39" s="49" t="s">
        <v>662</v>
      </c>
      <c r="O39" s="49"/>
      <c r="P39" s="50" t="s">
        <v>652</v>
      </c>
      <c r="Q39" s="51" t="s">
        <v>653</v>
      </c>
      <c r="R39" s="51" t="s">
        <v>658</v>
      </c>
      <c r="S39" s="62">
        <v>35</v>
      </c>
    </row>
    <row r="40" spans="2:19" x14ac:dyDescent="0.25">
      <c r="B40" s="35" t="s">
        <v>4</v>
      </c>
      <c r="C40" s="36" t="s">
        <v>145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1345</v>
      </c>
      <c r="K40" s="40" t="s">
        <v>145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146</v>
      </c>
      <c r="S40" s="44">
        <v>36</v>
      </c>
    </row>
    <row r="41" spans="2:19" x14ac:dyDescent="0.25">
      <c r="B41" s="52" t="s">
        <v>4</v>
      </c>
      <c r="C41" s="53" t="s">
        <v>147</v>
      </c>
      <c r="D41" s="53" t="s">
        <v>20</v>
      </c>
      <c r="E41" s="350" t="s">
        <v>1166</v>
      </c>
      <c r="F41" s="55">
        <v>1</v>
      </c>
      <c r="G41" s="56">
        <v>250000</v>
      </c>
      <c r="H41" s="56">
        <v>0</v>
      </c>
      <c r="I41" s="56">
        <v>1</v>
      </c>
      <c r="J41" s="57" t="s">
        <v>1346</v>
      </c>
      <c r="K41" s="57" t="s">
        <v>147</v>
      </c>
      <c r="L41" s="57"/>
      <c r="M41" s="57"/>
      <c r="N41" s="49" t="s">
        <v>703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148</v>
      </c>
      <c r="S41" s="44">
        <v>37</v>
      </c>
    </row>
    <row r="42" spans="2:19" x14ac:dyDescent="0.25">
      <c r="B42" s="52" t="s">
        <v>4</v>
      </c>
      <c r="C42" s="53" t="s">
        <v>149</v>
      </c>
      <c r="D42" s="53" t="s">
        <v>20</v>
      </c>
      <c r="E42" s="350" t="s">
        <v>1194</v>
      </c>
      <c r="F42" s="55">
        <v>2</v>
      </c>
      <c r="G42" s="56">
        <v>310000</v>
      </c>
      <c r="H42" s="56">
        <v>0</v>
      </c>
      <c r="I42" s="56">
        <v>4</v>
      </c>
      <c r="J42" s="57" t="s">
        <v>1347</v>
      </c>
      <c r="K42" s="57" t="s">
        <v>149</v>
      </c>
      <c r="L42" s="57"/>
      <c r="M42" s="57"/>
      <c r="N42" s="49" t="s">
        <v>704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150</v>
      </c>
      <c r="S42" s="44">
        <v>38</v>
      </c>
    </row>
    <row r="43" spans="2:19" x14ac:dyDescent="0.25">
      <c r="B43" s="52" t="s">
        <v>4</v>
      </c>
      <c r="C43" s="53" t="s">
        <v>151</v>
      </c>
      <c r="D43" s="53" t="s">
        <v>20</v>
      </c>
      <c r="E43" s="350" t="s">
        <v>1199</v>
      </c>
      <c r="F43" s="55">
        <v>3</v>
      </c>
      <c r="G43" s="56">
        <v>370000</v>
      </c>
      <c r="H43" s="56">
        <v>0</v>
      </c>
      <c r="I43" s="56">
        <v>7</v>
      </c>
      <c r="J43" s="49" t="s">
        <v>1348</v>
      </c>
      <c r="K43" s="49" t="s">
        <v>151</v>
      </c>
      <c r="L43" s="49"/>
      <c r="M43" s="49"/>
      <c r="N43" s="49" t="s">
        <v>705</v>
      </c>
      <c r="O43" s="49" t="s">
        <v>707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153</v>
      </c>
      <c r="S43" s="44">
        <v>39</v>
      </c>
    </row>
    <row r="44" spans="2:19" ht="15.75" thickBot="1" x14ac:dyDescent="0.3">
      <c r="B44" s="61" t="s">
        <v>4</v>
      </c>
      <c r="C44" s="62" t="s">
        <v>154</v>
      </c>
      <c r="D44" s="62" t="s">
        <v>20</v>
      </c>
      <c r="E44" s="351" t="s">
        <v>1298</v>
      </c>
      <c r="F44" s="63">
        <v>4</v>
      </c>
      <c r="G44" s="64">
        <v>0</v>
      </c>
      <c r="H44" s="64">
        <v>160</v>
      </c>
      <c r="I44" s="64">
        <v>10</v>
      </c>
      <c r="J44" s="65" t="s">
        <v>1349</v>
      </c>
      <c r="K44" s="65" t="s">
        <v>154</v>
      </c>
      <c r="L44" s="65"/>
      <c r="M44" s="65"/>
      <c r="N44" s="65"/>
      <c r="O44" s="65"/>
      <c r="P44" s="66" t="str">
        <f t="shared" si="0"/>
        <v>TID_SKIN_BALROG_4_NAME</v>
      </c>
      <c r="Q44" s="67" t="str">
        <f t="shared" si="1"/>
        <v>TID_DRAGON_BALROG_4_DESC</v>
      </c>
      <c r="R44" s="67" t="s">
        <v>155</v>
      </c>
      <c r="S44" s="62">
        <v>40</v>
      </c>
    </row>
    <row r="45" spans="2:19" x14ac:dyDescent="0.25">
      <c r="B45" s="35" t="s">
        <v>4</v>
      </c>
      <c r="C45" s="36" t="s">
        <v>156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1350</v>
      </c>
      <c r="K45" s="40" t="s">
        <v>156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157</v>
      </c>
      <c r="S45" s="44">
        <v>41</v>
      </c>
    </row>
    <row r="46" spans="2:19" x14ac:dyDescent="0.25">
      <c r="B46" s="52" t="s">
        <v>4</v>
      </c>
      <c r="C46" s="53" t="s">
        <v>158</v>
      </c>
      <c r="D46" s="53" t="s">
        <v>21</v>
      </c>
      <c r="E46" s="350" t="s">
        <v>1194</v>
      </c>
      <c r="F46" s="55">
        <v>1</v>
      </c>
      <c r="G46" s="56">
        <v>360000</v>
      </c>
      <c r="H46" s="56">
        <v>0</v>
      </c>
      <c r="I46" s="56">
        <v>1</v>
      </c>
      <c r="J46" s="57" t="s">
        <v>1351</v>
      </c>
      <c r="K46" s="57" t="s">
        <v>159</v>
      </c>
      <c r="L46" s="57"/>
      <c r="M46" s="57"/>
      <c r="N46" s="49" t="s">
        <v>160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161</v>
      </c>
      <c r="S46" s="44">
        <v>42</v>
      </c>
    </row>
    <row r="47" spans="2:19" x14ac:dyDescent="0.25">
      <c r="B47" s="52" t="s">
        <v>4</v>
      </c>
      <c r="C47" s="53" t="s">
        <v>159</v>
      </c>
      <c r="D47" s="53" t="s">
        <v>21</v>
      </c>
      <c r="E47" s="349" t="s">
        <v>1199</v>
      </c>
      <c r="F47" s="55">
        <v>2</v>
      </c>
      <c r="G47" s="56">
        <v>450000</v>
      </c>
      <c r="H47" s="56">
        <v>0</v>
      </c>
      <c r="I47" s="56">
        <v>4</v>
      </c>
      <c r="J47" s="57" t="s">
        <v>1352</v>
      </c>
      <c r="K47" s="57" t="s">
        <v>158</v>
      </c>
      <c r="L47" s="57"/>
      <c r="M47" s="57"/>
      <c r="N47" s="49" t="s">
        <v>162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163</v>
      </c>
      <c r="S47" s="44">
        <v>43</v>
      </c>
    </row>
    <row r="48" spans="2:19" x14ac:dyDescent="0.25">
      <c r="B48" s="52" t="s">
        <v>4</v>
      </c>
      <c r="C48" s="53" t="s">
        <v>164</v>
      </c>
      <c r="D48" s="53" t="s">
        <v>21</v>
      </c>
      <c r="E48" s="349" t="s">
        <v>1203</v>
      </c>
      <c r="F48" s="55">
        <v>3</v>
      </c>
      <c r="G48" s="56">
        <v>540000</v>
      </c>
      <c r="H48" s="56">
        <v>0</v>
      </c>
      <c r="I48" s="56">
        <v>7</v>
      </c>
      <c r="J48" s="49" t="s">
        <v>1353</v>
      </c>
      <c r="K48" s="49" t="s">
        <v>164</v>
      </c>
      <c r="L48" s="49"/>
      <c r="M48" s="49"/>
      <c r="N48" s="49" t="s">
        <v>165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166</v>
      </c>
      <c r="S48" s="44">
        <v>44</v>
      </c>
    </row>
    <row r="49" spans="2:19" ht="15.75" thickBot="1" x14ac:dyDescent="0.3">
      <c r="B49" s="52" t="s">
        <v>4</v>
      </c>
      <c r="C49" s="53" t="s">
        <v>167</v>
      </c>
      <c r="D49" s="53" t="s">
        <v>21</v>
      </c>
      <c r="E49" s="349" t="s">
        <v>1302</v>
      </c>
      <c r="F49" s="55">
        <v>4</v>
      </c>
      <c r="G49" s="56">
        <v>0</v>
      </c>
      <c r="H49" s="56">
        <v>220</v>
      </c>
      <c r="I49" s="56">
        <v>10</v>
      </c>
      <c r="J49" s="49" t="s">
        <v>1354</v>
      </c>
      <c r="K49" s="49" t="s">
        <v>167</v>
      </c>
      <c r="L49" s="49"/>
      <c r="M49" s="49"/>
      <c r="N49" s="49" t="s">
        <v>168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169</v>
      </c>
      <c r="S49" s="62">
        <v>45</v>
      </c>
    </row>
    <row r="50" spans="2:19" x14ac:dyDescent="0.25">
      <c r="B50" s="35" t="s">
        <v>4</v>
      </c>
      <c r="C50" s="36" t="s">
        <v>858</v>
      </c>
      <c r="D50" s="36" t="s">
        <v>857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1355</v>
      </c>
      <c r="K50" s="40" t="s">
        <v>858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866</v>
      </c>
      <c r="S50" s="44">
        <v>46</v>
      </c>
    </row>
    <row r="51" spans="2:19" x14ac:dyDescent="0.25">
      <c r="B51" s="52" t="s">
        <v>4</v>
      </c>
      <c r="C51" s="53" t="s">
        <v>859</v>
      </c>
      <c r="D51" s="53" t="s">
        <v>857</v>
      </c>
      <c r="E51" s="350" t="s">
        <v>1190</v>
      </c>
      <c r="F51" s="55">
        <v>1</v>
      </c>
      <c r="G51" s="56">
        <v>360000</v>
      </c>
      <c r="H51" s="56">
        <v>0</v>
      </c>
      <c r="I51" s="56">
        <v>1</v>
      </c>
      <c r="J51" s="57" t="s">
        <v>1356</v>
      </c>
      <c r="K51" s="57" t="s">
        <v>859</v>
      </c>
      <c r="L51" s="57"/>
      <c r="M51" s="57"/>
      <c r="N51" s="49" t="s">
        <v>908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867</v>
      </c>
      <c r="S51" s="44">
        <v>47</v>
      </c>
    </row>
    <row r="52" spans="2:19" x14ac:dyDescent="0.25">
      <c r="B52" s="52" t="s">
        <v>4</v>
      </c>
      <c r="C52" s="53" t="s">
        <v>860</v>
      </c>
      <c r="D52" s="53" t="s">
        <v>857</v>
      </c>
      <c r="E52" s="349" t="s">
        <v>1203</v>
      </c>
      <c r="F52" s="55">
        <v>2</v>
      </c>
      <c r="G52" s="56">
        <v>450000</v>
      </c>
      <c r="H52" s="56">
        <v>0</v>
      </c>
      <c r="I52" s="56">
        <v>4</v>
      </c>
      <c r="J52" s="57" t="s">
        <v>1357</v>
      </c>
      <c r="K52" s="57" t="s">
        <v>860</v>
      </c>
      <c r="L52" s="57"/>
      <c r="M52" s="57"/>
      <c r="N52" s="49" t="s">
        <v>863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868</v>
      </c>
      <c r="S52" s="44">
        <v>48</v>
      </c>
    </row>
    <row r="53" spans="2:19" x14ac:dyDescent="0.25">
      <c r="B53" s="45" t="s">
        <v>4</v>
      </c>
      <c r="C53" s="44" t="s">
        <v>861</v>
      </c>
      <c r="D53" s="44" t="s">
        <v>857</v>
      </c>
      <c r="E53" s="349" t="s">
        <v>1185</v>
      </c>
      <c r="F53" s="47">
        <v>3</v>
      </c>
      <c r="G53" s="48">
        <v>540000</v>
      </c>
      <c r="H53" s="48">
        <v>0</v>
      </c>
      <c r="I53" s="48">
        <v>7</v>
      </c>
      <c r="J53" s="49" t="s">
        <v>1358</v>
      </c>
      <c r="K53" s="49" t="s">
        <v>861</v>
      </c>
      <c r="L53" s="49"/>
      <c r="M53" s="49"/>
      <c r="N53" s="49" t="s">
        <v>864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869</v>
      </c>
      <c r="S53" s="44">
        <v>49</v>
      </c>
    </row>
    <row r="54" spans="2:19" ht="15.75" thickBot="1" x14ac:dyDescent="0.3">
      <c r="B54" s="61" t="s">
        <v>4</v>
      </c>
      <c r="C54" s="62" t="s">
        <v>862</v>
      </c>
      <c r="D54" s="62" t="s">
        <v>857</v>
      </c>
      <c r="E54" s="351" t="s">
        <v>1306</v>
      </c>
      <c r="F54" s="63">
        <v>4</v>
      </c>
      <c r="G54" s="64">
        <v>0</v>
      </c>
      <c r="H54" s="64">
        <v>220</v>
      </c>
      <c r="I54" s="64">
        <v>10</v>
      </c>
      <c r="J54" s="65" t="s">
        <v>1359</v>
      </c>
      <c r="K54" s="65" t="s">
        <v>862</v>
      </c>
      <c r="L54" s="65"/>
      <c r="M54" s="65"/>
      <c r="N54" s="65" t="s">
        <v>865</v>
      </c>
      <c r="O54" s="65"/>
      <c r="P54" s="66" t="str">
        <f t="shared" si="2"/>
        <v>TID_SKIN_GOLDHEIST_4_NAME</v>
      </c>
      <c r="Q54" s="67" t="str">
        <f t="shared" si="3"/>
        <v>TID_DRAGON_GOLDHEIST_4_DESC</v>
      </c>
      <c r="R54" s="67" t="s">
        <v>870</v>
      </c>
      <c r="S54" s="62">
        <v>50</v>
      </c>
    </row>
    <row r="55" spans="2:19" x14ac:dyDescent="0.25">
      <c r="B55" s="361"/>
      <c r="C55" s="44" t="s">
        <v>1360</v>
      </c>
      <c r="D55" s="44" t="s">
        <v>1365</v>
      </c>
      <c r="E55" s="356"/>
      <c r="F55" s="362">
        <v>0</v>
      </c>
      <c r="G55" s="359">
        <v>0</v>
      </c>
      <c r="H55" s="359">
        <v>0</v>
      </c>
      <c r="I55" s="359">
        <v>0</v>
      </c>
      <c r="J55" s="49" t="s">
        <v>1366</v>
      </c>
      <c r="K55" s="49" t="s">
        <v>1360</v>
      </c>
      <c r="L55" s="357"/>
      <c r="M55" s="357"/>
      <c r="N55" s="357"/>
      <c r="O55" s="357"/>
      <c r="P55" s="363" t="str">
        <f t="shared" ref="P55:P59" si="4">UPPER(CONCATENATE("TID_","SKIN",SUBSTITUTE(C55,"dragon",""),"_NAME"))</f>
        <v>TID_SKIN_DARK_0_NAME</v>
      </c>
      <c r="Q55" s="360" t="str">
        <f t="shared" ref="Q55:Q59" si="5">UPPER(CONCATENATE("TID_",C55,"_DESC"))</f>
        <v>TID_DRAGON_DARK_0_DESC</v>
      </c>
      <c r="R55" s="360"/>
      <c r="S55" s="358">
        <v>46</v>
      </c>
    </row>
    <row r="56" spans="2:19" x14ac:dyDescent="0.25">
      <c r="B56" s="364"/>
      <c r="C56" s="365" t="s">
        <v>1361</v>
      </c>
      <c r="D56" s="365" t="s">
        <v>1365</v>
      </c>
      <c r="E56" s="366" t="s">
        <v>1166</v>
      </c>
      <c r="F56" s="367">
        <v>1</v>
      </c>
      <c r="G56" s="368">
        <v>360000</v>
      </c>
      <c r="H56" s="368">
        <v>0</v>
      </c>
      <c r="I56" s="368">
        <v>1</v>
      </c>
      <c r="J56" s="369" t="s">
        <v>1367</v>
      </c>
      <c r="K56" s="369" t="s">
        <v>1361</v>
      </c>
      <c r="L56" s="357"/>
      <c r="M56" s="357"/>
      <c r="N56" s="357"/>
      <c r="O56" s="357"/>
      <c r="P56" s="371" t="str">
        <f t="shared" si="4"/>
        <v>TID_SKIN_DARK_1_NAME</v>
      </c>
      <c r="Q56" s="372" t="str">
        <f t="shared" si="5"/>
        <v>TID_DRAGON_DARK_1_DESC</v>
      </c>
      <c r="R56" s="372"/>
      <c r="S56" s="358">
        <v>47</v>
      </c>
    </row>
    <row r="57" spans="2:19" x14ac:dyDescent="0.25">
      <c r="B57" s="52"/>
      <c r="C57" s="53" t="s">
        <v>1362</v>
      </c>
      <c r="D57" s="53" t="s">
        <v>1365</v>
      </c>
      <c r="E57" s="349" t="s">
        <v>1185</v>
      </c>
      <c r="F57" s="55">
        <v>2</v>
      </c>
      <c r="G57" s="56">
        <v>450000</v>
      </c>
      <c r="H57" s="56">
        <v>0</v>
      </c>
      <c r="I57" s="56">
        <v>4</v>
      </c>
      <c r="J57" s="57" t="s">
        <v>1368</v>
      </c>
      <c r="K57" s="57" t="s">
        <v>1362</v>
      </c>
      <c r="L57" s="357"/>
      <c r="M57" s="357"/>
      <c r="N57" s="357"/>
      <c r="O57" s="357"/>
      <c r="P57" s="371" t="str">
        <f t="shared" si="4"/>
        <v>TID_SKIN_DARK_2_NAME</v>
      </c>
      <c r="Q57" s="372" t="str">
        <f t="shared" si="5"/>
        <v>TID_DRAGON_DARK_2_DESC</v>
      </c>
      <c r="R57" s="372"/>
      <c r="S57" s="358">
        <v>48</v>
      </c>
    </row>
    <row r="58" spans="2:19" x14ac:dyDescent="0.25">
      <c r="B58" s="45"/>
      <c r="C58" s="44" t="s">
        <v>1363</v>
      </c>
      <c r="D58" s="44" t="s">
        <v>1365</v>
      </c>
      <c r="E58" s="349" t="s">
        <v>1208</v>
      </c>
      <c r="F58" s="47">
        <v>3</v>
      </c>
      <c r="G58" s="48">
        <v>540000</v>
      </c>
      <c r="H58" s="48">
        <v>0</v>
      </c>
      <c r="I58" s="48">
        <v>7</v>
      </c>
      <c r="J58" s="49" t="s">
        <v>1369</v>
      </c>
      <c r="K58" s="49" t="s">
        <v>1363</v>
      </c>
      <c r="L58" s="357"/>
      <c r="M58" s="357"/>
      <c r="N58" s="357"/>
      <c r="O58" s="357"/>
      <c r="P58" s="371" t="str">
        <f t="shared" si="4"/>
        <v>TID_SKIN_DARK_3_NAME</v>
      </c>
      <c r="Q58" s="372" t="str">
        <f t="shared" si="5"/>
        <v>TID_DRAGON_DARK_3_DESC</v>
      </c>
      <c r="R58" s="372"/>
      <c r="S58" s="358">
        <v>49</v>
      </c>
    </row>
    <row r="59" spans="2:19" x14ac:dyDescent="0.25">
      <c r="B59" s="361"/>
      <c r="C59" s="44" t="s">
        <v>1364</v>
      </c>
      <c r="D59" s="358" t="s">
        <v>1365</v>
      </c>
      <c r="E59" s="356" t="s">
        <v>1371</v>
      </c>
      <c r="F59" s="362">
        <v>4</v>
      </c>
      <c r="G59" s="359">
        <v>0</v>
      </c>
      <c r="H59" s="359">
        <v>220</v>
      </c>
      <c r="I59" s="359">
        <v>10</v>
      </c>
      <c r="J59" s="49" t="s">
        <v>1370</v>
      </c>
      <c r="K59" s="49" t="s">
        <v>1364</v>
      </c>
      <c r="L59" s="357"/>
      <c r="M59" s="357"/>
      <c r="N59" s="357"/>
      <c r="O59" s="357"/>
      <c r="P59" s="363" t="str">
        <f t="shared" si="4"/>
        <v>TID_SKIN_DARK_4_NAME</v>
      </c>
      <c r="Q59" s="360" t="str">
        <f t="shared" si="5"/>
        <v>TID_DRAGON_DARK_4_DESC</v>
      </c>
      <c r="R59" s="360"/>
      <c r="S59" s="358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5"/>
  <sheetViews>
    <sheetView tabSelected="1" topLeftCell="K76" workbookViewId="0">
      <selection activeCell="N110" sqref="N110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7" t="s">
        <v>1094</v>
      </c>
    </row>
    <row r="3" spans="2:14" ht="114" x14ac:dyDescent="0.25">
      <c r="D3" s="68" t="s">
        <v>171</v>
      </c>
      <c r="E3" s="69" t="s">
        <v>0</v>
      </c>
      <c r="F3" s="70" t="s">
        <v>1</v>
      </c>
      <c r="G3" s="70" t="s">
        <v>247</v>
      </c>
      <c r="H3" s="71" t="s">
        <v>172</v>
      </c>
      <c r="I3" s="71" t="s">
        <v>173</v>
      </c>
      <c r="J3" s="72" t="s">
        <v>2</v>
      </c>
      <c r="K3" s="72" t="s">
        <v>174</v>
      </c>
      <c r="L3" s="73" t="s">
        <v>11</v>
      </c>
      <c r="M3" s="74" t="s">
        <v>51</v>
      </c>
      <c r="N3" s="75" t="s">
        <v>175</v>
      </c>
    </row>
    <row r="4" spans="2:14" x14ac:dyDescent="0.25">
      <c r="D4" s="76" t="s">
        <v>4</v>
      </c>
      <c r="E4" s="77" t="s">
        <v>76</v>
      </c>
      <c r="F4" s="60" t="s">
        <v>182</v>
      </c>
      <c r="G4" s="60" t="s">
        <v>718</v>
      </c>
      <c r="H4" s="78">
        <v>10</v>
      </c>
      <c r="I4" s="78"/>
      <c r="J4" s="79" t="s">
        <v>1158</v>
      </c>
      <c r="K4" s="79" t="s">
        <v>183</v>
      </c>
      <c r="L4" s="80" t="str">
        <f>CONCATENATE("TID_POWERUP_",UPPER(powerUpsDefinitions[[#This Row],['[sku']]]),"_NAME")</f>
        <v>TID_POWERUP_BOOST_NAME</v>
      </c>
      <c r="M4" s="81" t="str">
        <f>CONCATENATE("TID_POWERUP_",UPPER(powerUpsDefinitions[[#This Row],['[sku']]]),"_DESC")</f>
        <v>TID_POWERUP_BOOST_DESC</v>
      </c>
      <c r="N4" s="81" t="str">
        <f>CONCATENATE(powerUpsDefinitions[[#This Row],['[tidDesc']]],"_SHORT")</f>
        <v>TID_POWERUP_BOOST_DESC_SHORT</v>
      </c>
    </row>
    <row r="5" spans="2:14" x14ac:dyDescent="0.25">
      <c r="D5" s="76" t="s">
        <v>4</v>
      </c>
      <c r="E5" s="77" t="s">
        <v>8</v>
      </c>
      <c r="F5" s="60" t="s">
        <v>184</v>
      </c>
      <c r="G5" s="60" t="s">
        <v>718</v>
      </c>
      <c r="H5" s="78">
        <v>5</v>
      </c>
      <c r="I5" s="78"/>
      <c r="J5" s="79" t="s">
        <v>1159</v>
      </c>
      <c r="K5" s="79" t="s">
        <v>7</v>
      </c>
      <c r="L5" s="80" t="str">
        <f>CONCATENATE("TID_POWERUP_",UPPER(powerUpsDefinitions[[#This Row],['[sku']]]),"_NAME")</f>
        <v>TID_POWERUP_COINS_NAME</v>
      </c>
      <c r="M5" s="81" t="str">
        <f>CONCATENATE("TID_POWERUP_",UPPER(powerUpsDefinitions[[#This Row],['[sku']]]),"_DESC")</f>
        <v>TID_POWERUP_COINS_DESC</v>
      </c>
      <c r="N5" s="81" t="str">
        <f>CONCATENATE(powerUpsDefinitions[[#This Row],['[tidDesc']]],"_SHORT")</f>
        <v>TID_POWERUP_COINS_DESC_SHORT</v>
      </c>
    </row>
    <row r="6" spans="2:14" x14ac:dyDescent="0.25">
      <c r="D6" s="76" t="s">
        <v>4</v>
      </c>
      <c r="E6" s="77" t="s">
        <v>56</v>
      </c>
      <c r="F6" s="60" t="s">
        <v>195</v>
      </c>
      <c r="G6" s="60" t="s">
        <v>718</v>
      </c>
      <c r="H6" s="78">
        <v>10</v>
      </c>
      <c r="I6" s="78"/>
      <c r="J6" s="79" t="s">
        <v>1160</v>
      </c>
      <c r="K6" s="79" t="s">
        <v>196</v>
      </c>
      <c r="L6" s="80" t="str">
        <f>CONCATENATE("TID_POWERUP_",UPPER(powerUpsDefinitions[[#This Row],['[sku']]]),"_NAME")</f>
        <v>TID_POWERUP_FOOD_NAME</v>
      </c>
      <c r="M6" s="81" t="str">
        <f>CONCATENATE("TID_POWERUP_",UPPER(powerUpsDefinitions[[#This Row],['[sku']]]),"_DESC")</f>
        <v>TID_POWERUP_FOOD_DESC</v>
      </c>
      <c r="N6" s="81" t="str">
        <f>CONCATENATE(powerUpsDefinitions[[#This Row],['[tidDesc']]],"_SHORT")</f>
        <v>TID_POWERUP_FOOD_DESC_SHORT</v>
      </c>
    </row>
    <row r="7" spans="2:14" x14ac:dyDescent="0.25">
      <c r="D7" s="76" t="s">
        <v>4</v>
      </c>
      <c r="E7" s="77" t="s">
        <v>93</v>
      </c>
      <c r="F7" s="60" t="s">
        <v>93</v>
      </c>
      <c r="G7" s="60" t="s">
        <v>718</v>
      </c>
      <c r="H7" s="78">
        <v>10</v>
      </c>
      <c r="I7" s="78"/>
      <c r="J7" s="79" t="s">
        <v>1161</v>
      </c>
      <c r="K7" s="79" t="s">
        <v>194</v>
      </c>
      <c r="L7" s="80" t="str">
        <f>CONCATENATE("TID_POWERUP_",UPPER(powerUpsDefinitions[[#This Row],['[sku']]]),"_NAME")</f>
        <v>TID_POWERUP_FURY_DURATION_NAME</v>
      </c>
      <c r="M7" s="81" t="str">
        <f>CONCATENATE("TID_POWERUP_",UPPER(powerUpsDefinitions[[#This Row],['[sku']]]),"_DESC")</f>
        <v>TID_POWERUP_FURY_DURATION_DESC</v>
      </c>
      <c r="N7" s="81" t="str">
        <f>CONCATENATE(powerUpsDefinitions[[#This Row],['[tidDesc']]],"_SHORT")</f>
        <v>TID_POWERUP_FURY_DURATION_DESC_SHORT</v>
      </c>
    </row>
    <row r="8" spans="2:14" s="298" customFormat="1" x14ac:dyDescent="0.25">
      <c r="D8" s="299" t="s">
        <v>4</v>
      </c>
      <c r="E8" s="300" t="s">
        <v>1092</v>
      </c>
      <c r="F8" s="301" t="s">
        <v>93</v>
      </c>
      <c r="G8" s="301" t="s">
        <v>718</v>
      </c>
      <c r="H8" s="302">
        <v>50</v>
      </c>
      <c r="I8" s="302"/>
      <c r="J8" s="297" t="s">
        <v>1161</v>
      </c>
      <c r="K8" s="297" t="s">
        <v>194</v>
      </c>
      <c r="L8" s="303" t="str">
        <f>CONCATENATE("TID_POWERUP_",UPPER(powerUpsDefinitions[[#This Row],['[sku']]]),"_NAME")</f>
        <v>TID_POWERUP_FURY_DURATION_BETTER_NAME</v>
      </c>
      <c r="M8" s="304" t="str">
        <f>CONCATENATE("TID_POWERUP_",UPPER(powerUpsDefinitions[[#This Row],['[sku']]]),"_DESC")</f>
        <v>TID_POWERUP_FURY_DURATION_BETTER_DESC</v>
      </c>
      <c r="N8" s="304" t="str">
        <f>CONCATENATE(powerUpsDefinitions[[#This Row],['[tidDesc']]],"_SHORT")</f>
        <v>TID_POWERUP_FURY_DURATION_BETTER_DESC_SHORT</v>
      </c>
    </row>
    <row r="9" spans="2:14" x14ac:dyDescent="0.25">
      <c r="D9" s="76" t="s">
        <v>4</v>
      </c>
      <c r="E9" s="77" t="s">
        <v>82</v>
      </c>
      <c r="F9" s="60" t="s">
        <v>200</v>
      </c>
      <c r="G9" s="60" t="s">
        <v>718</v>
      </c>
      <c r="H9" s="78">
        <v>10</v>
      </c>
      <c r="I9" s="78"/>
      <c r="J9" s="79" t="s">
        <v>1161</v>
      </c>
      <c r="K9" s="79" t="s">
        <v>194</v>
      </c>
      <c r="L9" s="80" t="str">
        <f>CONCATENATE("TID_POWERUP_",UPPER(powerUpsDefinitions[[#This Row],['[sku']]]),"_NAME")</f>
        <v>TID_POWERUP_FURY_SIZE_NAME</v>
      </c>
      <c r="M9" s="81" t="str">
        <f>CONCATENATE("TID_POWERUP_",UPPER(powerUpsDefinitions[[#This Row],['[sku']]]),"_DESC")</f>
        <v>TID_POWERUP_FURY_SIZE_DESC</v>
      </c>
      <c r="N9" s="81" t="str">
        <f>CONCATENATE(powerUpsDefinitions[[#This Row],['[tidDesc']]],"_SHORT")</f>
        <v>TID_POWERUP_FURY_SIZE_DESC_SHORT</v>
      </c>
    </row>
    <row r="10" spans="2:14" x14ac:dyDescent="0.25">
      <c r="D10" s="76" t="s">
        <v>4</v>
      </c>
      <c r="E10" s="77" t="s">
        <v>72</v>
      </c>
      <c r="F10" s="60" t="s">
        <v>201</v>
      </c>
      <c r="G10" s="60" t="s">
        <v>718</v>
      </c>
      <c r="H10" s="78">
        <v>10</v>
      </c>
      <c r="I10" s="78"/>
      <c r="J10" s="79" t="s">
        <v>1162</v>
      </c>
      <c r="K10" s="79" t="s">
        <v>196</v>
      </c>
      <c r="L10" s="80" t="str">
        <f>CONCATENATE("TID_POWERUP_",UPPER(powerUpsDefinitions[[#This Row],['[sku']]]),"_NAME")</f>
        <v>TID_POWERUP_HP_NAME</v>
      </c>
      <c r="M10" s="81" t="str">
        <f>CONCATENATE("TID_POWERUP_",UPPER(powerUpsDefinitions[[#This Row],['[sku']]]),"_DESC")</f>
        <v>TID_POWERUP_HP_DESC</v>
      </c>
      <c r="N10" s="81" t="str">
        <f>CONCATENATE(powerUpsDefinitions[[#This Row],['[tidDesc']]],"_SHORT")</f>
        <v>TID_POWERUP_HP_DESC_SHORT</v>
      </c>
    </row>
    <row r="11" spans="2:14" x14ac:dyDescent="0.25">
      <c r="D11" s="76" t="s">
        <v>4</v>
      </c>
      <c r="E11" s="77" t="s">
        <v>202</v>
      </c>
      <c r="F11" s="60" t="s">
        <v>203</v>
      </c>
      <c r="G11" s="60" t="s">
        <v>718</v>
      </c>
      <c r="H11" s="78" t="s">
        <v>204</v>
      </c>
      <c r="I11" s="78">
        <v>10</v>
      </c>
      <c r="J11" s="79" t="s">
        <v>1163</v>
      </c>
      <c r="K11" s="79" t="s">
        <v>179</v>
      </c>
      <c r="L11" s="80" t="str">
        <f>CONCATENATE("TID_POWERUP_",UPPER(powerUpsDefinitions[[#This Row],['[sku']]]),"_NAME")</f>
        <v>TID_POWERUP_LOWER_DAMAGE_ARROWS_NAME</v>
      </c>
      <c r="M11" s="81" t="str">
        <f>CONCATENATE("TID_POWERUP_",UPPER(powerUpsDefinitions[[#This Row],['[sku']]]),"_DESC")</f>
        <v>TID_POWERUP_LOWER_DAMAGE_ARROWS_DESC</v>
      </c>
      <c r="N11" s="81" t="str">
        <f>CONCATENATE(powerUpsDefinitions[[#This Row],['[tidDesc']]],"_SHORT")</f>
        <v>TID_POWERUP_LOWER_DAMAGE_ARROWS_DESC_SHORT</v>
      </c>
    </row>
    <row r="12" spans="2:14" x14ac:dyDescent="0.25">
      <c r="D12" s="76" t="s">
        <v>4</v>
      </c>
      <c r="E12" s="77" t="s">
        <v>117</v>
      </c>
      <c r="F12" s="60" t="s">
        <v>203</v>
      </c>
      <c r="G12" s="60" t="s">
        <v>718</v>
      </c>
      <c r="H12" s="78" t="s">
        <v>178</v>
      </c>
      <c r="I12" s="78">
        <v>10</v>
      </c>
      <c r="J12" s="79" t="s">
        <v>1163</v>
      </c>
      <c r="K12" s="79" t="s">
        <v>179</v>
      </c>
      <c r="L12" s="80" t="str">
        <f>CONCATENATE("TID_POWERUP_",UPPER(powerUpsDefinitions[[#This Row],['[sku']]]),"_NAME")</f>
        <v>TID_POWERUP_LOWER_DAMAGE_MINE_NAME</v>
      </c>
      <c r="M12" s="81" t="str">
        <f>CONCATENATE("TID_POWERUP_",UPPER(powerUpsDefinitions[[#This Row],['[sku']]]),"_DESC")</f>
        <v>TID_POWERUP_LOWER_DAMAGE_MINE_DESC</v>
      </c>
      <c r="N12" s="81" t="str">
        <f>CONCATENATE(powerUpsDefinitions[[#This Row],['[tidDesc']]],"_SHORT")</f>
        <v>TID_POWERUP_LOWER_DAMAGE_MINE_DESC_SHORT</v>
      </c>
    </row>
    <row r="13" spans="2:14" x14ac:dyDescent="0.25">
      <c r="D13" s="76" t="s">
        <v>4</v>
      </c>
      <c r="E13" s="82" t="s">
        <v>62</v>
      </c>
      <c r="F13" s="83" t="s">
        <v>203</v>
      </c>
      <c r="G13" s="83" t="s">
        <v>718</v>
      </c>
      <c r="H13" s="84" t="s">
        <v>181</v>
      </c>
      <c r="I13" s="84">
        <v>10</v>
      </c>
      <c r="J13" s="79" t="s">
        <v>1163</v>
      </c>
      <c r="K13" s="79" t="s">
        <v>179</v>
      </c>
      <c r="L13" s="80" t="str">
        <f>CONCATENATE("TID_POWERUP_",UPPER(powerUpsDefinitions[[#This Row],['[sku']]]),"_NAME")</f>
        <v>TID_POWERUP_LOWER_DAMAGE_POISON_NAME</v>
      </c>
      <c r="M13" s="81" t="str">
        <f>CONCATENATE("TID_POWERUP_",UPPER(powerUpsDefinitions[[#This Row],['[sku']]]),"_DESC")</f>
        <v>TID_POWERUP_LOWER_DAMAGE_POISON_DESC</v>
      </c>
      <c r="N13" s="81" t="str">
        <f>CONCATENATE(powerUpsDefinitions[[#This Row],['[tidDesc']]],"_SHORT")</f>
        <v>TID_POWERUP_LOWER_DAMAGE_POISON_DESC_SHORT</v>
      </c>
    </row>
    <row r="14" spans="2:14" x14ac:dyDescent="0.25">
      <c r="D14" s="85" t="s">
        <v>4</v>
      </c>
      <c r="E14" s="86" t="s">
        <v>66</v>
      </c>
      <c r="F14" s="87" t="s">
        <v>66</v>
      </c>
      <c r="G14" s="87" t="s">
        <v>718</v>
      </c>
      <c r="H14" s="88">
        <v>5</v>
      </c>
      <c r="I14" s="88"/>
      <c r="J14" s="89" t="s">
        <v>1159</v>
      </c>
      <c r="K14" s="79" t="s">
        <v>7</v>
      </c>
      <c r="L14" s="80" t="str">
        <f>CONCATENATE("TID_POWERUP_",UPPER(powerUpsDefinitions[[#This Row],['[sku']]]),"_NAME")</f>
        <v>TID_POWERUP_MORE_XP_NAME</v>
      </c>
      <c r="M14" s="81" t="str">
        <f>CONCATENATE("TID_POWERUP_",UPPER(powerUpsDefinitions[[#This Row],['[sku']]]),"_DESC")</f>
        <v>TID_POWERUP_MORE_XP_DESC</v>
      </c>
      <c r="N14" s="90" t="str">
        <f>CONCATENATE(powerUpsDefinitions[[#This Row],['[tidDesc']]],"_SHORT")</f>
        <v>TID_POWERUP_MORE_XP_DESC_SHORT</v>
      </c>
    </row>
    <row r="15" spans="2:14" x14ac:dyDescent="0.25">
      <c r="D15" s="76" t="s">
        <v>4</v>
      </c>
      <c r="E15" s="77" t="s">
        <v>127</v>
      </c>
      <c r="F15" s="60" t="s">
        <v>127</v>
      </c>
      <c r="G15" s="60" t="s">
        <v>718</v>
      </c>
      <c r="H15" s="78">
        <v>-50</v>
      </c>
      <c r="I15" s="78"/>
      <c r="J15" s="79" t="s">
        <v>1163</v>
      </c>
      <c r="K15" s="79" t="s">
        <v>179</v>
      </c>
      <c r="L15" s="80" t="str">
        <f>CONCATENATE("TID_POWERUP_",UPPER(powerUpsDefinitions[[#This Row],['[sku']]]),"_NAME")</f>
        <v>TID_POWERUP_REDUCE_LIFE_DRAIN_NAME</v>
      </c>
      <c r="M15" s="81" t="str">
        <f>CONCATENATE("TID_POWERUP_",UPPER(powerUpsDefinitions[[#This Row],['[sku']]]),"_DESC")</f>
        <v>TID_POWERUP_REDUCE_LIFE_DRAIN_DESC</v>
      </c>
      <c r="N15" s="81" t="str">
        <f>CONCATENATE(powerUpsDefinitions[[#This Row],['[tidDesc']]],"_SHORT")</f>
        <v>TID_POWERUP_REDUCE_LIFE_DRAIN_DESC_SHORT</v>
      </c>
    </row>
    <row r="16" spans="2:14" x14ac:dyDescent="0.25">
      <c r="D16" s="76" t="s">
        <v>4</v>
      </c>
      <c r="E16" s="77" t="s">
        <v>6</v>
      </c>
      <c r="F16" s="60" t="s">
        <v>207</v>
      </c>
      <c r="G16" s="60" t="s">
        <v>718</v>
      </c>
      <c r="H16" s="78">
        <v>20</v>
      </c>
      <c r="I16" s="78"/>
      <c r="J16" s="79" t="s">
        <v>1159</v>
      </c>
      <c r="K16" s="79" t="s">
        <v>7</v>
      </c>
      <c r="L16" s="80" t="str">
        <f>CONCATENATE("TID_POWERUP_",UPPER(powerUpsDefinitions[[#This Row],['[sku']]]),"_NAME")</f>
        <v>TID_POWERUP_SCORE_NAME</v>
      </c>
      <c r="M16" s="81" t="str">
        <f>CONCATENATE("TID_POWERUP_",UPPER(powerUpsDefinitions[[#This Row],['[sku']]]),"_DESC")</f>
        <v>TID_POWERUP_SCORE_DESC</v>
      </c>
      <c r="N16" s="81" t="str">
        <f>CONCATENATE(powerUpsDefinitions[[#This Row],['[tidDesc']]],"_SHORT")</f>
        <v>TID_POWERUP_SCORE_DESC_SHORT</v>
      </c>
    </row>
    <row r="17" spans="4:14" s="298" customFormat="1" x14ac:dyDescent="0.25">
      <c r="D17" s="299" t="s">
        <v>4</v>
      </c>
      <c r="E17" s="300" t="s">
        <v>1091</v>
      </c>
      <c r="F17" s="301" t="s">
        <v>207</v>
      </c>
      <c r="G17" s="301" t="s">
        <v>718</v>
      </c>
      <c r="H17" s="302">
        <v>-10</v>
      </c>
      <c r="I17" s="302"/>
      <c r="J17" s="297" t="s">
        <v>1159</v>
      </c>
      <c r="K17" s="297" t="s">
        <v>7</v>
      </c>
      <c r="L17" s="303" t="str">
        <f>CONCATENATE("TID_POWERUP_",UPPER(powerUpsDefinitions[[#This Row],['[sku']]]),"_NAME")</f>
        <v>TID_POWERUP_SCORE_REDUCE_NAME</v>
      </c>
      <c r="M17" s="304" t="str">
        <f>CONCATENATE("TID_POWERUP_",UPPER(powerUpsDefinitions[[#This Row],['[sku']]]),"_DESC")</f>
        <v>TID_POWERUP_SCORE_REDUCE_DESC</v>
      </c>
      <c r="N17" s="304" t="str">
        <f>CONCATENATE(powerUpsDefinitions[[#This Row],['[tidDesc']]],"_SHORT")</f>
        <v>TID_POWERUP_SCORE_REDUCE_DESC_SHORT</v>
      </c>
    </row>
    <row r="18" spans="4:14" x14ac:dyDescent="0.25">
      <c r="D18" s="76" t="s">
        <v>4</v>
      </c>
      <c r="E18" s="82" t="s">
        <v>152</v>
      </c>
      <c r="F18" s="83" t="s">
        <v>208</v>
      </c>
      <c r="G18" s="83" t="s">
        <v>718</v>
      </c>
      <c r="H18" s="84">
        <v>10</v>
      </c>
      <c r="I18" s="84"/>
      <c r="J18" s="79" t="s">
        <v>1158</v>
      </c>
      <c r="K18" s="79" t="s">
        <v>183</v>
      </c>
      <c r="L18" s="80" t="str">
        <f>CONCATENATE("TID_POWERUP_",UPPER(powerUpsDefinitions[[#This Row],['[sku']]]),"_NAME")</f>
        <v>TID_POWERUP_SPEED_NAME</v>
      </c>
      <c r="M18" s="81" t="str">
        <f>CONCATENATE("TID_POWERUP_",UPPER(powerUpsDefinitions[[#This Row],['[sku']]]),"_DESC")</f>
        <v>TID_POWERUP_SPEED_DESC</v>
      </c>
      <c r="N18" s="81" t="str">
        <f>CONCATENATE(powerUpsDefinitions[[#This Row],['[tidDesc']]],"_SHORT")</f>
        <v>TID_POWERUP_SPEED_DESC_SHORT</v>
      </c>
    </row>
    <row r="19" spans="4:14" ht="45" x14ac:dyDescent="0.25">
      <c r="D19" s="97" t="s">
        <v>4</v>
      </c>
      <c r="E19" s="98" t="s">
        <v>214</v>
      </c>
      <c r="F19" s="99" t="s">
        <v>215</v>
      </c>
      <c r="G19" s="60" t="s">
        <v>718</v>
      </c>
      <c r="H19" s="100" t="s">
        <v>216</v>
      </c>
      <c r="I19" s="100">
        <v>30</v>
      </c>
      <c r="J19" s="101" t="s">
        <v>1160</v>
      </c>
      <c r="K19" s="102" t="s">
        <v>189</v>
      </c>
      <c r="L19" s="103" t="str">
        <f>CONCATENATE("TID_POWERUP_",UPPER(powerUpsDefinitions[[#This Row],['[sku']]]),"_NAME")</f>
        <v>TID_POWERUP_PREY_HP_BOOST_HUMANS_NAME</v>
      </c>
      <c r="M19" s="104" t="str">
        <f>CONCATENATE("TID_POWERUP_",UPPER(powerUpsDefinitions[[#This Row],['[sku']]]),"_DESC")</f>
        <v>TID_POWERUP_PREY_HP_BOOST_HUMANS_DESC</v>
      </c>
      <c r="N19" s="105" t="str">
        <f>CONCATENATE(powerUpsDefinitions[[#This Row],['[tidDesc']]],"_SHORT")</f>
        <v>TID_POWERUP_PREY_HP_BOOST_HUMANS_DESC_SHORT</v>
      </c>
    </row>
    <row r="20" spans="4:14" ht="30" x14ac:dyDescent="0.25">
      <c r="D20" s="76" t="s">
        <v>4</v>
      </c>
      <c r="E20" s="77" t="s">
        <v>217</v>
      </c>
      <c r="F20" s="99" t="s">
        <v>215</v>
      </c>
      <c r="G20" s="60" t="s">
        <v>718</v>
      </c>
      <c r="H20" s="100" t="s">
        <v>9</v>
      </c>
      <c r="I20" s="100">
        <v>30</v>
      </c>
      <c r="J20" s="101" t="s">
        <v>1160</v>
      </c>
      <c r="K20" s="79" t="s">
        <v>189</v>
      </c>
      <c r="L20" s="80" t="str">
        <f>CONCATENATE("TID_POWERUP_",UPPER(powerUpsDefinitions[[#This Row],['[sku']]]),"_NAME")</f>
        <v>TID_POWERUP_PREY_HP_BOOST_DRAGON_NAME</v>
      </c>
      <c r="M20" s="81" t="str">
        <f>CONCATENATE("TID_POWERUP_",UPPER(powerUpsDefinitions[[#This Row],['[sku']]]),"_DESC")</f>
        <v>TID_POWERUP_PREY_HP_BOOST_DRAGON_DESC</v>
      </c>
      <c r="N20" s="90" t="str">
        <f>CONCATENATE(powerUpsDefinitions[[#This Row],['[tidDesc']]],"_SHORT")</f>
        <v>TID_POWERUP_PREY_HP_BOOST_DRAGON_DESC_SHORT</v>
      </c>
    </row>
    <row r="21" spans="4:14" x14ac:dyDescent="0.25">
      <c r="D21" s="76" t="s">
        <v>4</v>
      </c>
      <c r="E21" s="77" t="s">
        <v>218</v>
      </c>
      <c r="F21" s="99" t="s">
        <v>215</v>
      </c>
      <c r="G21" s="60" t="s">
        <v>718</v>
      </c>
      <c r="H21" s="100" t="s">
        <v>219</v>
      </c>
      <c r="I21" s="100">
        <v>30</v>
      </c>
      <c r="J21" s="101" t="s">
        <v>1160</v>
      </c>
      <c r="K21" s="79" t="s">
        <v>189</v>
      </c>
      <c r="L21" s="80" t="str">
        <f>CONCATENATE("TID_POWERUP_",UPPER(powerUpsDefinitions[[#This Row],['[sku']]]),"_NAME")</f>
        <v>TID_POWERUP_PREY_HP_BOOST_SPIDER_NAME</v>
      </c>
      <c r="M21" s="81" t="str">
        <f>CONCATENATE("TID_POWERUP_",UPPER(powerUpsDefinitions[[#This Row],['[sku']]]),"_DESC")</f>
        <v>TID_POWERUP_PREY_HP_BOOST_SPIDER_DESC</v>
      </c>
      <c r="N21" s="90" t="str">
        <f>CONCATENATE(powerUpsDefinitions[[#This Row],['[tidDesc']]],"_SHORT")</f>
        <v>TID_POWERUP_PREY_HP_BOOST_SPIDER_DESC_SHORT</v>
      </c>
    </row>
    <row r="22" spans="4:14" x14ac:dyDescent="0.25">
      <c r="D22" s="76" t="s">
        <v>4</v>
      </c>
      <c r="E22" s="77" t="s">
        <v>220</v>
      </c>
      <c r="F22" s="99" t="s">
        <v>215</v>
      </c>
      <c r="G22" s="60" t="s">
        <v>718</v>
      </c>
      <c r="H22" s="78" t="s">
        <v>221</v>
      </c>
      <c r="I22" s="100">
        <v>30</v>
      </c>
      <c r="J22" s="101" t="s">
        <v>1160</v>
      </c>
      <c r="K22" s="79" t="s">
        <v>189</v>
      </c>
      <c r="L22" s="80" t="str">
        <f>CONCATENATE("TID_POWERUP_",UPPER(powerUpsDefinitions[[#This Row],['[sku']]]),"_NAME")</f>
        <v>TID_POWERUP_PREY_HP_BOOST_GOBLIN_NAME</v>
      </c>
      <c r="M22" s="81" t="str">
        <f>CONCATENATE("TID_POWERUP_",UPPER(powerUpsDefinitions[[#This Row],['[sku']]]),"_DESC")</f>
        <v>TID_POWERUP_PREY_HP_BOOST_GOBLIN_DESC</v>
      </c>
      <c r="N22" s="90" t="str">
        <f>CONCATENATE(powerUpsDefinitions[[#This Row],['[tidDesc']]],"_SHORT")</f>
        <v>TID_POWERUP_PREY_HP_BOOST_GOBLIN_DESC_SHORT</v>
      </c>
    </row>
    <row r="23" spans="4:14" x14ac:dyDescent="0.25">
      <c r="D23" s="76" t="s">
        <v>4</v>
      </c>
      <c r="E23" s="77" t="s">
        <v>226</v>
      </c>
      <c r="F23" s="60" t="s">
        <v>226</v>
      </c>
      <c r="G23" s="60" t="s">
        <v>718</v>
      </c>
      <c r="H23" s="78">
        <v>100</v>
      </c>
      <c r="I23" s="78"/>
      <c r="J23" s="89" t="s">
        <v>1158</v>
      </c>
      <c r="K23" s="89" t="s">
        <v>183</v>
      </c>
      <c r="L23" s="80" t="str">
        <f>CONCATENATE("TID_POWERUP_",UPPER(powerUpsDefinitions[[#This Row],['[sku']]]),"_NAME")</f>
        <v>TID_POWERUP_FASTER_BOOST_NAME</v>
      </c>
      <c r="M23" s="81" t="str">
        <f>CONCATENATE("TID_POWERUP_",UPPER(powerUpsDefinitions[[#This Row],['[sku']]]),"_DESC")</f>
        <v>TID_POWERUP_FASTER_BOOST_DESC</v>
      </c>
      <c r="N23" s="90" t="str">
        <f>CONCATENATE(powerUpsDefinitions[[#This Row],['[tidDesc']]],"_SHORT")</f>
        <v>TID_POWERUP_FASTER_BOOST_DESC_SHORT</v>
      </c>
    </row>
    <row r="24" spans="4:14" x14ac:dyDescent="0.25">
      <c r="D24" s="76" t="s">
        <v>4</v>
      </c>
      <c r="E24" s="77" t="s">
        <v>232</v>
      </c>
      <c r="F24" s="60" t="s">
        <v>233</v>
      </c>
      <c r="G24" s="60" t="s">
        <v>718</v>
      </c>
      <c r="H24" s="78" t="s">
        <v>9</v>
      </c>
      <c r="I24" s="78">
        <v>10</v>
      </c>
      <c r="J24" s="89" t="s">
        <v>1163</v>
      </c>
      <c r="K24" s="89" t="s">
        <v>179</v>
      </c>
      <c r="L24" s="80" t="str">
        <f>CONCATENATE("TID_POWERUP_",UPPER(powerUpsDefinitions[[#This Row],['[sku']]]),"_NAME")</f>
        <v>TID_POWERUP_LOWER_DAMAGE_DRAGON_NAME</v>
      </c>
      <c r="M24" s="81" t="str">
        <f>CONCATENATE("TID_POWERUP_",UPPER(powerUpsDefinitions[[#This Row],['[sku']]]),"_DESC")</f>
        <v>TID_POWERUP_LOWER_DAMAGE_DRAGON_DESC</v>
      </c>
      <c r="N24" s="90" t="str">
        <f>CONCATENATE(powerUpsDefinitions[[#This Row],['[tidDesc']]],"_SHORT")</f>
        <v>TID_POWERUP_LOWER_DAMAGE_DRAGON_DESC_SHORT</v>
      </c>
    </row>
    <row r="25" spans="4:14" x14ac:dyDescent="0.25">
      <c r="D25" s="184" t="s">
        <v>4</v>
      </c>
      <c r="E25" s="185" t="s">
        <v>672</v>
      </c>
      <c r="F25" s="186" t="s">
        <v>127</v>
      </c>
      <c r="G25" s="60" t="s">
        <v>718</v>
      </c>
      <c r="H25" s="187">
        <v>-50</v>
      </c>
      <c r="I25" s="187"/>
      <c r="J25" s="89" t="s">
        <v>1162</v>
      </c>
      <c r="K25" s="188" t="s">
        <v>189</v>
      </c>
      <c r="L25" s="189" t="str">
        <f>CONCATENATE("TID_POWERUP_",UPPER(powerUpsDefinitions[[#This Row],['[sku']]]),"_NAME")</f>
        <v>TID_POWERUP_DOUBLE_DRAINDOWN_NAME</v>
      </c>
      <c r="M25" s="190" t="str">
        <f>CONCATENATE("TID_POWERUP_",UPPER(powerUpsDefinitions[[#This Row],['[sku']]]),"_DESC")</f>
        <v>TID_POWERUP_DOUBLE_DRAINDOWN_DESC</v>
      </c>
      <c r="N25" s="191" t="str">
        <f>CONCATENATE(powerUpsDefinitions[[#This Row],['[tidDesc']]],"_SHORT")</f>
        <v>TID_POWERUP_DOUBLE_DRAINDOWN_DESC_SHORT</v>
      </c>
    </row>
    <row r="26" spans="4:14" x14ac:dyDescent="0.25">
      <c r="D26" s="184" t="s">
        <v>4</v>
      </c>
      <c r="E26" s="185" t="s">
        <v>673</v>
      </c>
      <c r="F26" s="186" t="s">
        <v>201</v>
      </c>
      <c r="G26" s="60" t="s">
        <v>718</v>
      </c>
      <c r="H26" s="187">
        <v>-30</v>
      </c>
      <c r="I26" s="187"/>
      <c r="J26" s="89" t="s">
        <v>1162</v>
      </c>
      <c r="K26" s="188" t="s">
        <v>189</v>
      </c>
      <c r="L26" s="189" t="str">
        <f>CONCATENATE("TID_POWERUP_",UPPER(powerUpsDefinitions[[#This Row],['[sku']]]),"_NAME")</f>
        <v>TID_POWERUP_DOUBLE_HPDOWN_NAME</v>
      </c>
      <c r="M26" s="190" t="str">
        <f>CONCATENATE("TID_POWERUP_",UPPER(powerUpsDefinitions[[#This Row],['[sku']]]),"_DESC")</f>
        <v>TID_POWERUP_DOUBLE_HPDOWN_DESC</v>
      </c>
      <c r="N26" s="191" t="str">
        <f>CONCATENATE(powerUpsDefinitions[[#This Row],['[tidDesc']]],"_SHORT")</f>
        <v>TID_POWERUP_DOUBLE_HPDOWN_DESC_SHORT</v>
      </c>
    </row>
    <row r="27" spans="4:14" x14ac:dyDescent="0.25">
      <c r="D27" s="184" t="s">
        <v>4</v>
      </c>
      <c r="E27" s="185" t="s">
        <v>679</v>
      </c>
      <c r="F27" s="186" t="s">
        <v>674</v>
      </c>
      <c r="G27" s="60" t="s">
        <v>718</v>
      </c>
      <c r="H27" s="187" t="s">
        <v>672</v>
      </c>
      <c r="I27" s="187" t="s">
        <v>673</v>
      </c>
      <c r="J27" s="89" t="s">
        <v>1163</v>
      </c>
      <c r="K27" s="188" t="s">
        <v>179</v>
      </c>
      <c r="L27" s="189" t="str">
        <f>CONCATENATE("TID_POWERUP_",UPPER(powerUpsDefinitions[[#This Row],['[sku']]]),"_NAME")</f>
        <v>TID_POWERUP_HP_DOWN_DRAIN_DOWN_NAME</v>
      </c>
      <c r="M27" s="190" t="str">
        <f>CONCATENATE("TID_POWERUP_",UPPER(powerUpsDefinitions[[#This Row],['[sku']]]),"_DESC")</f>
        <v>TID_POWERUP_HP_DOWN_DRAIN_DOWN_DESC</v>
      </c>
      <c r="N27" s="191" t="str">
        <f>CONCATENATE(powerUpsDefinitions[[#This Row],['[tidDesc']]],"_SHORT")</f>
        <v>TID_POWERUP_HP_DOWN_DRAIN_DOWN_DESC_SHORT</v>
      </c>
    </row>
    <row r="28" spans="4:14" s="298" customFormat="1" x14ac:dyDescent="0.25">
      <c r="D28" s="299" t="s">
        <v>4</v>
      </c>
      <c r="E28" s="300" t="s">
        <v>1093</v>
      </c>
      <c r="F28" s="301" t="s">
        <v>674</v>
      </c>
      <c r="G28" s="301" t="s">
        <v>718</v>
      </c>
      <c r="H28" s="302" t="s">
        <v>1091</v>
      </c>
      <c r="I28" s="302" t="s">
        <v>1092</v>
      </c>
      <c r="J28" s="305" t="s">
        <v>1161</v>
      </c>
      <c r="K28" s="305" t="s">
        <v>194</v>
      </c>
      <c r="L28" s="303" t="str">
        <f>CONCATENATE("TID_POWERUP_",UPPER(powerUpsDefinitions[[#This Row],['[sku']]]),"_NAME")</f>
        <v>TID_POWERUP_SCORE_DOWN_FIRE_DURATION_UP_NAME</v>
      </c>
      <c r="M28" s="304" t="str">
        <f>CONCATENATE("TID_POWERUP_",UPPER(powerUpsDefinitions[[#This Row],['[sku']]]),"_DESC")</f>
        <v>TID_POWERUP_SCORE_DOWN_FIRE_DURATION_UP_DESC</v>
      </c>
      <c r="N28" s="306" t="str">
        <f>CONCATENATE(powerUpsDefinitions[[#This Row],['[tidDesc']]],"_SHORT")</f>
        <v>TID_POWERUP_SCORE_DOWN_FIRE_DURATION_UP_DESC_SHORT</v>
      </c>
    </row>
    <row r="29" spans="4:14" x14ac:dyDescent="0.25">
      <c r="D29" s="76" t="s">
        <v>4</v>
      </c>
      <c r="E29" s="77" t="s">
        <v>176</v>
      </c>
      <c r="F29" s="60" t="s">
        <v>177</v>
      </c>
      <c r="G29" s="60" t="s">
        <v>719</v>
      </c>
      <c r="H29" s="78" t="s">
        <v>178</v>
      </c>
      <c r="I29" s="78">
        <v>1</v>
      </c>
      <c r="J29" s="79" t="s">
        <v>1163</v>
      </c>
      <c r="K29" s="79" t="s">
        <v>179</v>
      </c>
      <c r="L29" s="80" t="str">
        <f>CONCATENATE("TID_POWERUP_",UPPER(powerUpsDefinitions[[#This Row],['[sku']]]),"_NAME")</f>
        <v>TID_POWERUP_AVOID_MINE_NAME</v>
      </c>
      <c r="M29" s="81" t="str">
        <f>CONCATENATE("TID_POWERUP_",UPPER(powerUpsDefinitions[[#This Row],['[sku']]]),"_DESC")</f>
        <v>TID_POWERUP_AVOID_MINE_DESC</v>
      </c>
      <c r="N29" s="81" t="str">
        <f>CONCATENATE(powerUpsDefinitions[[#This Row],['[tidDesc']]],"_SHORT")</f>
        <v>TID_POWERUP_AVOID_MINE_DESC_SHORT</v>
      </c>
    </row>
    <row r="30" spans="4:14" x14ac:dyDescent="0.25">
      <c r="D30" s="76" t="s">
        <v>4</v>
      </c>
      <c r="E30" s="77" t="s">
        <v>180</v>
      </c>
      <c r="F30" s="60" t="s">
        <v>177</v>
      </c>
      <c r="G30" s="60" t="s">
        <v>719</v>
      </c>
      <c r="H30" s="78" t="s">
        <v>181</v>
      </c>
      <c r="I30" s="78">
        <v>1</v>
      </c>
      <c r="J30" s="79" t="s">
        <v>1163</v>
      </c>
      <c r="K30" s="79" t="s">
        <v>179</v>
      </c>
      <c r="L30" s="80" t="str">
        <f>CONCATENATE("TID_POWERUP_",UPPER(powerUpsDefinitions[[#This Row],['[sku']]]),"_NAME")</f>
        <v>TID_POWERUP_AVOID_POISON_NAME</v>
      </c>
      <c r="M30" s="81" t="str">
        <f>CONCATENATE("TID_POWERUP_",UPPER(powerUpsDefinitions[[#This Row],['[sku']]]),"_DESC")</f>
        <v>TID_POWERUP_AVOID_POISON_DESC</v>
      </c>
      <c r="N30" s="81" t="str">
        <f>CONCATENATE(powerUpsDefinitions[[#This Row],['[tidDesc']]],"_SHORT")</f>
        <v>TID_POWERUP_AVOID_POISON_DESC_SHORT</v>
      </c>
    </row>
    <row r="31" spans="4:14" x14ac:dyDescent="0.25">
      <c r="D31" s="76" t="s">
        <v>4</v>
      </c>
      <c r="E31" s="77" t="s">
        <v>10</v>
      </c>
      <c r="F31" s="60" t="s">
        <v>10</v>
      </c>
      <c r="G31" s="60" t="s">
        <v>719</v>
      </c>
      <c r="H31" s="78"/>
      <c r="I31" s="78"/>
      <c r="J31" s="79" t="s">
        <v>1164</v>
      </c>
      <c r="K31" s="79" t="s">
        <v>185</v>
      </c>
      <c r="L31" s="80" t="str">
        <f>CONCATENATE("TID_POWERUP_",UPPER(powerUpsDefinitions[[#This Row],['[sku']]]),"_NAME")</f>
        <v>TID_POWERUP_DIVE_NAME</v>
      </c>
      <c r="M31" s="81" t="str">
        <f>CONCATENATE("TID_POWERUP_",UPPER(powerUpsDefinitions[[#This Row],['[sku']]]),"_DESC")</f>
        <v>TID_POWERUP_DIVE_DESC</v>
      </c>
      <c r="N31" s="81" t="str">
        <f>CONCATENATE(powerUpsDefinitions[[#This Row],['[tidDesc']]],"_SHORT")</f>
        <v>TID_POWERUP_DIVE_DESC_SHORT</v>
      </c>
    </row>
    <row r="32" spans="4:14" x14ac:dyDescent="0.25">
      <c r="D32" s="76" t="s">
        <v>4</v>
      </c>
      <c r="E32" s="77" t="s">
        <v>186</v>
      </c>
      <c r="F32" s="60" t="s">
        <v>186</v>
      </c>
      <c r="G32" s="60" t="s">
        <v>719</v>
      </c>
      <c r="H32" s="78">
        <v>1</v>
      </c>
      <c r="I32" s="78"/>
      <c r="J32" s="79" t="s">
        <v>1164</v>
      </c>
      <c r="K32" s="79" t="s">
        <v>185</v>
      </c>
      <c r="L32" s="80" t="str">
        <f>CONCATENATE("TID_POWERUP_",UPPER(powerUpsDefinitions[[#This Row],['[sku']]]),"_NAME")</f>
        <v>TID_POWERUP_DRAGONRAM_NAME</v>
      </c>
      <c r="M32" s="81" t="str">
        <f>CONCATENATE("TID_POWERUP_",UPPER(powerUpsDefinitions[[#This Row],['[sku']]]),"_DESC")</f>
        <v>TID_POWERUP_DRAGONRAM_DESC</v>
      </c>
      <c r="N32" s="81" t="str">
        <f>CONCATENATE(powerUpsDefinitions[[#This Row],['[tidDesc']]],"_SHORT")</f>
        <v>TID_POWERUP_DRAGONRAM_DESC_SHORT</v>
      </c>
    </row>
    <row r="33" spans="4:14" x14ac:dyDescent="0.25">
      <c r="D33" s="76" t="s">
        <v>4</v>
      </c>
      <c r="E33" s="77" t="s">
        <v>187</v>
      </c>
      <c r="F33" s="60" t="s">
        <v>188</v>
      </c>
      <c r="G33" s="60" t="s">
        <v>719</v>
      </c>
      <c r="H33" s="78">
        <v>11</v>
      </c>
      <c r="I33" s="78"/>
      <c r="J33" s="79" t="s">
        <v>1160</v>
      </c>
      <c r="K33" s="79" t="s">
        <v>189</v>
      </c>
      <c r="L33" s="80" t="str">
        <f>CONCATENATE("TID_POWERUP_",UPPER(powerUpsDefinitions[[#This Row],['[sku']]]),"_NAME")</f>
        <v>TID_POWERUP_EAT_GHOST_NAME</v>
      </c>
      <c r="M33" s="81" t="str">
        <f>CONCATENATE("TID_POWERUP_",UPPER(powerUpsDefinitions[[#This Row],['[sku']]]),"_DESC")</f>
        <v>TID_POWERUP_EAT_GHOST_DESC</v>
      </c>
      <c r="N33" s="81" t="str">
        <f>CONCATENATE(powerUpsDefinitions[[#This Row],['[tidDesc']]],"_SHORT")</f>
        <v>TID_POWERUP_EAT_GHOST_DESC_SHORT</v>
      </c>
    </row>
    <row r="34" spans="4:14" x14ac:dyDescent="0.25">
      <c r="D34" s="76" t="s">
        <v>4</v>
      </c>
      <c r="E34" s="77" t="s">
        <v>190</v>
      </c>
      <c r="F34" s="60" t="s">
        <v>188</v>
      </c>
      <c r="G34" s="60" t="s">
        <v>719</v>
      </c>
      <c r="H34" s="78">
        <v>12</v>
      </c>
      <c r="I34" s="78"/>
      <c r="J34" s="79" t="s">
        <v>1160</v>
      </c>
      <c r="K34" s="79" t="s">
        <v>189</v>
      </c>
      <c r="L34" s="80" t="str">
        <f>CONCATENATE("TID_POWERUP_",UPPER(powerUpsDefinitions[[#This Row],['[sku']]]),"_NAME")</f>
        <v>TID_POWERUP_EAT_MINE_NAME</v>
      </c>
      <c r="M34" s="81" t="str">
        <f>CONCATENATE("TID_POWERUP_",UPPER(powerUpsDefinitions[[#This Row],['[sku']]]),"_DESC")</f>
        <v>TID_POWERUP_EAT_MINE_DESC</v>
      </c>
      <c r="N34" s="81" t="str">
        <f>CONCATENATE(powerUpsDefinitions[[#This Row],['[tidDesc']]],"_SHORT")</f>
        <v>TID_POWERUP_EAT_MINE_DESC_SHORT</v>
      </c>
    </row>
    <row r="35" spans="4:14" x14ac:dyDescent="0.25">
      <c r="D35" s="76" t="s">
        <v>4</v>
      </c>
      <c r="E35" s="77" t="s">
        <v>191</v>
      </c>
      <c r="F35" s="60" t="s">
        <v>188</v>
      </c>
      <c r="G35" s="60" t="s">
        <v>719</v>
      </c>
      <c r="H35" s="78">
        <v>1</v>
      </c>
      <c r="I35" s="78">
        <v>1</v>
      </c>
      <c r="J35" s="79" t="s">
        <v>1160</v>
      </c>
      <c r="K35" s="79" t="s">
        <v>189</v>
      </c>
      <c r="L35" s="80" t="str">
        <f>CONCATENATE("TID_POWERUP_",UPPER(powerUpsDefinitions[[#This Row],['[sku']]]),"_NAME")</f>
        <v>TID_POWERUP_EAT_TRASH_NAME</v>
      </c>
      <c r="M35" s="81" t="str">
        <f>CONCATENATE("TID_POWERUP_",UPPER(powerUpsDefinitions[[#This Row],['[sku']]]),"_DESC")</f>
        <v>TID_POWERUP_EAT_TRASH_DESC</v>
      </c>
      <c r="N35" s="81" t="str">
        <f>CONCATENATE(powerUpsDefinitions[[#This Row],['[tidDesc']]],"_SHORT")</f>
        <v>TID_POWERUP_EAT_TRASH_DESC_SHORT</v>
      </c>
    </row>
    <row r="36" spans="4:14" x14ac:dyDescent="0.25">
      <c r="D36" s="76" t="s">
        <v>4</v>
      </c>
      <c r="E36" s="77" t="s">
        <v>192</v>
      </c>
      <c r="F36" s="60" t="s">
        <v>192</v>
      </c>
      <c r="G36" s="60" t="s">
        <v>719</v>
      </c>
      <c r="H36" s="78">
        <v>1</v>
      </c>
      <c r="I36" s="78"/>
      <c r="J36" s="79" t="s">
        <v>1163</v>
      </c>
      <c r="K36" s="79" t="s">
        <v>179</v>
      </c>
      <c r="L36" s="80" t="str">
        <f>CONCATENATE("TID_POWERUP_",UPPER(powerUpsDefinitions[[#This Row],['[sku']]]),"_NAME")</f>
        <v>TID_POWERUP_EXPLODE_MINE_NAME</v>
      </c>
      <c r="M36" s="81" t="str">
        <f>CONCATENATE("TID_POWERUP_",UPPER(powerUpsDefinitions[[#This Row],['[sku']]]),"_DESC")</f>
        <v>TID_POWERUP_EXPLODE_MINE_DESC</v>
      </c>
      <c r="N36" s="81" t="str">
        <f>CONCATENATE(powerUpsDefinitions[[#This Row],['[tidDesc']]],"_SHORT")</f>
        <v>TID_POWERUP_EXPLODE_MINE_DESC_SHORT</v>
      </c>
    </row>
    <row r="37" spans="4:14" x14ac:dyDescent="0.25">
      <c r="D37" s="76" t="s">
        <v>4</v>
      </c>
      <c r="E37" s="77" t="s">
        <v>193</v>
      </c>
      <c r="F37" s="60" t="s">
        <v>193</v>
      </c>
      <c r="G37" s="60" t="s">
        <v>719</v>
      </c>
      <c r="H37" s="78">
        <v>1</v>
      </c>
      <c r="I37" s="78"/>
      <c r="J37" s="89" t="s">
        <v>1161</v>
      </c>
      <c r="K37" s="89" t="s">
        <v>194</v>
      </c>
      <c r="L37" s="80" t="str">
        <f>CONCATENATE("TID_POWERUP_",UPPER(powerUpsDefinitions[[#This Row],['[sku']]]),"_NAME")</f>
        <v>TID_POWERUP_FIREBALL_NAME</v>
      </c>
      <c r="M37" s="81" t="str">
        <f>CONCATENATE("TID_POWERUP_",UPPER(powerUpsDefinitions[[#This Row],['[sku']]]),"_DESC")</f>
        <v>TID_POWERUP_FIREBALL_DESC</v>
      </c>
      <c r="N37" s="81" t="str">
        <f>CONCATENATE(powerUpsDefinitions[[#This Row],['[tidDesc']]],"_SHORT")</f>
        <v>TID_POWERUP_FIREBALL_DESC_SHORT</v>
      </c>
    </row>
    <row r="38" spans="4:14" x14ac:dyDescent="0.25">
      <c r="D38" s="76" t="s">
        <v>4</v>
      </c>
      <c r="E38" s="77" t="s">
        <v>197</v>
      </c>
      <c r="F38" s="60" t="s">
        <v>198</v>
      </c>
      <c r="G38" s="60" t="s">
        <v>719</v>
      </c>
      <c r="H38" s="78">
        <v>1</v>
      </c>
      <c r="I38" s="78"/>
      <c r="J38" s="79" t="s">
        <v>1164</v>
      </c>
      <c r="K38" s="79" t="s">
        <v>185</v>
      </c>
      <c r="L38" s="80" t="str">
        <f>CONCATENATE("TID_POWERUP_",UPPER(powerUpsDefinitions[[#This Row],['[sku']]]),"_NAME")</f>
        <v>TID_POWERUP_FREE_REVIVE_NAME</v>
      </c>
      <c r="M38" s="81" t="str">
        <f>CONCATENATE("TID_POWERUP_",UPPER(powerUpsDefinitions[[#This Row],['[sku']]]),"_DESC")</f>
        <v>TID_POWERUP_FREE_REVIVE_DESC</v>
      </c>
      <c r="N38" s="81" t="str">
        <f>CONCATENATE(powerUpsDefinitions[[#This Row],['[tidDesc']]],"_SHORT")</f>
        <v>TID_POWERUP_FREE_REVIVE_DESC_SHORT</v>
      </c>
    </row>
    <row r="39" spans="4:14" x14ac:dyDescent="0.25">
      <c r="D39" s="76" t="s">
        <v>4</v>
      </c>
      <c r="E39" s="77" t="s">
        <v>199</v>
      </c>
      <c r="F39" s="60" t="s">
        <v>199</v>
      </c>
      <c r="G39" s="60" t="s">
        <v>719</v>
      </c>
      <c r="H39" s="78">
        <v>1</v>
      </c>
      <c r="I39" s="78"/>
      <c r="J39" s="79" t="s">
        <v>1164</v>
      </c>
      <c r="K39" s="89" t="s">
        <v>185</v>
      </c>
      <c r="L39" s="80" t="str">
        <f>CONCATENATE("TID_POWERUP_",UPPER(powerUpsDefinitions[[#This Row],['[sku']]]),"_NAME")</f>
        <v>TID_POWERUP_FREEZE_AURA_NAME</v>
      </c>
      <c r="M39" s="81" t="str">
        <f>CONCATENATE("TID_POWERUP_",UPPER(powerUpsDefinitions[[#This Row],['[sku']]]),"_DESC")</f>
        <v>TID_POWERUP_FREEZE_AURA_DESC</v>
      </c>
      <c r="N39" s="90" t="str">
        <f>CONCATENATE(powerUpsDefinitions[[#This Row],['[tidDesc']]],"_SHORT")</f>
        <v>TID_POWERUP_FREEZE_AURA_DESC_SHORT</v>
      </c>
    </row>
    <row r="40" spans="4:14" x14ac:dyDescent="0.25">
      <c r="D40" s="76" t="s">
        <v>4</v>
      </c>
      <c r="E40" s="77" t="s">
        <v>205</v>
      </c>
      <c r="F40" s="60" t="s">
        <v>205</v>
      </c>
      <c r="G40" s="60" t="s">
        <v>719</v>
      </c>
      <c r="H40" s="91">
        <v>1</v>
      </c>
      <c r="I40" s="91"/>
      <c r="J40" s="79" t="s">
        <v>1164</v>
      </c>
      <c r="K40" s="89" t="s">
        <v>185</v>
      </c>
      <c r="L40" s="92" t="str">
        <f>CONCATENATE("TID_POWERUP_",UPPER(powerUpsDefinitions[[#This Row],['[sku']]]),"_NAME")</f>
        <v>TID_POWERUP_MAGNET_NAME</v>
      </c>
      <c r="M40" s="93" t="str">
        <f>CONCATENATE("TID_POWERUP_",UPPER(powerUpsDefinitions[[#This Row],['[sku']]]),"_DESC")</f>
        <v>TID_POWERUP_MAGNET_DESC</v>
      </c>
      <c r="N40" s="94" t="str">
        <f>CONCATENATE(powerUpsDefinitions[[#This Row],['[tidDesc']]],"_SHORT")</f>
        <v>TID_POWERUP_MAGNET_DESC_SHORT</v>
      </c>
    </row>
    <row r="41" spans="4:14" x14ac:dyDescent="0.25">
      <c r="D41" s="76" t="s">
        <v>4</v>
      </c>
      <c r="E41" s="77" t="s">
        <v>206</v>
      </c>
      <c r="F41" s="60" t="s">
        <v>206</v>
      </c>
      <c r="G41" s="60" t="s">
        <v>719</v>
      </c>
      <c r="H41" s="78">
        <v>1</v>
      </c>
      <c r="I41" s="78"/>
      <c r="J41" s="79" t="s">
        <v>1164</v>
      </c>
      <c r="K41" s="79" t="s">
        <v>185</v>
      </c>
      <c r="L41" s="80" t="str">
        <f>CONCATENATE("TID_POWERUP_",UPPER(powerUpsDefinitions[[#This Row],['[sku']]]),"_NAME")</f>
        <v>TID_POWERUP_PHOENIX_NAME</v>
      </c>
      <c r="M41" s="81" t="str">
        <f>CONCATENATE("TID_POWERUP_",UPPER(powerUpsDefinitions[[#This Row],['[sku']]]),"_DESC")</f>
        <v>TID_POWERUP_PHOENIX_DESC</v>
      </c>
      <c r="N41" s="81" t="str">
        <f>CONCATENATE(powerUpsDefinitions[[#This Row],['[tidDesc']]],"_SHORT")</f>
        <v>TID_POWERUP_PHOENIX_DESC_SHORT</v>
      </c>
    </row>
    <row r="42" spans="4:14" x14ac:dyDescent="0.25">
      <c r="D42" s="76" t="s">
        <v>4</v>
      </c>
      <c r="E42" s="95" t="s">
        <v>209</v>
      </c>
      <c r="F42" s="96" t="s">
        <v>209</v>
      </c>
      <c r="G42" s="60" t="s">
        <v>719</v>
      </c>
      <c r="H42" s="91">
        <v>100</v>
      </c>
      <c r="I42" s="91"/>
      <c r="J42" s="89" t="s">
        <v>1160</v>
      </c>
      <c r="K42" s="89" t="s">
        <v>189</v>
      </c>
      <c r="L42" s="92" t="str">
        <f>CONCATENATE("TID_POWERUP_",UPPER(powerUpsDefinitions[[#This Row],['[sku']]]),"_NAME")</f>
        <v>TID_POWERUP_VACUUM_NAME</v>
      </c>
      <c r="M42" s="93" t="str">
        <f>CONCATENATE("TID_POWERUP_",UPPER(powerUpsDefinitions[[#This Row],['[sku']]]),"_DESC")</f>
        <v>TID_POWERUP_VACUUM_DESC</v>
      </c>
      <c r="N42" s="94" t="str">
        <f>CONCATENATE(powerUpsDefinitions[[#This Row],['[tidDesc']]],"_SHORT")</f>
        <v>TID_POWERUP_VACUUM_DESC_SHORT</v>
      </c>
    </row>
    <row r="43" spans="4:14" x14ac:dyDescent="0.25">
      <c r="D43" s="76" t="s">
        <v>4</v>
      </c>
      <c r="E43" s="77" t="s">
        <v>210</v>
      </c>
      <c r="F43" s="60" t="s">
        <v>210</v>
      </c>
      <c r="G43" s="60" t="s">
        <v>719</v>
      </c>
      <c r="H43" s="91">
        <v>0</v>
      </c>
      <c r="I43" s="91"/>
      <c r="J43" s="89" t="s">
        <v>1164</v>
      </c>
      <c r="K43" s="89" t="s">
        <v>185</v>
      </c>
      <c r="L43" s="92" t="str">
        <f>CONCATENATE("TID_POWERUP_",UPPER(powerUpsDefinitions[[#This Row],['[sku']]]),"_NAME")</f>
        <v>TID_POWERUP_DOG_NAME</v>
      </c>
      <c r="M43" s="93" t="str">
        <f>CONCATENATE("TID_POWERUP_",UPPER(powerUpsDefinitions[[#This Row],['[sku']]]),"_DESC")</f>
        <v>TID_POWERUP_DOG_DESC</v>
      </c>
      <c r="N43" s="94" t="str">
        <f>CONCATENATE(powerUpsDefinitions[[#This Row],['[tidDesc']]],"_SHORT")</f>
        <v>TID_POWERUP_DOG_DESC_SHORT</v>
      </c>
    </row>
    <row r="44" spans="4:14" x14ac:dyDescent="0.25">
      <c r="D44" s="76" t="s">
        <v>4</v>
      </c>
      <c r="E44" s="77" t="s">
        <v>211</v>
      </c>
      <c r="F44" s="60" t="s">
        <v>211</v>
      </c>
      <c r="G44" s="60" t="s">
        <v>719</v>
      </c>
      <c r="H44" s="78">
        <v>0</v>
      </c>
      <c r="I44" s="78"/>
      <c r="J44" s="89" t="s">
        <v>1164</v>
      </c>
      <c r="K44" s="79" t="s">
        <v>185</v>
      </c>
      <c r="L44" s="80" t="str">
        <f>CONCATENATE("TID_POWERUP_",UPPER(powerUpsDefinitions[[#This Row],['[sku']]]),"_NAME")</f>
        <v>TID_POWERUP_BOMB_NAME</v>
      </c>
      <c r="M44" s="81" t="str">
        <f>CONCATENATE("TID_POWERUP_",UPPER(powerUpsDefinitions[[#This Row],['[sku']]]),"_DESC")</f>
        <v>TID_POWERUP_BOMB_DESC</v>
      </c>
      <c r="N44" s="90" t="str">
        <f>CONCATENATE(powerUpsDefinitions[[#This Row],['[tidDesc']]],"_SHORT")</f>
        <v>TID_POWERUP_BOMB_DESC_SHORT</v>
      </c>
    </row>
    <row r="45" spans="4:14" x14ac:dyDescent="0.25">
      <c r="D45" s="76" t="s">
        <v>4</v>
      </c>
      <c r="E45" s="77" t="s">
        <v>212</v>
      </c>
      <c r="F45" s="60" t="s">
        <v>212</v>
      </c>
      <c r="G45" s="60" t="s">
        <v>719</v>
      </c>
      <c r="H45" s="78" t="s">
        <v>213</v>
      </c>
      <c r="I45" s="78"/>
      <c r="J45" s="89" t="s">
        <v>1163</v>
      </c>
      <c r="K45" s="79" t="s">
        <v>179</v>
      </c>
      <c r="L45" s="80" t="str">
        <f>CONCATENATE("TID_POWERUP_",UPPER(powerUpsDefinitions[[#This Row],['[sku']]]),"_NAME")</f>
        <v>TID_POWERUP_IMMUNE_TRASH_NAME</v>
      </c>
      <c r="M45" s="81" t="str">
        <f>CONCATENATE("TID_POWERUP_",UPPER(powerUpsDefinitions[[#This Row],['[sku']]]),"_DESC")</f>
        <v>TID_POWERUP_IMMUNE_TRASH_DESC</v>
      </c>
      <c r="N45" s="90" t="str">
        <f>CONCATENATE(powerUpsDefinitions[[#This Row],['[tidDesc']]],"_SHORT")</f>
        <v>TID_POWERUP_IMMUNE_TRASH_DESC_SHORT</v>
      </c>
    </row>
    <row r="46" spans="4:14" x14ac:dyDescent="0.25">
      <c r="D46" s="76" t="s">
        <v>4</v>
      </c>
      <c r="E46" s="77" t="s">
        <v>222</v>
      </c>
      <c r="F46" s="60" t="s">
        <v>223</v>
      </c>
      <c r="G46" s="60" t="s">
        <v>719</v>
      </c>
      <c r="H46" s="78"/>
      <c r="I46" s="78"/>
      <c r="J46" s="89" t="s">
        <v>1163</v>
      </c>
      <c r="K46" s="79" t="s">
        <v>179</v>
      </c>
      <c r="L46" s="80" t="str">
        <f>CONCATENATE("TID_POWERUP_",UPPER(powerUpsDefinitions[[#This Row],['[sku']]]),"_NAME")</f>
        <v>TID_POWERUP_ALCOHOL_RESISTANCE _NAME</v>
      </c>
      <c r="M46" s="81" t="str">
        <f>CONCATENATE("TID_POWERUP_",UPPER(powerUpsDefinitions[[#This Row],['[sku']]]),"_DESC")</f>
        <v>TID_POWERUP_ALCOHOL_RESISTANCE _DESC</v>
      </c>
      <c r="N46" s="90" t="str">
        <f>CONCATENATE(powerUpsDefinitions[[#This Row],['[tidDesc']]],"_SHORT")</f>
        <v>TID_POWERUP_ALCOHOL_RESISTANCE _DESC_SHORT</v>
      </c>
    </row>
    <row r="47" spans="4:14" x14ac:dyDescent="0.25">
      <c r="D47" s="76" t="s">
        <v>4</v>
      </c>
      <c r="E47" s="77" t="s">
        <v>224</v>
      </c>
      <c r="F47" s="60" t="s">
        <v>224</v>
      </c>
      <c r="G47" s="60" t="s">
        <v>719</v>
      </c>
      <c r="H47" s="78"/>
      <c r="I47" s="78"/>
      <c r="J47" s="89" t="s">
        <v>1163</v>
      </c>
      <c r="K47" s="79" t="s">
        <v>179</v>
      </c>
      <c r="L47" s="80" t="str">
        <f>CONCATENATE("TID_POWERUP_",UPPER(powerUpsDefinitions[[#This Row],['[sku']]]),"_NAME")</f>
        <v>TID_POWERUP_CAGE_BREAKER_NAME</v>
      </c>
      <c r="M47" s="81" t="str">
        <f>CONCATENATE("TID_POWERUP_",UPPER(powerUpsDefinitions[[#This Row],['[sku']]]),"_DESC")</f>
        <v>TID_POWERUP_CAGE_BREAKER_DESC</v>
      </c>
      <c r="N47" s="90" t="str">
        <f>CONCATENATE(powerUpsDefinitions[[#This Row],['[tidDesc']]],"_SHORT")</f>
        <v>TID_POWERUP_CAGE_BREAKER_DESC_SHORT</v>
      </c>
    </row>
    <row r="48" spans="4:14" x14ac:dyDescent="0.25">
      <c r="D48" s="76" t="s">
        <v>4</v>
      </c>
      <c r="E48" s="77" t="s">
        <v>225</v>
      </c>
      <c r="F48" s="60" t="s">
        <v>225</v>
      </c>
      <c r="G48" s="60" t="s">
        <v>719</v>
      </c>
      <c r="H48" s="78"/>
      <c r="I48" s="78"/>
      <c r="J48" s="89" t="s">
        <v>1164</v>
      </c>
      <c r="K48" s="89" t="s">
        <v>185</v>
      </c>
      <c r="L48" s="80" t="str">
        <f>CONCATENATE("TID_POWERUP_",UPPER(powerUpsDefinitions[[#This Row],['[sku']]]),"_NAME")</f>
        <v>TID_POWERUP_STUN_NAME</v>
      </c>
      <c r="M48" s="81" t="str">
        <f>CONCATENATE("TID_POWERUP_",UPPER(powerUpsDefinitions[[#This Row],['[sku']]]),"_DESC")</f>
        <v>TID_POWERUP_STUN_DESC</v>
      </c>
      <c r="N48" s="90" t="str">
        <f>CONCATENATE(powerUpsDefinitions[[#This Row],['[tidDesc']]],"_SHORT")</f>
        <v>TID_POWERUP_STUN_DESC_SHORT</v>
      </c>
    </row>
    <row r="49" spans="4:14" x14ac:dyDescent="0.25">
      <c r="D49" s="106" t="s">
        <v>4</v>
      </c>
      <c r="E49" s="82" t="s">
        <v>227</v>
      </c>
      <c r="F49" s="83" t="s">
        <v>227</v>
      </c>
      <c r="G49" s="60" t="s">
        <v>719</v>
      </c>
      <c r="H49" s="84"/>
      <c r="I49" s="84"/>
      <c r="J49" s="107" t="s">
        <v>1158</v>
      </c>
      <c r="K49" s="107" t="s">
        <v>183</v>
      </c>
      <c r="L49" s="108" t="str">
        <f>CONCATENATE("TID_POWERUP_",UPPER(powerUpsDefinitions[[#This Row],['[sku']]]),"_NAME")</f>
        <v>TID_POWERUP_UNLIMITED_BOOST_NAME</v>
      </c>
      <c r="M49" s="109" t="str">
        <f>CONCATENATE("TID_POWERUP_",UPPER(powerUpsDefinitions[[#This Row],['[sku']]]),"_DESC")</f>
        <v>TID_POWERUP_UNLIMITED_BOOST_DESC</v>
      </c>
      <c r="N49" s="110" t="str">
        <f>CONCATENATE(powerUpsDefinitions[[#This Row],['[tidDesc']]],"_SHORT")</f>
        <v>TID_POWERUP_UNLIMITED_BOOST_DESC_SHORT</v>
      </c>
    </row>
    <row r="50" spans="4:14" x14ac:dyDescent="0.25">
      <c r="D50" s="106" t="s">
        <v>4</v>
      </c>
      <c r="E50" s="82" t="s">
        <v>228</v>
      </c>
      <c r="F50" s="83" t="s">
        <v>229</v>
      </c>
      <c r="G50" s="60" t="s">
        <v>719</v>
      </c>
      <c r="H50" s="84"/>
      <c r="I50" s="84"/>
      <c r="J50" s="107" t="s">
        <v>1164</v>
      </c>
      <c r="K50" s="107" t="s">
        <v>185</v>
      </c>
      <c r="L50" s="108" t="str">
        <f>CONCATENATE("TID_POWERUP_",UPPER(powerUpsDefinitions[[#This Row],['[sku']]]),"_NAME")</f>
        <v>TID_POWERUP_FINDBONUSCHESTS_NAME</v>
      </c>
      <c r="M50" s="109" t="str">
        <f>CONCATENATE("TID_POWERUP_",UPPER(powerUpsDefinitions[[#This Row],['[sku']]]),"_DESC")</f>
        <v>TID_POWERUP_FINDBONUSCHESTS_DESC</v>
      </c>
      <c r="N50" s="110" t="str">
        <f>CONCATENATE(powerUpsDefinitions[[#This Row],['[tidDesc']]],"_SHORT")</f>
        <v>TID_POWERUP_FINDBONUSCHESTS_DESC_SHORT</v>
      </c>
    </row>
    <row r="51" spans="4:14" x14ac:dyDescent="0.25">
      <c r="D51" s="106" t="s">
        <v>4</v>
      </c>
      <c r="E51" s="82" t="s">
        <v>230</v>
      </c>
      <c r="F51" s="83" t="s">
        <v>229</v>
      </c>
      <c r="G51" s="60" t="s">
        <v>719</v>
      </c>
      <c r="H51" s="84"/>
      <c r="I51" s="84"/>
      <c r="J51" s="107" t="s">
        <v>1164</v>
      </c>
      <c r="K51" s="107" t="s">
        <v>185</v>
      </c>
      <c r="L51" s="108" t="str">
        <f>CONCATENATE("TID_POWERUP_",UPPER(powerUpsDefinitions[[#This Row],['[sku']]]),"_NAME")</f>
        <v>TID_POWERUP_FINDBONUSLETTERS_NAME</v>
      </c>
      <c r="M51" s="109" t="str">
        <f>CONCATENATE("TID_POWERUP_",UPPER(powerUpsDefinitions[[#This Row],['[sku']]]),"_DESC")</f>
        <v>TID_POWERUP_FINDBONUSLETTERS_DESC</v>
      </c>
      <c r="N51" s="110" t="str">
        <f>CONCATENATE(powerUpsDefinitions[[#This Row],['[tidDesc']]],"_SHORT")</f>
        <v>TID_POWERUP_FINDBONUSLETTERS_DESC_SHORT</v>
      </c>
    </row>
    <row r="52" spans="4:14" x14ac:dyDescent="0.25">
      <c r="D52" s="76" t="s">
        <v>4</v>
      </c>
      <c r="E52" s="77" t="s">
        <v>231</v>
      </c>
      <c r="F52" s="60" t="s">
        <v>229</v>
      </c>
      <c r="G52" s="60" t="s">
        <v>719</v>
      </c>
      <c r="H52" s="78"/>
      <c r="I52" s="78"/>
      <c r="J52" s="107" t="s">
        <v>1164</v>
      </c>
      <c r="K52" s="89" t="s">
        <v>185</v>
      </c>
      <c r="L52" s="80" t="str">
        <f>CONCATENATE("TID_POWERUP_",UPPER(powerUpsDefinitions[[#This Row],['[sku']]]),"_NAME")</f>
        <v>TID_POWERUP_FINDBONUSEGGS_NAME</v>
      </c>
      <c r="M52" s="81" t="str">
        <f>CONCATENATE("TID_POWERUP_",UPPER(powerUpsDefinitions[[#This Row],['[sku']]]),"_DESC")</f>
        <v>TID_POWERUP_FINDBONUSEGGS_DESC</v>
      </c>
      <c r="N52" s="90" t="str">
        <f>CONCATENATE(powerUpsDefinitions[[#This Row],['[tidDesc']]],"_SHORT")</f>
        <v>TID_POWERUP_FINDBONUSEGGS_DESC_SHORT</v>
      </c>
    </row>
    <row r="53" spans="4:14" x14ac:dyDescent="0.25">
      <c r="D53" s="76" t="s">
        <v>4</v>
      </c>
      <c r="E53" s="77" t="s">
        <v>234</v>
      </c>
      <c r="F53" s="60" t="s">
        <v>234</v>
      </c>
      <c r="G53" s="60" t="s">
        <v>719</v>
      </c>
      <c r="H53" s="78"/>
      <c r="I53" s="78"/>
      <c r="J53" s="192" t="s">
        <v>235</v>
      </c>
      <c r="K53" s="192" t="s">
        <v>235</v>
      </c>
      <c r="L53" s="80" t="s">
        <v>236</v>
      </c>
      <c r="M53" s="81" t="s">
        <v>236</v>
      </c>
      <c r="N53" s="90" t="s">
        <v>236</v>
      </c>
    </row>
    <row r="54" spans="4:14" x14ac:dyDescent="0.25">
      <c r="D54" s="76" t="s">
        <v>4</v>
      </c>
      <c r="E54" s="77" t="s">
        <v>237</v>
      </c>
      <c r="F54" s="60" t="s">
        <v>237</v>
      </c>
      <c r="G54" s="60" t="s">
        <v>719</v>
      </c>
      <c r="H54" s="78">
        <v>1</v>
      </c>
      <c r="I54" s="78">
        <v>1</v>
      </c>
      <c r="J54" s="192" t="s">
        <v>1160</v>
      </c>
      <c r="K54" s="89" t="s">
        <v>189</v>
      </c>
      <c r="L54" s="80" t="str">
        <f>CONCATENATE("TID_POWERUP_",UPPER(powerUpsDefinitions[[#This Row],['[sku']]]),"_NAME")</f>
        <v>TID_POWERUP_TRASH_EATER_NAME</v>
      </c>
      <c r="M54" s="81" t="str">
        <f>CONCATENATE("TID_POWERUP_",UPPER(powerUpsDefinitions[[#This Row],['[sku']]]),"_DESC")</f>
        <v>TID_POWERUP_TRASH_EATER_DESC</v>
      </c>
      <c r="N54" s="90" t="str">
        <f>CONCATENATE(powerUpsDefinitions[[#This Row],['[tidDesc']]],"_SHORT")</f>
        <v>TID_POWERUP_TRASH_EATER_DESC_SHORT</v>
      </c>
    </row>
    <row r="55" spans="4:14" x14ac:dyDescent="0.25">
      <c r="D55" s="76" t="s">
        <v>4</v>
      </c>
      <c r="E55" s="77" t="s">
        <v>238</v>
      </c>
      <c r="F55" s="60" t="s">
        <v>238</v>
      </c>
      <c r="G55" s="60" t="s">
        <v>719</v>
      </c>
      <c r="H55" s="78">
        <v>1</v>
      </c>
      <c r="I55" s="78">
        <v>1</v>
      </c>
      <c r="J55" s="89" t="s">
        <v>1160</v>
      </c>
      <c r="K55" s="89" t="s">
        <v>189</v>
      </c>
      <c r="L55" s="80" t="str">
        <f>CONCATENATE("TID_POWERUP_",UPPER(powerUpsDefinitions[[#This Row],['[sku']]]),"_NAME")</f>
        <v>TID_POWERUP_DROP_PRESENT_NAME</v>
      </c>
      <c r="M55" s="81" t="str">
        <f>CONCATENATE("TID_POWERUP_",UPPER(powerUpsDefinitions[[#This Row],['[sku']]]),"_DESC")</f>
        <v>TID_POWERUP_DROP_PRESENT_DESC</v>
      </c>
      <c r="N55" s="90" t="str">
        <f>CONCATENATE(powerUpsDefinitions[[#This Row],['[tidDesc']]],"_SHORT")</f>
        <v>TID_POWERUP_DROP_PRESENT_DESC_SHORT</v>
      </c>
    </row>
    <row r="56" spans="4:14" x14ac:dyDescent="0.25">
      <c r="D56" s="184" t="s">
        <v>4</v>
      </c>
      <c r="E56" s="185" t="s">
        <v>675</v>
      </c>
      <c r="F56" s="186" t="s">
        <v>676</v>
      </c>
      <c r="G56" s="60" t="s">
        <v>719</v>
      </c>
      <c r="H56" s="187"/>
      <c r="I56" s="187"/>
      <c r="J56" s="89" t="s">
        <v>1164</v>
      </c>
      <c r="K56" s="188" t="s">
        <v>185</v>
      </c>
      <c r="L56" s="189" t="str">
        <f>CONCATENATE("TID_POWERUP_",UPPER(powerUpsDefinitions[[#This Row],['[sku']]]),"_NAME")</f>
        <v>TID_POWERUP_TRANSFORM_GOLD_NAME</v>
      </c>
      <c r="M56" s="190" t="str">
        <f>CONCATENATE("TID_POWERUP_",UPPER(powerUpsDefinitions[[#This Row],['[sku']]]),"_DESC")</f>
        <v>TID_POWERUP_TRANSFORM_GOLD_DESC</v>
      </c>
      <c r="N56" s="191" t="str">
        <f>CONCATENATE(powerUpsDefinitions[[#This Row],['[tidDesc']]],"_SHORT")</f>
        <v>TID_POWERUP_TRANSFORM_GOLD_DESC_SHORT</v>
      </c>
    </row>
    <row r="57" spans="4:14" x14ac:dyDescent="0.25">
      <c r="D57" s="219" t="s">
        <v>4</v>
      </c>
      <c r="E57" s="220" t="s">
        <v>789</v>
      </c>
      <c r="F57" s="221" t="s">
        <v>789</v>
      </c>
      <c r="G57" s="222" t="s">
        <v>719</v>
      </c>
      <c r="H57" s="224"/>
      <c r="I57" s="224"/>
      <c r="J57" s="89" t="s">
        <v>1164</v>
      </c>
      <c r="K57" s="225" t="s">
        <v>185</v>
      </c>
      <c r="L57" s="226" t="s">
        <v>803</v>
      </c>
      <c r="M57" s="227" t="s">
        <v>804</v>
      </c>
      <c r="N57" s="228" t="s">
        <v>805</v>
      </c>
    </row>
    <row r="58" spans="4:14" x14ac:dyDescent="0.25">
      <c r="D58" s="219" t="s">
        <v>4</v>
      </c>
      <c r="E58" s="220" t="s">
        <v>794</v>
      </c>
      <c r="F58" s="221" t="s">
        <v>794</v>
      </c>
      <c r="G58" s="223" t="s">
        <v>719</v>
      </c>
      <c r="H58" s="224"/>
      <c r="I58" s="224"/>
      <c r="J58" s="89" t="s">
        <v>1164</v>
      </c>
      <c r="K58" s="225" t="s">
        <v>185</v>
      </c>
      <c r="L58" s="226" t="s">
        <v>806</v>
      </c>
      <c r="M58" s="227" t="s">
        <v>807</v>
      </c>
      <c r="N58" s="228" t="s">
        <v>808</v>
      </c>
    </row>
    <row r="59" spans="4:14" x14ac:dyDescent="0.25">
      <c r="D59" s="229" t="s">
        <v>4</v>
      </c>
      <c r="E59" s="230" t="s">
        <v>800</v>
      </c>
      <c r="F59" s="222" t="s">
        <v>800</v>
      </c>
      <c r="G59" s="223" t="s">
        <v>719</v>
      </c>
      <c r="H59" s="231"/>
      <c r="I59" s="231"/>
      <c r="J59" s="89" t="s">
        <v>1164</v>
      </c>
      <c r="K59" s="232" t="s">
        <v>185</v>
      </c>
      <c r="L59" s="233" t="s">
        <v>809</v>
      </c>
      <c r="M59" s="234" t="s">
        <v>810</v>
      </c>
      <c r="N59" s="235" t="s">
        <v>811</v>
      </c>
    </row>
    <row r="60" spans="4:14" s="236" customFormat="1" x14ac:dyDescent="0.25">
      <c r="D60" s="263" t="s">
        <v>4</v>
      </c>
      <c r="E60" s="264" t="s">
        <v>820</v>
      </c>
      <c r="F60" s="265" t="s">
        <v>820</v>
      </c>
      <c r="G60" s="265" t="s">
        <v>719</v>
      </c>
      <c r="H60" s="266"/>
      <c r="I60" s="266"/>
      <c r="J60" s="89" t="s">
        <v>1164</v>
      </c>
      <c r="K60" s="267" t="s">
        <v>185</v>
      </c>
      <c r="L60" s="268" t="s">
        <v>821</v>
      </c>
      <c r="M60" s="269" t="s">
        <v>822</v>
      </c>
      <c r="N60" s="269" t="s">
        <v>823</v>
      </c>
    </row>
    <row r="61" spans="4:14" s="270" customFormat="1" x14ac:dyDescent="0.25">
      <c r="D61" s="271" t="s">
        <v>4</v>
      </c>
      <c r="E61" s="271" t="s">
        <v>876</v>
      </c>
      <c r="F61" s="272" t="s">
        <v>893</v>
      </c>
      <c r="G61" s="272" t="s">
        <v>719</v>
      </c>
      <c r="H61" s="273"/>
      <c r="I61" s="273"/>
      <c r="J61" s="89" t="s">
        <v>1164</v>
      </c>
      <c r="K61" s="274" t="s">
        <v>185</v>
      </c>
      <c r="L61" s="275" t="s">
        <v>894</v>
      </c>
      <c r="M61" s="275" t="s">
        <v>895</v>
      </c>
      <c r="N61" s="275" t="s">
        <v>896</v>
      </c>
    </row>
    <row r="62" spans="4:14" s="270" customFormat="1" x14ac:dyDescent="0.25">
      <c r="D62" s="271" t="s">
        <v>4</v>
      </c>
      <c r="E62" s="271" t="s">
        <v>883</v>
      </c>
      <c r="F62" s="272" t="s">
        <v>893</v>
      </c>
      <c r="G62" s="272" t="s">
        <v>719</v>
      </c>
      <c r="H62" s="273"/>
      <c r="I62" s="273"/>
      <c r="J62" s="89" t="s">
        <v>1164</v>
      </c>
      <c r="K62" s="274" t="s">
        <v>185</v>
      </c>
      <c r="L62" s="275" t="s">
        <v>897</v>
      </c>
      <c r="M62" s="275" t="s">
        <v>898</v>
      </c>
      <c r="N62" s="275" t="s">
        <v>899</v>
      </c>
    </row>
    <row r="63" spans="4:14" s="270" customFormat="1" x14ac:dyDescent="0.25">
      <c r="D63" s="271" t="s">
        <v>4</v>
      </c>
      <c r="E63" s="271" t="s">
        <v>963</v>
      </c>
      <c r="F63" s="272" t="s">
        <v>893</v>
      </c>
      <c r="G63" s="272" t="s">
        <v>719</v>
      </c>
      <c r="H63" s="288"/>
      <c r="I63" s="288"/>
      <c r="J63" s="89" t="s">
        <v>1164</v>
      </c>
      <c r="K63" s="274" t="s">
        <v>185</v>
      </c>
      <c r="L63" s="289" t="str">
        <f>CONCATENATE("TID_POWERUP_",UPPER(powerUpsDefinitions[[#This Row],['[sku']]]),"_NAME")</f>
        <v>TID_POWERUP_DEADLYFIREWORKS_NAME</v>
      </c>
      <c r="M63" s="290" t="str">
        <f>CONCATENATE("TID_POWERUP_",UPPER(powerUpsDefinitions[[#This Row],['[sku']]]),"_DESC")</f>
        <v>TID_POWERUP_DEADLYFIREWORKS_DESC</v>
      </c>
      <c r="N63" s="291" t="str">
        <f>CONCATENATE(powerUpsDefinitions[[#This Row],['[tidDesc']]],"_SHORT")</f>
        <v>TID_POWERUP_DEADLYFIREWORKS_DESC_SHORT</v>
      </c>
    </row>
    <row r="64" spans="4:14" s="270" customFormat="1" x14ac:dyDescent="0.25">
      <c r="D64" s="271" t="s">
        <v>4</v>
      </c>
      <c r="E64" s="271" t="s">
        <v>969</v>
      </c>
      <c r="F64" s="272" t="s">
        <v>225</v>
      </c>
      <c r="G64" s="272" t="s">
        <v>719</v>
      </c>
      <c r="H64" s="292"/>
      <c r="I64" s="292"/>
      <c r="J64" s="89" t="s">
        <v>1164</v>
      </c>
      <c r="K64" s="274" t="s">
        <v>185</v>
      </c>
      <c r="L64" s="293" t="str">
        <f>CONCATENATE("TID_POWERUP_",UPPER(powerUpsDefinitions[[#This Row],['[sku']]]),"_NAME")</f>
        <v>TID_POWERUP_LOVEATTRACTION_NAME</v>
      </c>
      <c r="M64" s="294" t="str">
        <f>CONCATENATE("TID_POWERUP_",UPPER(powerUpsDefinitions[[#This Row],['[sku']]]),"_DESC")</f>
        <v>TID_POWERUP_LOVEATTRACTION_DESC</v>
      </c>
      <c r="N64" s="295" t="str">
        <f>CONCATENATE(powerUpsDefinitions[[#This Row],['[tidDesc']]],"_SHORT")</f>
        <v>TID_POWERUP_LOVEATTRACTION_DESC_SHORT</v>
      </c>
    </row>
    <row r="65" spans="4:14" s="270" customFormat="1" x14ac:dyDescent="0.25">
      <c r="D65" s="313" t="s">
        <v>4</v>
      </c>
      <c r="E65" s="313" t="s">
        <v>890</v>
      </c>
      <c r="F65" s="314" t="s">
        <v>890</v>
      </c>
      <c r="G65" s="314" t="s">
        <v>719</v>
      </c>
      <c r="H65" s="315" t="s">
        <v>903</v>
      </c>
      <c r="I65" s="315"/>
      <c r="J65" s="316" t="s">
        <v>1164</v>
      </c>
      <c r="K65" s="316" t="s">
        <v>185</v>
      </c>
      <c r="L65" s="317" t="s">
        <v>900</v>
      </c>
      <c r="M65" s="317" t="s">
        <v>901</v>
      </c>
      <c r="N65" s="317" t="s">
        <v>902</v>
      </c>
    </row>
    <row r="66" spans="4:14" s="270" customFormat="1" x14ac:dyDescent="0.25">
      <c r="D66" s="329" t="s">
        <v>4</v>
      </c>
      <c r="E66" s="373" t="s">
        <v>1166</v>
      </c>
      <c r="F66" s="335" t="s">
        <v>200</v>
      </c>
      <c r="G66" s="335" t="s">
        <v>718</v>
      </c>
      <c r="H66" s="338">
        <v>150</v>
      </c>
      <c r="I66" s="338"/>
      <c r="J66" s="318" t="s">
        <v>1161</v>
      </c>
      <c r="K66" s="341" t="s">
        <v>194</v>
      </c>
      <c r="L66" s="343" t="s">
        <v>1167</v>
      </c>
      <c r="M66" s="344" t="s">
        <v>1168</v>
      </c>
      <c r="N66" s="345" t="s">
        <v>1169</v>
      </c>
    </row>
    <row r="67" spans="4:14" s="270" customFormat="1" x14ac:dyDescent="0.25">
      <c r="D67" s="329" t="s">
        <v>4</v>
      </c>
      <c r="E67" s="330" t="s">
        <v>1170</v>
      </c>
      <c r="F67" s="335" t="s">
        <v>200</v>
      </c>
      <c r="G67" s="335" t="s">
        <v>718</v>
      </c>
      <c r="H67" s="338">
        <v>80</v>
      </c>
      <c r="I67" s="338"/>
      <c r="J67" s="318" t="s">
        <v>1161</v>
      </c>
      <c r="K67" s="341" t="s">
        <v>194</v>
      </c>
      <c r="L67" s="343" t="s">
        <v>1167</v>
      </c>
      <c r="M67" s="344" t="s">
        <v>1168</v>
      </c>
      <c r="N67" s="345" t="s">
        <v>1169</v>
      </c>
    </row>
    <row r="68" spans="4:14" s="270" customFormat="1" x14ac:dyDescent="0.25">
      <c r="D68" s="329" t="s">
        <v>4</v>
      </c>
      <c r="E68" s="330" t="s">
        <v>1171</v>
      </c>
      <c r="F68" s="335" t="s">
        <v>93</v>
      </c>
      <c r="G68" s="335" t="s">
        <v>718</v>
      </c>
      <c r="H68" s="338">
        <v>100</v>
      </c>
      <c r="I68" s="338"/>
      <c r="J68" s="318" t="s">
        <v>1161</v>
      </c>
      <c r="K68" s="341" t="s">
        <v>194</v>
      </c>
      <c r="L68" s="343" t="s">
        <v>1172</v>
      </c>
      <c r="M68" s="344" t="s">
        <v>1173</v>
      </c>
      <c r="N68" s="345" t="s">
        <v>1174</v>
      </c>
    </row>
    <row r="69" spans="4:14" s="270" customFormat="1" x14ac:dyDescent="0.25">
      <c r="D69" s="329" t="s">
        <v>4</v>
      </c>
      <c r="E69" s="330" t="s">
        <v>1175</v>
      </c>
      <c r="F69" s="335" t="s">
        <v>93</v>
      </c>
      <c r="G69" s="335" t="s">
        <v>718</v>
      </c>
      <c r="H69" s="338">
        <v>75</v>
      </c>
      <c r="I69" s="338"/>
      <c r="J69" s="318" t="s">
        <v>1161</v>
      </c>
      <c r="K69" s="341" t="s">
        <v>194</v>
      </c>
      <c r="L69" s="343" t="s">
        <v>1172</v>
      </c>
      <c r="M69" s="344" t="s">
        <v>1173</v>
      </c>
      <c r="N69" s="345" t="s">
        <v>1174</v>
      </c>
    </row>
    <row r="70" spans="4:14" s="270" customFormat="1" x14ac:dyDescent="0.25">
      <c r="D70" s="329" t="s">
        <v>4</v>
      </c>
      <c r="E70" s="330" t="s">
        <v>1176</v>
      </c>
      <c r="F70" s="335" t="s">
        <v>208</v>
      </c>
      <c r="G70" s="335" t="s">
        <v>718</v>
      </c>
      <c r="H70" s="338">
        <v>50</v>
      </c>
      <c r="I70" s="338"/>
      <c r="J70" s="318" t="s">
        <v>1158</v>
      </c>
      <c r="K70" s="341" t="s">
        <v>183</v>
      </c>
      <c r="L70" s="343" t="s">
        <v>1177</v>
      </c>
      <c r="M70" s="344" t="s">
        <v>1178</v>
      </c>
      <c r="N70" s="345" t="s">
        <v>1179</v>
      </c>
    </row>
    <row r="71" spans="4:14" s="270" customFormat="1" x14ac:dyDescent="0.25">
      <c r="D71" s="329" t="s">
        <v>4</v>
      </c>
      <c r="E71" s="330" t="s">
        <v>1180</v>
      </c>
      <c r="F71" s="335" t="s">
        <v>208</v>
      </c>
      <c r="G71" s="335" t="s">
        <v>718</v>
      </c>
      <c r="H71" s="338">
        <v>30</v>
      </c>
      <c r="I71" s="338"/>
      <c r="J71" s="318" t="s">
        <v>1158</v>
      </c>
      <c r="K71" s="341" t="s">
        <v>183</v>
      </c>
      <c r="L71" s="343" t="s">
        <v>1177</v>
      </c>
      <c r="M71" s="344" t="s">
        <v>1178</v>
      </c>
      <c r="N71" s="345" t="s">
        <v>1179</v>
      </c>
    </row>
    <row r="72" spans="4:14" s="270" customFormat="1" x14ac:dyDescent="0.25">
      <c r="D72" s="329" t="s">
        <v>4</v>
      </c>
      <c r="E72" s="330" t="s">
        <v>1181</v>
      </c>
      <c r="F72" s="335" t="s">
        <v>10</v>
      </c>
      <c r="G72" s="335" t="s">
        <v>719</v>
      </c>
      <c r="H72" s="338"/>
      <c r="I72" s="338"/>
      <c r="J72" s="318" t="s">
        <v>1158</v>
      </c>
      <c r="K72" s="341" t="s">
        <v>183</v>
      </c>
      <c r="L72" s="343" t="s">
        <v>1182</v>
      </c>
      <c r="M72" s="344" t="s">
        <v>1183</v>
      </c>
      <c r="N72" s="345" t="s">
        <v>1184</v>
      </c>
    </row>
    <row r="73" spans="4:14" s="270" customFormat="1" x14ac:dyDescent="0.25">
      <c r="D73" s="329" t="s">
        <v>4</v>
      </c>
      <c r="E73" s="373" t="s">
        <v>1185</v>
      </c>
      <c r="F73" s="335" t="s">
        <v>182</v>
      </c>
      <c r="G73" s="335" t="s">
        <v>718</v>
      </c>
      <c r="H73" s="338">
        <v>25</v>
      </c>
      <c r="I73" s="338"/>
      <c r="J73" s="318" t="s">
        <v>1158</v>
      </c>
      <c r="K73" s="341" t="s">
        <v>183</v>
      </c>
      <c r="L73" s="343" t="s">
        <v>1186</v>
      </c>
      <c r="M73" s="344" t="s">
        <v>1187</v>
      </c>
      <c r="N73" s="345" t="s">
        <v>1188</v>
      </c>
    </row>
    <row r="74" spans="4:14" s="270" customFormat="1" x14ac:dyDescent="0.25">
      <c r="D74" s="329" t="s">
        <v>4</v>
      </c>
      <c r="E74" s="330" t="s">
        <v>1189</v>
      </c>
      <c r="F74" s="335" t="s">
        <v>182</v>
      </c>
      <c r="G74" s="335" t="s">
        <v>718</v>
      </c>
      <c r="H74" s="338">
        <v>15</v>
      </c>
      <c r="I74" s="338"/>
      <c r="J74" s="318" t="s">
        <v>1158</v>
      </c>
      <c r="K74" s="341" t="s">
        <v>183</v>
      </c>
      <c r="L74" s="343" t="s">
        <v>1186</v>
      </c>
      <c r="M74" s="344" t="s">
        <v>1187</v>
      </c>
      <c r="N74" s="345" t="s">
        <v>1188</v>
      </c>
    </row>
    <row r="75" spans="4:14" s="270" customFormat="1" x14ac:dyDescent="0.25">
      <c r="D75" s="329" t="s">
        <v>4</v>
      </c>
      <c r="E75" s="330" t="s">
        <v>1190</v>
      </c>
      <c r="F75" s="335" t="s">
        <v>203</v>
      </c>
      <c r="G75" s="335" t="s">
        <v>718</v>
      </c>
      <c r="H75" s="338" t="s">
        <v>181</v>
      </c>
      <c r="I75" s="338">
        <v>100</v>
      </c>
      <c r="J75" s="318" t="s">
        <v>1163</v>
      </c>
      <c r="K75" s="341" t="s">
        <v>179</v>
      </c>
      <c r="L75" s="343" t="s">
        <v>1191</v>
      </c>
      <c r="M75" s="344" t="s">
        <v>1192</v>
      </c>
      <c r="N75" s="345" t="s">
        <v>1193</v>
      </c>
    </row>
    <row r="76" spans="4:14" s="270" customFormat="1" x14ac:dyDescent="0.25">
      <c r="D76" s="329" t="s">
        <v>4</v>
      </c>
      <c r="E76" s="330" t="s">
        <v>1194</v>
      </c>
      <c r="F76" s="335" t="s">
        <v>203</v>
      </c>
      <c r="G76" s="335" t="s">
        <v>718</v>
      </c>
      <c r="H76" s="338" t="s">
        <v>178</v>
      </c>
      <c r="I76" s="338">
        <v>50</v>
      </c>
      <c r="J76" s="318" t="s">
        <v>1163</v>
      </c>
      <c r="K76" s="341" t="s">
        <v>179</v>
      </c>
      <c r="L76" s="343" t="s">
        <v>1195</v>
      </c>
      <c r="M76" s="344" t="s">
        <v>1196</v>
      </c>
      <c r="N76" s="345" t="s">
        <v>1197</v>
      </c>
    </row>
    <row r="77" spans="4:14" s="270" customFormat="1" x14ac:dyDescent="0.25">
      <c r="D77" s="329" t="s">
        <v>4</v>
      </c>
      <c r="E77" s="330" t="s">
        <v>1198</v>
      </c>
      <c r="F77" s="335" t="s">
        <v>203</v>
      </c>
      <c r="G77" s="335" t="s">
        <v>718</v>
      </c>
      <c r="H77" s="338" t="s">
        <v>178</v>
      </c>
      <c r="I77" s="338">
        <v>35</v>
      </c>
      <c r="J77" s="318" t="s">
        <v>1163</v>
      </c>
      <c r="K77" s="341" t="s">
        <v>179</v>
      </c>
      <c r="L77" s="343" t="s">
        <v>1195</v>
      </c>
      <c r="M77" s="344" t="s">
        <v>1196</v>
      </c>
      <c r="N77" s="345" t="s">
        <v>1197</v>
      </c>
    </row>
    <row r="78" spans="4:14" s="270" customFormat="1" x14ac:dyDescent="0.25">
      <c r="D78" s="331" t="s">
        <v>4</v>
      </c>
      <c r="E78" s="332" t="s">
        <v>1199</v>
      </c>
      <c r="F78" s="336" t="s">
        <v>66</v>
      </c>
      <c r="G78" s="336" t="s">
        <v>718</v>
      </c>
      <c r="H78" s="339">
        <v>50</v>
      </c>
      <c r="I78" s="339"/>
      <c r="J78" s="318" t="s">
        <v>1159</v>
      </c>
      <c r="K78" s="341" t="s">
        <v>7</v>
      </c>
      <c r="L78" s="343" t="s">
        <v>1200</v>
      </c>
      <c r="M78" s="344" t="s">
        <v>1201</v>
      </c>
      <c r="N78" s="345" t="s">
        <v>1202</v>
      </c>
    </row>
    <row r="79" spans="4:14" s="270" customFormat="1" x14ac:dyDescent="0.25">
      <c r="D79" s="329" t="s">
        <v>4</v>
      </c>
      <c r="E79" s="330" t="s">
        <v>1203</v>
      </c>
      <c r="F79" s="335" t="s">
        <v>201</v>
      </c>
      <c r="G79" s="335" t="s">
        <v>718</v>
      </c>
      <c r="H79" s="338">
        <v>25</v>
      </c>
      <c r="I79" s="338"/>
      <c r="J79" s="318" t="s">
        <v>1162</v>
      </c>
      <c r="K79" s="341" t="s">
        <v>196</v>
      </c>
      <c r="L79" s="343" t="s">
        <v>1204</v>
      </c>
      <c r="M79" s="344" t="s">
        <v>1205</v>
      </c>
      <c r="N79" s="345" t="s">
        <v>1206</v>
      </c>
    </row>
    <row r="80" spans="4:14" s="270" customFormat="1" x14ac:dyDescent="0.25">
      <c r="D80" s="329" t="s">
        <v>4</v>
      </c>
      <c r="E80" s="330" t="s">
        <v>1207</v>
      </c>
      <c r="F80" s="335" t="s">
        <v>201</v>
      </c>
      <c r="G80" s="335" t="s">
        <v>718</v>
      </c>
      <c r="H80" s="338">
        <v>15</v>
      </c>
      <c r="I80" s="338"/>
      <c r="J80" s="318" t="s">
        <v>1162</v>
      </c>
      <c r="K80" s="341" t="s">
        <v>196</v>
      </c>
      <c r="L80" s="343" t="s">
        <v>1204</v>
      </c>
      <c r="M80" s="344" t="s">
        <v>1205</v>
      </c>
      <c r="N80" s="345" t="s">
        <v>1206</v>
      </c>
    </row>
    <row r="81" spans="1:14" s="270" customFormat="1" x14ac:dyDescent="0.25">
      <c r="D81" s="333" t="s">
        <v>4</v>
      </c>
      <c r="E81" s="374" t="s">
        <v>1208</v>
      </c>
      <c r="F81" s="337" t="s">
        <v>184</v>
      </c>
      <c r="G81" s="337" t="s">
        <v>718</v>
      </c>
      <c r="H81" s="340">
        <v>20</v>
      </c>
      <c r="I81" s="340"/>
      <c r="J81" s="319" t="s">
        <v>1159</v>
      </c>
      <c r="K81" s="342" t="s">
        <v>7</v>
      </c>
      <c r="L81" s="343" t="s">
        <v>1209</v>
      </c>
      <c r="M81" s="344" t="s">
        <v>1210</v>
      </c>
      <c r="N81" s="345" t="s">
        <v>1211</v>
      </c>
    </row>
    <row r="82" spans="1:14" s="270" customFormat="1" x14ac:dyDescent="0.25">
      <c r="D82" s="324" t="s">
        <v>4</v>
      </c>
      <c r="E82" s="325" t="s">
        <v>1212</v>
      </c>
      <c r="F82" s="327" t="s">
        <v>674</v>
      </c>
      <c r="G82" s="327" t="s">
        <v>718</v>
      </c>
      <c r="H82" s="320" t="s">
        <v>1176</v>
      </c>
      <c r="I82" s="320" t="s">
        <v>1171</v>
      </c>
      <c r="J82" s="107" t="s">
        <v>1164</v>
      </c>
      <c r="K82" s="328" t="s">
        <v>185</v>
      </c>
      <c r="L82" s="321" t="s">
        <v>1213</v>
      </c>
      <c r="M82" s="322" t="s">
        <v>1214</v>
      </c>
      <c r="N82" s="323" t="s">
        <v>1215</v>
      </c>
    </row>
    <row r="83" spans="1:14" s="270" customFormat="1" x14ac:dyDescent="0.25">
      <c r="D83" s="324" t="s">
        <v>4</v>
      </c>
      <c r="E83" s="325" t="s">
        <v>1216</v>
      </c>
      <c r="F83" s="327" t="s">
        <v>674</v>
      </c>
      <c r="G83" s="327" t="s">
        <v>718</v>
      </c>
      <c r="H83" s="320" t="s">
        <v>1180</v>
      </c>
      <c r="I83" s="320" t="s">
        <v>1175</v>
      </c>
      <c r="J83" s="328" t="s">
        <v>1164</v>
      </c>
      <c r="K83" s="328" t="s">
        <v>185</v>
      </c>
      <c r="L83" s="321" t="s">
        <v>1213</v>
      </c>
      <c r="M83" s="322" t="s">
        <v>1217</v>
      </c>
      <c r="N83" s="323" t="s">
        <v>1218</v>
      </c>
    </row>
    <row r="84" spans="1:14" s="270" customFormat="1" x14ac:dyDescent="0.25">
      <c r="D84" s="324" t="s">
        <v>4</v>
      </c>
      <c r="E84" s="325" t="s">
        <v>1219</v>
      </c>
      <c r="F84" s="327" t="s">
        <v>674</v>
      </c>
      <c r="G84" s="327" t="s">
        <v>718</v>
      </c>
      <c r="H84" s="320" t="s">
        <v>1181</v>
      </c>
      <c r="I84" s="320" t="s">
        <v>1208</v>
      </c>
      <c r="J84" s="328" t="s">
        <v>1164</v>
      </c>
      <c r="K84" s="328" t="s">
        <v>185</v>
      </c>
      <c r="L84" s="321" t="s">
        <v>1220</v>
      </c>
      <c r="M84" s="322" t="s">
        <v>1221</v>
      </c>
      <c r="N84" s="323" t="s">
        <v>1222</v>
      </c>
    </row>
    <row r="85" spans="1:14" s="270" customFormat="1" x14ac:dyDescent="0.25">
      <c r="D85" s="324" t="s">
        <v>4</v>
      </c>
      <c r="E85" s="325" t="s">
        <v>1223</v>
      </c>
      <c r="F85" s="327" t="s">
        <v>674</v>
      </c>
      <c r="G85" s="326" t="s">
        <v>718</v>
      </c>
      <c r="H85" s="320" t="s">
        <v>1181</v>
      </c>
      <c r="I85" s="320" t="s">
        <v>1166</v>
      </c>
      <c r="J85" s="328" t="s">
        <v>1164</v>
      </c>
      <c r="K85" s="328" t="s">
        <v>185</v>
      </c>
      <c r="L85" s="321" t="s">
        <v>1224</v>
      </c>
      <c r="M85" s="322" t="s">
        <v>1225</v>
      </c>
      <c r="N85" s="323" t="s">
        <v>1226</v>
      </c>
    </row>
    <row r="86" spans="1:14" s="270" customFormat="1" x14ac:dyDescent="0.25">
      <c r="D86" s="324" t="s">
        <v>4</v>
      </c>
      <c r="E86" s="325" t="s">
        <v>1227</v>
      </c>
      <c r="F86" s="327" t="s">
        <v>674</v>
      </c>
      <c r="G86" s="327" t="s">
        <v>718</v>
      </c>
      <c r="H86" s="320" t="s">
        <v>1176</v>
      </c>
      <c r="I86" s="320" t="s">
        <v>1199</v>
      </c>
      <c r="J86" s="328" t="s">
        <v>1164</v>
      </c>
      <c r="K86" s="328" t="s">
        <v>185</v>
      </c>
      <c r="L86" s="321" t="s">
        <v>1228</v>
      </c>
      <c r="M86" s="322" t="s">
        <v>1229</v>
      </c>
      <c r="N86" s="323" t="s">
        <v>1230</v>
      </c>
    </row>
    <row r="87" spans="1:14" s="270" customFormat="1" x14ac:dyDescent="0.25">
      <c r="D87" s="324" t="s">
        <v>4</v>
      </c>
      <c r="E87" s="325" t="s">
        <v>1231</v>
      </c>
      <c r="F87" s="327" t="s">
        <v>674</v>
      </c>
      <c r="G87" s="327" t="s">
        <v>718</v>
      </c>
      <c r="H87" s="320" t="s">
        <v>1190</v>
      </c>
      <c r="I87" s="320" t="s">
        <v>1171</v>
      </c>
      <c r="J87" s="328" t="s">
        <v>1164</v>
      </c>
      <c r="K87" s="328" t="s">
        <v>185</v>
      </c>
      <c r="L87" s="321" t="s">
        <v>1232</v>
      </c>
      <c r="M87" s="322" t="s">
        <v>1233</v>
      </c>
      <c r="N87" s="323" t="s">
        <v>1234</v>
      </c>
    </row>
    <row r="88" spans="1:14" s="270" customFormat="1" x14ac:dyDescent="0.25">
      <c r="D88" s="324" t="s">
        <v>4</v>
      </c>
      <c r="E88" s="325" t="s">
        <v>1235</v>
      </c>
      <c r="F88" s="327" t="s">
        <v>674</v>
      </c>
      <c r="G88" s="327" t="s">
        <v>718</v>
      </c>
      <c r="H88" s="320" t="s">
        <v>1166</v>
      </c>
      <c r="I88" s="320" t="s">
        <v>1208</v>
      </c>
      <c r="J88" s="328" t="s">
        <v>1164</v>
      </c>
      <c r="K88" s="328" t="s">
        <v>185</v>
      </c>
      <c r="L88" s="321" t="s">
        <v>1236</v>
      </c>
      <c r="M88" s="322" t="s">
        <v>1237</v>
      </c>
      <c r="N88" s="323" t="s">
        <v>1238</v>
      </c>
    </row>
    <row r="89" spans="1:14" s="270" customFormat="1" x14ac:dyDescent="0.25">
      <c r="D89" s="324" t="s">
        <v>4</v>
      </c>
      <c r="E89" s="325" t="s">
        <v>1239</v>
      </c>
      <c r="F89" s="327" t="s">
        <v>674</v>
      </c>
      <c r="G89" s="327" t="s">
        <v>718</v>
      </c>
      <c r="H89" s="320" t="s">
        <v>1171</v>
      </c>
      <c r="I89" s="320" t="s">
        <v>1203</v>
      </c>
      <c r="J89" s="328" t="s">
        <v>1164</v>
      </c>
      <c r="K89" s="328" t="s">
        <v>185</v>
      </c>
      <c r="L89" s="321" t="s">
        <v>1240</v>
      </c>
      <c r="M89" s="322" t="s">
        <v>1241</v>
      </c>
      <c r="N89" s="323" t="s">
        <v>1242</v>
      </c>
    </row>
    <row r="90" spans="1:14" s="270" customFormat="1" x14ac:dyDescent="0.25">
      <c r="D90" s="324" t="s">
        <v>4</v>
      </c>
      <c r="E90" s="82" t="s">
        <v>1243</v>
      </c>
      <c r="F90" s="327" t="s">
        <v>674</v>
      </c>
      <c r="G90" s="327" t="s">
        <v>718</v>
      </c>
      <c r="H90" s="320" t="s">
        <v>1166</v>
      </c>
      <c r="I90" s="320" t="s">
        <v>1185</v>
      </c>
      <c r="J90" s="328" t="s">
        <v>1164</v>
      </c>
      <c r="K90" s="328" t="s">
        <v>185</v>
      </c>
      <c r="L90" s="321" t="s">
        <v>1244</v>
      </c>
      <c r="M90" s="322" t="s">
        <v>1245</v>
      </c>
      <c r="N90" s="323" t="s">
        <v>1246</v>
      </c>
    </row>
    <row r="91" spans="1:14" s="270" customFormat="1" x14ac:dyDescent="0.25">
      <c r="D91" s="324" t="s">
        <v>4</v>
      </c>
      <c r="E91" s="325" t="s">
        <v>1247</v>
      </c>
      <c r="F91" s="327" t="s">
        <v>674</v>
      </c>
      <c r="G91" s="326" t="s">
        <v>718</v>
      </c>
      <c r="H91" s="320" t="s">
        <v>1176</v>
      </c>
      <c r="I91" s="320" t="s">
        <v>1185</v>
      </c>
      <c r="J91" s="328" t="s">
        <v>1164</v>
      </c>
      <c r="K91" s="328" t="s">
        <v>185</v>
      </c>
      <c r="L91" s="321" t="s">
        <v>1248</v>
      </c>
      <c r="M91" s="322" t="s">
        <v>1249</v>
      </c>
      <c r="N91" s="323" t="s">
        <v>1250</v>
      </c>
    </row>
    <row r="92" spans="1:14" s="270" customFormat="1" x14ac:dyDescent="0.25">
      <c r="D92" s="324" t="s">
        <v>4</v>
      </c>
      <c r="E92" s="325" t="s">
        <v>1251</v>
      </c>
      <c r="F92" s="327" t="s">
        <v>674</v>
      </c>
      <c r="G92" s="327" t="s">
        <v>718</v>
      </c>
      <c r="H92" s="320" t="s">
        <v>1190</v>
      </c>
      <c r="I92" s="320" t="s">
        <v>1203</v>
      </c>
      <c r="J92" s="328" t="s">
        <v>1164</v>
      </c>
      <c r="K92" s="328" t="s">
        <v>185</v>
      </c>
      <c r="L92" s="321" t="s">
        <v>1252</v>
      </c>
      <c r="M92" s="322" t="s">
        <v>1253</v>
      </c>
      <c r="N92" s="323" t="s">
        <v>1254</v>
      </c>
    </row>
    <row r="93" spans="1:14" s="270" customFormat="1" x14ac:dyDescent="0.25">
      <c r="D93" s="324" t="s">
        <v>4</v>
      </c>
      <c r="E93" s="325" t="s">
        <v>1255</v>
      </c>
      <c r="F93" s="327" t="s">
        <v>674</v>
      </c>
      <c r="G93" s="327" t="s">
        <v>718</v>
      </c>
      <c r="H93" s="320" t="s">
        <v>1190</v>
      </c>
      <c r="I93" s="320" t="s">
        <v>1207</v>
      </c>
      <c r="J93" s="328" t="s">
        <v>1164</v>
      </c>
      <c r="K93" s="328" t="s">
        <v>185</v>
      </c>
      <c r="L93" s="321" t="s">
        <v>1252</v>
      </c>
      <c r="M93" s="322" t="s">
        <v>1256</v>
      </c>
      <c r="N93" s="323" t="s">
        <v>1257</v>
      </c>
    </row>
    <row r="94" spans="1:14" s="270" customFormat="1" x14ac:dyDescent="0.25">
      <c r="A94" s="270" t="s">
        <v>771</v>
      </c>
      <c r="D94" s="324" t="s">
        <v>4</v>
      </c>
      <c r="E94" s="325" t="s">
        <v>1258</v>
      </c>
      <c r="F94" s="327" t="s">
        <v>674</v>
      </c>
      <c r="G94" s="327" t="s">
        <v>718</v>
      </c>
      <c r="H94" s="320" t="s">
        <v>1194</v>
      </c>
      <c r="I94" s="320" t="s">
        <v>1199</v>
      </c>
      <c r="J94" s="328" t="s">
        <v>1164</v>
      </c>
      <c r="K94" s="328" t="s">
        <v>185</v>
      </c>
      <c r="L94" s="321" t="s">
        <v>1259</v>
      </c>
      <c r="M94" s="322" t="s">
        <v>1260</v>
      </c>
      <c r="N94" s="323" t="s">
        <v>1261</v>
      </c>
    </row>
    <row r="95" spans="1:14" s="270" customFormat="1" x14ac:dyDescent="0.25">
      <c r="D95" s="324" t="s">
        <v>4</v>
      </c>
      <c r="E95" s="325" t="s">
        <v>1262</v>
      </c>
      <c r="F95" s="327" t="s">
        <v>674</v>
      </c>
      <c r="G95" s="327" t="s">
        <v>718</v>
      </c>
      <c r="H95" s="320" t="s">
        <v>1198</v>
      </c>
      <c r="I95" s="320" t="s">
        <v>1199</v>
      </c>
      <c r="J95" s="328" t="s">
        <v>1164</v>
      </c>
      <c r="K95" s="328" t="s">
        <v>185</v>
      </c>
      <c r="L95" s="321" t="s">
        <v>1259</v>
      </c>
      <c r="M95" s="322" t="s">
        <v>1263</v>
      </c>
      <c r="N95" s="323" t="s">
        <v>1264</v>
      </c>
    </row>
    <row r="96" spans="1:14" s="270" customFormat="1" x14ac:dyDescent="0.25">
      <c r="D96" s="324" t="s">
        <v>4</v>
      </c>
      <c r="E96" s="325" t="s">
        <v>1265</v>
      </c>
      <c r="F96" s="327" t="s">
        <v>674</v>
      </c>
      <c r="G96" s="327" t="s">
        <v>718</v>
      </c>
      <c r="H96" s="320" t="s">
        <v>1194</v>
      </c>
      <c r="I96" s="320" t="s">
        <v>1171</v>
      </c>
      <c r="J96" s="328" t="s">
        <v>1164</v>
      </c>
      <c r="K96" s="328" t="s">
        <v>185</v>
      </c>
      <c r="L96" s="321" t="s">
        <v>1266</v>
      </c>
      <c r="M96" s="322" t="s">
        <v>1267</v>
      </c>
      <c r="N96" s="323" t="s">
        <v>1268</v>
      </c>
    </row>
    <row r="97" spans="1:23" s="270" customFormat="1" x14ac:dyDescent="0.25">
      <c r="D97" s="324" t="s">
        <v>4</v>
      </c>
      <c r="E97" s="325" t="s">
        <v>1269</v>
      </c>
      <c r="F97" s="327" t="s">
        <v>674</v>
      </c>
      <c r="G97" s="327" t="s">
        <v>718</v>
      </c>
      <c r="H97" s="320" t="s">
        <v>1198</v>
      </c>
      <c r="I97" s="320" t="s">
        <v>1175</v>
      </c>
      <c r="J97" s="328" t="s">
        <v>1164</v>
      </c>
      <c r="K97" s="328" t="s">
        <v>185</v>
      </c>
      <c r="L97" s="321" t="s">
        <v>1266</v>
      </c>
      <c r="M97" s="322" t="s">
        <v>1270</v>
      </c>
      <c r="N97" s="323" t="s">
        <v>1271</v>
      </c>
    </row>
    <row r="98" spans="1:23" s="270" customFormat="1" x14ac:dyDescent="0.25">
      <c r="D98" s="324" t="s">
        <v>4</v>
      </c>
      <c r="E98" s="325" t="s">
        <v>1272</v>
      </c>
      <c r="F98" s="327" t="s">
        <v>674</v>
      </c>
      <c r="G98" s="327" t="s">
        <v>718</v>
      </c>
      <c r="H98" s="320" t="s">
        <v>1166</v>
      </c>
      <c r="I98" s="320" t="s">
        <v>1194</v>
      </c>
      <c r="J98" s="328" t="s">
        <v>1164</v>
      </c>
      <c r="K98" s="328" t="s">
        <v>185</v>
      </c>
      <c r="L98" s="321" t="s">
        <v>1273</v>
      </c>
      <c r="M98" s="322" t="s">
        <v>1274</v>
      </c>
      <c r="N98" s="323" t="s">
        <v>1275</v>
      </c>
    </row>
    <row r="99" spans="1:23" s="270" customFormat="1" x14ac:dyDescent="0.25">
      <c r="D99" s="324" t="s">
        <v>4</v>
      </c>
      <c r="E99" s="325" t="s">
        <v>1276</v>
      </c>
      <c r="F99" s="327" t="s">
        <v>674</v>
      </c>
      <c r="G99" s="327" t="s">
        <v>718</v>
      </c>
      <c r="H99" s="320" t="s">
        <v>1170</v>
      </c>
      <c r="I99" s="320" t="s">
        <v>1198</v>
      </c>
      <c r="J99" s="328" t="s">
        <v>1164</v>
      </c>
      <c r="K99" s="328" t="s">
        <v>185</v>
      </c>
      <c r="L99" s="321" t="s">
        <v>1273</v>
      </c>
      <c r="M99" s="322" t="s">
        <v>1277</v>
      </c>
      <c r="N99" s="323" t="s">
        <v>1278</v>
      </c>
    </row>
    <row r="100" spans="1:23" s="270" customFormat="1" x14ac:dyDescent="0.25">
      <c r="D100" s="324" t="s">
        <v>4</v>
      </c>
      <c r="E100" s="325" t="s">
        <v>1279</v>
      </c>
      <c r="F100" s="327" t="s">
        <v>674</v>
      </c>
      <c r="G100" s="327" t="s">
        <v>718</v>
      </c>
      <c r="H100" s="320" t="s">
        <v>1190</v>
      </c>
      <c r="I100" s="320" t="s">
        <v>1194</v>
      </c>
      <c r="J100" s="328" t="s">
        <v>1164</v>
      </c>
      <c r="K100" s="328" t="s">
        <v>185</v>
      </c>
      <c r="L100" s="321" t="s">
        <v>1280</v>
      </c>
      <c r="M100" s="322" t="s">
        <v>1281</v>
      </c>
      <c r="N100" s="323" t="s">
        <v>1282</v>
      </c>
    </row>
    <row r="101" spans="1:23" s="270" customFormat="1" x14ac:dyDescent="0.25">
      <c r="D101" s="324" t="s">
        <v>4</v>
      </c>
      <c r="E101" s="325" t="s">
        <v>1283</v>
      </c>
      <c r="F101" s="327" t="s">
        <v>674</v>
      </c>
      <c r="G101" s="327" t="s">
        <v>718</v>
      </c>
      <c r="H101" s="320" t="s">
        <v>1190</v>
      </c>
      <c r="I101" s="320" t="s">
        <v>1198</v>
      </c>
      <c r="J101" s="328" t="s">
        <v>1164</v>
      </c>
      <c r="K101" s="328" t="s">
        <v>185</v>
      </c>
      <c r="L101" s="321" t="s">
        <v>1280</v>
      </c>
      <c r="M101" s="322" t="s">
        <v>1284</v>
      </c>
      <c r="N101" s="323" t="s">
        <v>1285</v>
      </c>
    </row>
    <row r="102" spans="1:23" s="270" customFormat="1" x14ac:dyDescent="0.25">
      <c r="D102" s="333" t="s">
        <v>4</v>
      </c>
      <c r="E102" s="334" t="s">
        <v>1286</v>
      </c>
      <c r="F102" s="337" t="s">
        <v>674</v>
      </c>
      <c r="G102" s="337" t="s">
        <v>718</v>
      </c>
      <c r="H102" s="340" t="s">
        <v>1269</v>
      </c>
      <c r="I102" s="340" t="s">
        <v>1208</v>
      </c>
      <c r="J102" s="319" t="s">
        <v>1164</v>
      </c>
      <c r="K102" s="342" t="s">
        <v>185</v>
      </c>
      <c r="L102" s="346" t="s">
        <v>1287</v>
      </c>
      <c r="M102" s="344" t="s">
        <v>1288</v>
      </c>
      <c r="N102" s="345" t="s">
        <v>1289</v>
      </c>
    </row>
    <row r="103" spans="1:23" s="270" customFormat="1" x14ac:dyDescent="0.25">
      <c r="D103" s="333" t="s">
        <v>4</v>
      </c>
      <c r="E103" s="334" t="s">
        <v>1290</v>
      </c>
      <c r="F103" s="337" t="s">
        <v>674</v>
      </c>
      <c r="G103" s="337" t="s">
        <v>718</v>
      </c>
      <c r="H103" s="340" t="s">
        <v>1283</v>
      </c>
      <c r="I103" s="340" t="s">
        <v>1199</v>
      </c>
      <c r="J103" s="342" t="s">
        <v>1164</v>
      </c>
      <c r="K103" s="342" t="s">
        <v>185</v>
      </c>
      <c r="L103" s="346" t="s">
        <v>1291</v>
      </c>
      <c r="M103" s="344" t="s">
        <v>1292</v>
      </c>
      <c r="N103" s="345" t="s">
        <v>1293</v>
      </c>
    </row>
    <row r="104" spans="1:23" s="270" customFormat="1" x14ac:dyDescent="0.25">
      <c r="D104" s="333" t="s">
        <v>4</v>
      </c>
      <c r="E104" s="334" t="s">
        <v>1294</v>
      </c>
      <c r="F104" s="337" t="s">
        <v>674</v>
      </c>
      <c r="G104" s="337" t="s">
        <v>718</v>
      </c>
      <c r="H104" s="340" t="s">
        <v>1216</v>
      </c>
      <c r="I104" s="340" t="s">
        <v>1198</v>
      </c>
      <c r="J104" s="342" t="s">
        <v>1164</v>
      </c>
      <c r="K104" s="342" t="s">
        <v>185</v>
      </c>
      <c r="L104" s="346" t="s">
        <v>1295</v>
      </c>
      <c r="M104" s="344" t="s">
        <v>1296</v>
      </c>
      <c r="N104" s="345" t="s">
        <v>1297</v>
      </c>
    </row>
    <row r="105" spans="1:23" s="270" customFormat="1" x14ac:dyDescent="0.25">
      <c r="D105" s="333" t="s">
        <v>4</v>
      </c>
      <c r="E105" s="334" t="s">
        <v>1298</v>
      </c>
      <c r="F105" s="337" t="s">
        <v>674</v>
      </c>
      <c r="G105" s="337" t="s">
        <v>718</v>
      </c>
      <c r="H105" s="340" t="s">
        <v>1276</v>
      </c>
      <c r="I105" s="340" t="s">
        <v>1199</v>
      </c>
      <c r="J105" s="342" t="s">
        <v>1164</v>
      </c>
      <c r="K105" s="342" t="s">
        <v>185</v>
      </c>
      <c r="L105" s="346" t="s">
        <v>1299</v>
      </c>
      <c r="M105" s="344" t="s">
        <v>1300</v>
      </c>
      <c r="N105" s="345" t="s">
        <v>1301</v>
      </c>
    </row>
    <row r="106" spans="1:23" s="270" customFormat="1" x14ac:dyDescent="0.25">
      <c r="D106" s="333" t="s">
        <v>4</v>
      </c>
      <c r="E106" s="334" t="s">
        <v>1302</v>
      </c>
      <c r="F106" s="337" t="s">
        <v>674</v>
      </c>
      <c r="G106" s="337" t="s">
        <v>718</v>
      </c>
      <c r="H106" s="340" t="s">
        <v>1262</v>
      </c>
      <c r="I106" s="340" t="s">
        <v>1207</v>
      </c>
      <c r="J106" s="342" t="s">
        <v>1164</v>
      </c>
      <c r="K106" s="342" t="s">
        <v>185</v>
      </c>
      <c r="L106" s="346" t="s">
        <v>1303</v>
      </c>
      <c r="M106" s="344" t="s">
        <v>1304</v>
      </c>
      <c r="N106" s="345" t="s">
        <v>1305</v>
      </c>
    </row>
    <row r="107" spans="1:23" s="270" customFormat="1" x14ac:dyDescent="0.25">
      <c r="D107" s="333" t="s">
        <v>4</v>
      </c>
      <c r="E107" s="334" t="s">
        <v>1306</v>
      </c>
      <c r="F107" s="337" t="s">
        <v>674</v>
      </c>
      <c r="G107" s="337" t="s">
        <v>718</v>
      </c>
      <c r="H107" s="340" t="s">
        <v>1255</v>
      </c>
      <c r="I107" s="340" t="s">
        <v>1189</v>
      </c>
      <c r="J107" s="342" t="s">
        <v>1164</v>
      </c>
      <c r="K107" s="342" t="s">
        <v>185</v>
      </c>
      <c r="L107" s="346" t="s">
        <v>1307</v>
      </c>
      <c r="M107" s="347" t="s">
        <v>1308</v>
      </c>
      <c r="N107" s="348" t="s">
        <v>1309</v>
      </c>
    </row>
    <row r="108" spans="1:23" x14ac:dyDescent="0.25">
      <c r="C108" s="270"/>
      <c r="D108" s="333" t="s">
        <v>4</v>
      </c>
      <c r="E108" s="374" t="s">
        <v>1371</v>
      </c>
      <c r="F108" s="337" t="s">
        <v>674</v>
      </c>
      <c r="G108" s="337" t="s">
        <v>718</v>
      </c>
      <c r="H108" s="375" t="s">
        <v>1243</v>
      </c>
      <c r="I108" s="375" t="s">
        <v>1208</v>
      </c>
      <c r="J108" s="342" t="s">
        <v>1164</v>
      </c>
      <c r="K108" s="342" t="s">
        <v>185</v>
      </c>
      <c r="L108" s="376" t="s">
        <v>1372</v>
      </c>
      <c r="M108" s="377" t="s">
        <v>1373</v>
      </c>
      <c r="N108" s="378" t="s">
        <v>1374</v>
      </c>
    </row>
    <row r="111" spans="1:23" ht="15.75" thickBot="1" x14ac:dyDescent="0.3"/>
    <row r="112" spans="1:23" ht="24" thickBot="1" x14ac:dyDescent="0.4">
      <c r="A112" s="1"/>
      <c r="B112" s="1"/>
      <c r="C112" s="1"/>
      <c r="D112" s="1" t="s">
        <v>239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4:16384" ht="23.25" x14ac:dyDescent="0.35"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  <c r="ALO113" s="1"/>
      <c r="ALP113" s="1"/>
      <c r="ALQ113" s="1"/>
      <c r="ALR113" s="1"/>
      <c r="ALS113" s="1"/>
      <c r="ALT113" s="1"/>
      <c r="ALU113" s="1"/>
      <c r="ALV113" s="1"/>
      <c r="ALW113" s="1"/>
      <c r="ALX113" s="1"/>
      <c r="ALY113" s="1"/>
      <c r="ALZ113" s="1"/>
      <c r="AMA113" s="1"/>
      <c r="AMB113" s="1"/>
      <c r="AMC113" s="1"/>
      <c r="AMD113" s="1"/>
      <c r="AME113" s="1"/>
      <c r="AMF113" s="1"/>
      <c r="AMG113" s="1"/>
      <c r="AMH113" s="1"/>
      <c r="AMI113" s="1"/>
      <c r="AMJ113" s="1"/>
      <c r="AMK113" s="1"/>
      <c r="AML113" s="1"/>
      <c r="AMM113" s="1"/>
      <c r="AMN113" s="1"/>
      <c r="AMO113" s="1"/>
      <c r="AMP113" s="1"/>
      <c r="AMQ113" s="1"/>
      <c r="AMR113" s="1"/>
      <c r="AMS113" s="1"/>
      <c r="AMT113" s="1"/>
      <c r="AMU113" s="1"/>
      <c r="AMV113" s="1"/>
      <c r="AMW113" s="1"/>
      <c r="AMX113" s="1"/>
      <c r="AMY113" s="1"/>
      <c r="AMZ113" s="1"/>
      <c r="ANA113" s="1"/>
      <c r="ANB113" s="1"/>
      <c r="ANC113" s="1"/>
      <c r="AND113" s="1"/>
      <c r="ANE113" s="1"/>
      <c r="ANF113" s="1"/>
      <c r="ANG113" s="1"/>
      <c r="ANH113" s="1"/>
      <c r="ANI113" s="1"/>
      <c r="ANJ113" s="1"/>
      <c r="ANK113" s="1"/>
      <c r="ANL113" s="1"/>
      <c r="ANM113" s="1"/>
      <c r="ANN113" s="1"/>
      <c r="ANO113" s="1"/>
      <c r="ANP113" s="1"/>
      <c r="ANQ113" s="1"/>
      <c r="ANR113" s="1"/>
      <c r="ANS113" s="1"/>
      <c r="ANT113" s="1"/>
      <c r="ANU113" s="1"/>
      <c r="ANV113" s="1"/>
      <c r="ANW113" s="1"/>
      <c r="ANX113" s="1"/>
      <c r="ANY113" s="1"/>
      <c r="ANZ113" s="1"/>
      <c r="AOA113" s="1"/>
      <c r="AOB113" s="1"/>
      <c r="AOC113" s="1"/>
      <c r="AOD113" s="1"/>
      <c r="AOE113" s="1"/>
      <c r="AOF113" s="1"/>
      <c r="AOG113" s="1"/>
      <c r="AOH113" s="1"/>
      <c r="AOI113" s="1"/>
      <c r="AOJ113" s="1"/>
      <c r="AOK113" s="1"/>
      <c r="AOL113" s="1"/>
      <c r="AOM113" s="1"/>
      <c r="AON113" s="1"/>
      <c r="AOO113" s="1"/>
      <c r="AOP113" s="1"/>
      <c r="AOQ113" s="1"/>
      <c r="AOR113" s="1"/>
      <c r="AOS113" s="1"/>
      <c r="AOT113" s="1"/>
      <c r="AOU113" s="1"/>
      <c r="AOV113" s="1"/>
      <c r="AOW113" s="1"/>
      <c r="AOX113" s="1"/>
      <c r="AOY113" s="1"/>
      <c r="AOZ113" s="1"/>
      <c r="APA113" s="1"/>
      <c r="APB113" s="1"/>
      <c r="APC113" s="1"/>
      <c r="APD113" s="1"/>
      <c r="APE113" s="1"/>
      <c r="APF113" s="1"/>
      <c r="APG113" s="1"/>
      <c r="APH113" s="1"/>
      <c r="API113" s="1"/>
      <c r="APJ113" s="1"/>
      <c r="APK113" s="1"/>
      <c r="APL113" s="1"/>
      <c r="APM113" s="1"/>
      <c r="APN113" s="1"/>
      <c r="APO113" s="1"/>
      <c r="APP113" s="1"/>
      <c r="APQ113" s="1"/>
      <c r="APR113" s="1"/>
      <c r="APS113" s="1"/>
      <c r="APT113" s="1"/>
      <c r="APU113" s="1"/>
      <c r="APV113" s="1"/>
      <c r="APW113" s="1"/>
      <c r="APX113" s="1"/>
      <c r="APY113" s="1"/>
      <c r="APZ113" s="1"/>
      <c r="AQA113" s="1"/>
      <c r="AQB113" s="1"/>
      <c r="AQC113" s="1"/>
      <c r="AQD113" s="1"/>
      <c r="AQE113" s="1"/>
      <c r="AQF113" s="1"/>
      <c r="AQG113" s="1"/>
      <c r="AQH113" s="1"/>
      <c r="AQI113" s="1"/>
      <c r="AQJ113" s="1"/>
      <c r="AQK113" s="1"/>
      <c r="AQL113" s="1"/>
      <c r="AQM113" s="1"/>
      <c r="AQN113" s="1"/>
      <c r="AQO113" s="1"/>
      <c r="AQP113" s="1"/>
      <c r="AQQ113" s="1"/>
      <c r="AQR113" s="1"/>
      <c r="AQS113" s="1"/>
      <c r="AQT113" s="1"/>
      <c r="AQU113" s="1"/>
      <c r="AQV113" s="1"/>
      <c r="AQW113" s="1"/>
      <c r="AQX113" s="1"/>
      <c r="AQY113" s="1"/>
      <c r="AQZ113" s="1"/>
      <c r="ARA113" s="1"/>
      <c r="ARB113" s="1"/>
      <c r="ARC113" s="1"/>
      <c r="ARD113" s="1"/>
      <c r="ARE113" s="1"/>
      <c r="ARF113" s="1"/>
      <c r="ARG113" s="1"/>
      <c r="ARH113" s="1"/>
      <c r="ARI113" s="1"/>
      <c r="ARJ113" s="1"/>
      <c r="ARK113" s="1"/>
      <c r="ARL113" s="1"/>
      <c r="ARM113" s="1"/>
      <c r="ARN113" s="1"/>
      <c r="ARO113" s="1"/>
      <c r="ARP113" s="1"/>
      <c r="ARQ113" s="1"/>
      <c r="ARR113" s="1"/>
      <c r="ARS113" s="1"/>
      <c r="ART113" s="1"/>
      <c r="ARU113" s="1"/>
      <c r="ARV113" s="1"/>
      <c r="ARW113" s="1"/>
      <c r="ARX113" s="1"/>
      <c r="ARY113" s="1"/>
      <c r="ARZ113" s="1"/>
      <c r="ASA113" s="1"/>
      <c r="ASB113" s="1"/>
      <c r="ASC113" s="1"/>
      <c r="ASD113" s="1"/>
      <c r="ASE113" s="1"/>
      <c r="ASF113" s="1"/>
      <c r="ASG113" s="1"/>
      <c r="ASH113" s="1"/>
      <c r="ASI113" s="1"/>
      <c r="ASJ113" s="1"/>
      <c r="ASK113" s="1"/>
      <c r="ASL113" s="1"/>
      <c r="ASM113" s="1"/>
      <c r="ASN113" s="1"/>
      <c r="ASO113" s="1"/>
      <c r="ASP113" s="1"/>
      <c r="ASQ113" s="1"/>
      <c r="ASR113" s="1"/>
      <c r="ASS113" s="1"/>
      <c r="AST113" s="1"/>
      <c r="ASU113" s="1"/>
      <c r="ASV113" s="1"/>
      <c r="ASW113" s="1"/>
      <c r="ASX113" s="1"/>
      <c r="ASY113" s="1"/>
      <c r="ASZ113" s="1"/>
      <c r="ATA113" s="1"/>
      <c r="ATB113" s="1"/>
      <c r="ATC113" s="1"/>
      <c r="ATD113" s="1"/>
      <c r="ATE113" s="1"/>
      <c r="ATF113" s="1"/>
      <c r="ATG113" s="1"/>
      <c r="ATH113" s="1"/>
      <c r="ATI113" s="1"/>
      <c r="ATJ113" s="1"/>
      <c r="ATK113" s="1"/>
      <c r="ATL113" s="1"/>
      <c r="ATM113" s="1"/>
      <c r="ATN113" s="1"/>
      <c r="ATO113" s="1"/>
      <c r="ATP113" s="1"/>
      <c r="ATQ113" s="1"/>
      <c r="ATR113" s="1"/>
      <c r="ATS113" s="1"/>
      <c r="ATT113" s="1"/>
      <c r="ATU113" s="1"/>
      <c r="ATV113" s="1"/>
      <c r="ATW113" s="1"/>
      <c r="ATX113" s="1"/>
      <c r="ATY113" s="1"/>
      <c r="ATZ113" s="1"/>
      <c r="AUA113" s="1"/>
      <c r="AUB113" s="1"/>
      <c r="AUC113" s="1"/>
      <c r="AUD113" s="1"/>
      <c r="AUE113" s="1"/>
      <c r="AUF113" s="1"/>
      <c r="AUG113" s="1"/>
      <c r="AUH113" s="1"/>
      <c r="AUI113" s="1"/>
      <c r="AUJ113" s="1"/>
      <c r="AUK113" s="1"/>
      <c r="AUL113" s="1"/>
      <c r="AUM113" s="1"/>
      <c r="AUN113" s="1"/>
      <c r="AUO113" s="1"/>
      <c r="AUP113" s="1"/>
      <c r="AUQ113" s="1"/>
      <c r="AUR113" s="1"/>
      <c r="AUS113" s="1"/>
      <c r="AUT113" s="1"/>
      <c r="AUU113" s="1"/>
      <c r="AUV113" s="1"/>
      <c r="AUW113" s="1"/>
      <c r="AUX113" s="1"/>
      <c r="AUY113" s="1"/>
      <c r="AUZ113" s="1"/>
      <c r="AVA113" s="1"/>
      <c r="AVB113" s="1"/>
      <c r="AVC113" s="1"/>
      <c r="AVD113" s="1"/>
      <c r="AVE113" s="1"/>
      <c r="AVF113" s="1"/>
      <c r="AVG113" s="1"/>
      <c r="AVH113" s="1"/>
      <c r="AVI113" s="1"/>
      <c r="AVJ113" s="1"/>
      <c r="AVK113" s="1"/>
      <c r="AVL113" s="1"/>
      <c r="AVM113" s="1"/>
      <c r="AVN113" s="1"/>
      <c r="AVO113" s="1"/>
      <c r="AVP113" s="1"/>
      <c r="AVQ113" s="1"/>
      <c r="AVR113" s="1"/>
      <c r="AVS113" s="1"/>
      <c r="AVT113" s="1"/>
      <c r="AVU113" s="1"/>
      <c r="AVV113" s="1"/>
      <c r="AVW113" s="1"/>
      <c r="AVX113" s="1"/>
      <c r="AVY113" s="1"/>
      <c r="AVZ113" s="1"/>
      <c r="AWA113" s="1"/>
      <c r="AWB113" s="1"/>
      <c r="AWC113" s="1"/>
      <c r="AWD113" s="1"/>
      <c r="AWE113" s="1"/>
      <c r="AWF113" s="1"/>
      <c r="AWG113" s="1"/>
      <c r="AWH113" s="1"/>
      <c r="AWI113" s="1"/>
      <c r="AWJ113" s="1"/>
      <c r="AWK113" s="1"/>
      <c r="AWL113" s="1"/>
      <c r="AWM113" s="1"/>
      <c r="AWN113" s="1"/>
      <c r="AWO113" s="1"/>
      <c r="AWP113" s="1"/>
      <c r="AWQ113" s="1"/>
      <c r="AWR113" s="1"/>
      <c r="AWS113" s="1"/>
      <c r="AWT113" s="1"/>
      <c r="AWU113" s="1"/>
      <c r="AWV113" s="1"/>
      <c r="AWW113" s="1"/>
      <c r="AWX113" s="1"/>
      <c r="AWY113" s="1"/>
      <c r="AWZ113" s="1"/>
      <c r="AXA113" s="1"/>
      <c r="AXB113" s="1"/>
      <c r="AXC113" s="1"/>
      <c r="AXD113" s="1"/>
      <c r="AXE113" s="1"/>
      <c r="AXF113" s="1"/>
      <c r="AXG113" s="1"/>
      <c r="AXH113" s="1"/>
      <c r="AXI113" s="1"/>
      <c r="AXJ113" s="1"/>
      <c r="AXK113" s="1"/>
      <c r="AXL113" s="1"/>
      <c r="AXM113" s="1"/>
      <c r="AXN113" s="1"/>
      <c r="AXO113" s="1"/>
      <c r="AXP113" s="1"/>
      <c r="AXQ113" s="1"/>
      <c r="AXR113" s="1"/>
      <c r="AXS113" s="1"/>
      <c r="AXT113" s="1"/>
      <c r="AXU113" s="1"/>
      <c r="AXV113" s="1"/>
      <c r="AXW113" s="1"/>
      <c r="AXX113" s="1"/>
      <c r="AXY113" s="1"/>
      <c r="AXZ113" s="1"/>
      <c r="AYA113" s="1"/>
      <c r="AYB113" s="1"/>
      <c r="AYC113" s="1"/>
      <c r="AYD113" s="1"/>
      <c r="AYE113" s="1"/>
      <c r="AYF113" s="1"/>
      <c r="AYG113" s="1"/>
      <c r="AYH113" s="1"/>
      <c r="AYI113" s="1"/>
      <c r="AYJ113" s="1"/>
      <c r="AYK113" s="1"/>
      <c r="AYL113" s="1"/>
      <c r="AYM113" s="1"/>
      <c r="AYN113" s="1"/>
      <c r="AYO113" s="1"/>
      <c r="AYP113" s="1"/>
      <c r="AYQ113" s="1"/>
      <c r="AYR113" s="1"/>
      <c r="AYS113" s="1"/>
      <c r="AYT113" s="1"/>
      <c r="AYU113" s="1"/>
      <c r="AYV113" s="1"/>
      <c r="AYW113" s="1"/>
      <c r="AYX113" s="1"/>
      <c r="AYY113" s="1"/>
      <c r="AYZ113" s="1"/>
      <c r="AZA113" s="1"/>
      <c r="AZB113" s="1"/>
      <c r="AZC113" s="1"/>
      <c r="AZD113" s="1"/>
      <c r="AZE113" s="1"/>
      <c r="AZF113" s="1"/>
      <c r="AZG113" s="1"/>
      <c r="AZH113" s="1"/>
      <c r="AZI113" s="1"/>
      <c r="AZJ113" s="1"/>
      <c r="AZK113" s="1"/>
      <c r="AZL113" s="1"/>
      <c r="AZM113" s="1"/>
      <c r="AZN113" s="1"/>
      <c r="AZO113" s="1"/>
      <c r="AZP113" s="1"/>
      <c r="AZQ113" s="1"/>
      <c r="AZR113" s="1"/>
      <c r="AZS113" s="1"/>
      <c r="AZT113" s="1"/>
      <c r="AZU113" s="1"/>
      <c r="AZV113" s="1"/>
      <c r="AZW113" s="1"/>
      <c r="AZX113" s="1"/>
      <c r="AZY113" s="1"/>
      <c r="AZZ113" s="1"/>
      <c r="BAA113" s="1"/>
      <c r="BAB113" s="1"/>
      <c r="BAC113" s="1"/>
      <c r="BAD113" s="1"/>
      <c r="BAE113" s="1"/>
      <c r="BAF113" s="1"/>
      <c r="BAG113" s="1"/>
      <c r="BAH113" s="1"/>
      <c r="BAI113" s="1"/>
      <c r="BAJ113" s="1"/>
      <c r="BAK113" s="1"/>
      <c r="BAL113" s="1"/>
      <c r="BAM113" s="1"/>
      <c r="BAN113" s="1"/>
      <c r="BAO113" s="1"/>
      <c r="BAP113" s="1"/>
      <c r="BAQ113" s="1"/>
      <c r="BAR113" s="1"/>
      <c r="BAS113" s="1"/>
      <c r="BAT113" s="1"/>
      <c r="BAU113" s="1"/>
      <c r="BAV113" s="1"/>
      <c r="BAW113" s="1"/>
      <c r="BAX113" s="1"/>
      <c r="BAY113" s="1"/>
      <c r="BAZ113" s="1"/>
      <c r="BBA113" s="1"/>
      <c r="BBB113" s="1"/>
      <c r="BBC113" s="1"/>
      <c r="BBD113" s="1"/>
      <c r="BBE113" s="1"/>
      <c r="BBF113" s="1"/>
      <c r="BBG113" s="1"/>
      <c r="BBH113" s="1"/>
      <c r="BBI113" s="1"/>
      <c r="BBJ113" s="1"/>
      <c r="BBK113" s="1"/>
      <c r="BBL113" s="1"/>
      <c r="BBM113" s="1"/>
      <c r="BBN113" s="1"/>
      <c r="BBO113" s="1"/>
      <c r="BBP113" s="1"/>
      <c r="BBQ113" s="1"/>
      <c r="BBR113" s="1"/>
      <c r="BBS113" s="1"/>
      <c r="BBT113" s="1"/>
      <c r="BBU113" s="1"/>
      <c r="BBV113" s="1"/>
      <c r="BBW113" s="1"/>
      <c r="BBX113" s="1"/>
      <c r="BBY113" s="1"/>
      <c r="BBZ113" s="1"/>
      <c r="BCA113" s="1"/>
      <c r="BCB113" s="1"/>
      <c r="BCC113" s="1"/>
      <c r="BCD113" s="1"/>
      <c r="BCE113" s="1"/>
      <c r="BCF113" s="1"/>
      <c r="BCG113" s="1"/>
      <c r="BCH113" s="1"/>
      <c r="BCI113" s="1"/>
      <c r="BCJ113" s="1"/>
      <c r="BCK113" s="1"/>
      <c r="BCL113" s="1"/>
      <c r="BCM113" s="1"/>
      <c r="BCN113" s="1"/>
      <c r="BCO113" s="1"/>
      <c r="BCP113" s="1"/>
      <c r="BCQ113" s="1"/>
      <c r="BCR113" s="1"/>
      <c r="BCS113" s="1"/>
      <c r="BCT113" s="1"/>
      <c r="BCU113" s="1"/>
      <c r="BCV113" s="1"/>
      <c r="BCW113" s="1"/>
      <c r="BCX113" s="1"/>
      <c r="BCY113" s="1"/>
      <c r="BCZ113" s="1"/>
      <c r="BDA113" s="1"/>
      <c r="BDB113" s="1"/>
      <c r="BDC113" s="1"/>
      <c r="BDD113" s="1"/>
      <c r="BDE113" s="1"/>
      <c r="BDF113" s="1"/>
      <c r="BDG113" s="1"/>
      <c r="BDH113" s="1"/>
      <c r="BDI113" s="1"/>
      <c r="BDJ113" s="1"/>
      <c r="BDK113" s="1"/>
      <c r="BDL113" s="1"/>
      <c r="BDM113" s="1"/>
      <c r="BDN113" s="1"/>
      <c r="BDO113" s="1"/>
      <c r="BDP113" s="1"/>
      <c r="BDQ113" s="1"/>
      <c r="BDR113" s="1"/>
      <c r="BDS113" s="1"/>
      <c r="BDT113" s="1"/>
      <c r="BDU113" s="1"/>
      <c r="BDV113" s="1"/>
      <c r="BDW113" s="1"/>
      <c r="BDX113" s="1"/>
      <c r="BDY113" s="1"/>
      <c r="BDZ113" s="1"/>
      <c r="BEA113" s="1"/>
      <c r="BEB113" s="1"/>
      <c r="BEC113" s="1"/>
      <c r="BED113" s="1"/>
      <c r="BEE113" s="1"/>
      <c r="BEF113" s="1"/>
      <c r="BEG113" s="1"/>
      <c r="BEH113" s="1"/>
      <c r="BEI113" s="1"/>
      <c r="BEJ113" s="1"/>
      <c r="BEK113" s="1"/>
      <c r="BEL113" s="1"/>
      <c r="BEM113" s="1"/>
      <c r="BEN113" s="1"/>
      <c r="BEO113" s="1"/>
      <c r="BEP113" s="1"/>
      <c r="BEQ113" s="1"/>
      <c r="BER113" s="1"/>
      <c r="BES113" s="1"/>
      <c r="BET113" s="1"/>
      <c r="BEU113" s="1"/>
      <c r="BEV113" s="1"/>
      <c r="BEW113" s="1"/>
      <c r="BEX113" s="1"/>
      <c r="BEY113" s="1"/>
      <c r="BEZ113" s="1"/>
      <c r="BFA113" s="1"/>
      <c r="BFB113" s="1"/>
      <c r="BFC113" s="1"/>
      <c r="BFD113" s="1"/>
      <c r="BFE113" s="1"/>
      <c r="BFF113" s="1"/>
      <c r="BFG113" s="1"/>
      <c r="BFH113" s="1"/>
      <c r="BFI113" s="1"/>
      <c r="BFJ113" s="1"/>
      <c r="BFK113" s="1"/>
      <c r="BFL113" s="1"/>
      <c r="BFM113" s="1"/>
      <c r="BFN113" s="1"/>
      <c r="BFO113" s="1"/>
      <c r="BFP113" s="1"/>
      <c r="BFQ113" s="1"/>
      <c r="BFR113" s="1"/>
      <c r="BFS113" s="1"/>
      <c r="BFT113" s="1"/>
      <c r="BFU113" s="1"/>
      <c r="BFV113" s="1"/>
      <c r="BFW113" s="1"/>
      <c r="BFX113" s="1"/>
      <c r="BFY113" s="1"/>
      <c r="BFZ113" s="1"/>
      <c r="BGA113" s="1"/>
      <c r="BGB113" s="1"/>
      <c r="BGC113" s="1"/>
      <c r="BGD113" s="1"/>
      <c r="BGE113" s="1"/>
      <c r="BGF113" s="1"/>
      <c r="BGG113" s="1"/>
      <c r="BGH113" s="1"/>
      <c r="BGI113" s="1"/>
      <c r="BGJ113" s="1"/>
      <c r="BGK113" s="1"/>
      <c r="BGL113" s="1"/>
      <c r="BGM113" s="1"/>
      <c r="BGN113" s="1"/>
      <c r="BGO113" s="1"/>
      <c r="BGP113" s="1"/>
      <c r="BGQ113" s="1"/>
      <c r="BGR113" s="1"/>
      <c r="BGS113" s="1"/>
      <c r="BGT113" s="1"/>
      <c r="BGU113" s="1"/>
      <c r="BGV113" s="1"/>
      <c r="BGW113" s="1"/>
      <c r="BGX113" s="1"/>
      <c r="BGY113" s="1"/>
      <c r="BGZ113" s="1"/>
      <c r="BHA113" s="1"/>
      <c r="BHB113" s="1"/>
      <c r="BHC113" s="1"/>
      <c r="BHD113" s="1"/>
      <c r="BHE113" s="1"/>
      <c r="BHF113" s="1"/>
      <c r="BHG113" s="1"/>
      <c r="BHH113" s="1"/>
      <c r="BHI113" s="1"/>
      <c r="BHJ113" s="1"/>
      <c r="BHK113" s="1"/>
      <c r="BHL113" s="1"/>
      <c r="BHM113" s="1"/>
      <c r="BHN113" s="1"/>
      <c r="BHO113" s="1"/>
      <c r="BHP113" s="1"/>
      <c r="BHQ113" s="1"/>
      <c r="BHR113" s="1"/>
      <c r="BHS113" s="1"/>
      <c r="BHT113" s="1"/>
      <c r="BHU113" s="1"/>
      <c r="BHV113" s="1"/>
      <c r="BHW113" s="1"/>
      <c r="BHX113" s="1"/>
      <c r="BHY113" s="1"/>
      <c r="BHZ113" s="1"/>
      <c r="BIA113" s="1"/>
      <c r="BIB113" s="1"/>
      <c r="BIC113" s="1"/>
      <c r="BID113" s="1"/>
      <c r="BIE113" s="1"/>
      <c r="BIF113" s="1"/>
      <c r="BIG113" s="1"/>
      <c r="BIH113" s="1"/>
      <c r="BII113" s="1"/>
      <c r="BIJ113" s="1"/>
      <c r="BIK113" s="1"/>
      <c r="BIL113" s="1"/>
      <c r="BIM113" s="1"/>
      <c r="BIN113" s="1"/>
      <c r="BIO113" s="1"/>
      <c r="BIP113" s="1"/>
      <c r="BIQ113" s="1"/>
      <c r="BIR113" s="1"/>
      <c r="BIS113" s="1"/>
      <c r="BIT113" s="1"/>
      <c r="BIU113" s="1"/>
      <c r="BIV113" s="1"/>
      <c r="BIW113" s="1"/>
      <c r="BIX113" s="1"/>
      <c r="BIY113" s="1"/>
      <c r="BIZ113" s="1"/>
      <c r="BJA113" s="1"/>
      <c r="BJB113" s="1"/>
      <c r="BJC113" s="1"/>
      <c r="BJD113" s="1"/>
      <c r="BJE113" s="1"/>
      <c r="BJF113" s="1"/>
      <c r="BJG113" s="1"/>
      <c r="BJH113" s="1"/>
      <c r="BJI113" s="1"/>
      <c r="BJJ113" s="1"/>
      <c r="BJK113" s="1"/>
      <c r="BJL113" s="1"/>
      <c r="BJM113" s="1"/>
      <c r="BJN113" s="1"/>
      <c r="BJO113" s="1"/>
      <c r="BJP113" s="1"/>
      <c r="BJQ113" s="1"/>
      <c r="BJR113" s="1"/>
      <c r="BJS113" s="1"/>
      <c r="BJT113" s="1"/>
      <c r="BJU113" s="1"/>
      <c r="BJV113" s="1"/>
      <c r="BJW113" s="1"/>
      <c r="BJX113" s="1"/>
      <c r="BJY113" s="1"/>
      <c r="BJZ113" s="1"/>
      <c r="BKA113" s="1"/>
      <c r="BKB113" s="1"/>
      <c r="BKC113" s="1"/>
      <c r="BKD113" s="1"/>
      <c r="BKE113" s="1"/>
      <c r="BKF113" s="1"/>
      <c r="BKG113" s="1"/>
      <c r="BKH113" s="1"/>
      <c r="BKI113" s="1"/>
      <c r="BKJ113" s="1"/>
      <c r="BKK113" s="1"/>
      <c r="BKL113" s="1"/>
      <c r="BKM113" s="1"/>
      <c r="BKN113" s="1"/>
      <c r="BKO113" s="1"/>
      <c r="BKP113" s="1"/>
      <c r="BKQ113" s="1"/>
      <c r="BKR113" s="1"/>
      <c r="BKS113" s="1"/>
      <c r="BKT113" s="1"/>
      <c r="BKU113" s="1"/>
      <c r="BKV113" s="1"/>
      <c r="BKW113" s="1"/>
      <c r="BKX113" s="1"/>
      <c r="BKY113" s="1"/>
      <c r="BKZ113" s="1"/>
      <c r="BLA113" s="1"/>
      <c r="BLB113" s="1"/>
      <c r="BLC113" s="1"/>
      <c r="BLD113" s="1"/>
      <c r="BLE113" s="1"/>
      <c r="BLF113" s="1"/>
      <c r="BLG113" s="1"/>
      <c r="BLH113" s="1"/>
      <c r="BLI113" s="1"/>
      <c r="BLJ113" s="1"/>
      <c r="BLK113" s="1"/>
      <c r="BLL113" s="1"/>
      <c r="BLM113" s="1"/>
      <c r="BLN113" s="1"/>
      <c r="BLO113" s="1"/>
      <c r="BLP113" s="1"/>
      <c r="BLQ113" s="1"/>
      <c r="BLR113" s="1"/>
      <c r="BLS113" s="1"/>
      <c r="BLT113" s="1"/>
      <c r="BLU113" s="1"/>
      <c r="BLV113" s="1"/>
      <c r="BLW113" s="1"/>
      <c r="BLX113" s="1"/>
      <c r="BLY113" s="1"/>
      <c r="BLZ113" s="1"/>
      <c r="BMA113" s="1"/>
      <c r="BMB113" s="1"/>
      <c r="BMC113" s="1"/>
      <c r="BMD113" s="1"/>
      <c r="BME113" s="1"/>
      <c r="BMF113" s="1"/>
      <c r="BMG113" s="1"/>
      <c r="BMH113" s="1"/>
      <c r="BMI113" s="1"/>
      <c r="BMJ113" s="1"/>
      <c r="BMK113" s="1"/>
      <c r="BML113" s="1"/>
      <c r="BMM113" s="1"/>
      <c r="BMN113" s="1"/>
      <c r="BMO113" s="1"/>
      <c r="BMP113" s="1"/>
      <c r="BMQ113" s="1"/>
      <c r="BMR113" s="1"/>
      <c r="BMS113" s="1"/>
      <c r="BMT113" s="1"/>
      <c r="BMU113" s="1"/>
      <c r="BMV113" s="1"/>
      <c r="BMW113" s="1"/>
      <c r="BMX113" s="1"/>
      <c r="BMY113" s="1"/>
      <c r="BMZ113" s="1"/>
      <c r="BNA113" s="1"/>
      <c r="BNB113" s="1"/>
      <c r="BNC113" s="1"/>
      <c r="BND113" s="1"/>
      <c r="BNE113" s="1"/>
      <c r="BNF113" s="1"/>
      <c r="BNG113" s="1"/>
      <c r="BNH113" s="1"/>
      <c r="BNI113" s="1"/>
      <c r="BNJ113" s="1"/>
      <c r="BNK113" s="1"/>
      <c r="BNL113" s="1"/>
      <c r="BNM113" s="1"/>
      <c r="BNN113" s="1"/>
      <c r="BNO113" s="1"/>
      <c r="BNP113" s="1"/>
      <c r="BNQ113" s="1"/>
      <c r="BNR113" s="1"/>
      <c r="BNS113" s="1"/>
      <c r="BNT113" s="1"/>
      <c r="BNU113" s="1"/>
      <c r="BNV113" s="1"/>
      <c r="BNW113" s="1"/>
      <c r="BNX113" s="1"/>
      <c r="BNY113" s="1"/>
      <c r="BNZ113" s="1"/>
      <c r="BOA113" s="1"/>
      <c r="BOB113" s="1"/>
      <c r="BOC113" s="1"/>
      <c r="BOD113" s="1"/>
      <c r="BOE113" s="1"/>
      <c r="BOF113" s="1"/>
      <c r="BOG113" s="1"/>
      <c r="BOH113" s="1"/>
      <c r="BOI113" s="1"/>
      <c r="BOJ113" s="1"/>
      <c r="BOK113" s="1"/>
      <c r="BOL113" s="1"/>
      <c r="BOM113" s="1"/>
      <c r="BON113" s="1"/>
      <c r="BOO113" s="1"/>
      <c r="BOP113" s="1"/>
      <c r="BOQ113" s="1"/>
      <c r="BOR113" s="1"/>
      <c r="BOS113" s="1"/>
      <c r="BOT113" s="1"/>
      <c r="BOU113" s="1"/>
      <c r="BOV113" s="1"/>
      <c r="BOW113" s="1"/>
      <c r="BOX113" s="1"/>
      <c r="BOY113" s="1"/>
      <c r="BOZ113" s="1"/>
      <c r="BPA113" s="1"/>
      <c r="BPB113" s="1"/>
      <c r="BPC113" s="1"/>
      <c r="BPD113" s="1"/>
      <c r="BPE113" s="1"/>
      <c r="BPF113" s="1"/>
      <c r="BPG113" s="1"/>
      <c r="BPH113" s="1"/>
      <c r="BPI113" s="1"/>
      <c r="BPJ113" s="1"/>
      <c r="BPK113" s="1"/>
      <c r="BPL113" s="1"/>
      <c r="BPM113" s="1"/>
      <c r="BPN113" s="1"/>
      <c r="BPO113" s="1"/>
      <c r="BPP113" s="1"/>
      <c r="BPQ113" s="1"/>
      <c r="BPR113" s="1"/>
      <c r="BPS113" s="1"/>
      <c r="BPT113" s="1"/>
      <c r="BPU113" s="1"/>
      <c r="BPV113" s="1"/>
      <c r="BPW113" s="1"/>
      <c r="BPX113" s="1"/>
      <c r="BPY113" s="1"/>
      <c r="BPZ113" s="1"/>
      <c r="BQA113" s="1"/>
      <c r="BQB113" s="1"/>
      <c r="BQC113" s="1"/>
      <c r="BQD113" s="1"/>
      <c r="BQE113" s="1"/>
      <c r="BQF113" s="1"/>
      <c r="BQG113" s="1"/>
      <c r="BQH113" s="1"/>
      <c r="BQI113" s="1"/>
      <c r="BQJ113" s="1"/>
      <c r="BQK113" s="1"/>
      <c r="BQL113" s="1"/>
      <c r="BQM113" s="1"/>
      <c r="BQN113" s="1"/>
      <c r="BQO113" s="1"/>
      <c r="BQP113" s="1"/>
      <c r="BQQ113" s="1"/>
      <c r="BQR113" s="1"/>
      <c r="BQS113" s="1"/>
      <c r="BQT113" s="1"/>
      <c r="BQU113" s="1"/>
      <c r="BQV113" s="1"/>
      <c r="BQW113" s="1"/>
      <c r="BQX113" s="1"/>
      <c r="BQY113" s="1"/>
      <c r="BQZ113" s="1"/>
      <c r="BRA113" s="1"/>
      <c r="BRB113" s="1"/>
      <c r="BRC113" s="1"/>
      <c r="BRD113" s="1"/>
      <c r="BRE113" s="1"/>
      <c r="BRF113" s="1"/>
      <c r="BRG113" s="1"/>
      <c r="BRH113" s="1"/>
      <c r="BRI113" s="1"/>
      <c r="BRJ113" s="1"/>
      <c r="BRK113" s="1"/>
      <c r="BRL113" s="1"/>
      <c r="BRM113" s="1"/>
      <c r="BRN113" s="1"/>
      <c r="BRO113" s="1"/>
      <c r="BRP113" s="1"/>
      <c r="BRQ113" s="1"/>
      <c r="BRR113" s="1"/>
      <c r="BRS113" s="1"/>
      <c r="BRT113" s="1"/>
      <c r="BRU113" s="1"/>
      <c r="BRV113" s="1"/>
      <c r="BRW113" s="1"/>
      <c r="BRX113" s="1"/>
      <c r="BRY113" s="1"/>
      <c r="BRZ113" s="1"/>
      <c r="BSA113" s="1"/>
      <c r="BSB113" s="1"/>
      <c r="BSC113" s="1"/>
      <c r="BSD113" s="1"/>
      <c r="BSE113" s="1"/>
      <c r="BSF113" s="1"/>
      <c r="BSG113" s="1"/>
      <c r="BSH113" s="1"/>
      <c r="BSI113" s="1"/>
      <c r="BSJ113" s="1"/>
      <c r="BSK113" s="1"/>
      <c r="BSL113" s="1"/>
      <c r="BSM113" s="1"/>
      <c r="BSN113" s="1"/>
      <c r="BSO113" s="1"/>
      <c r="BSP113" s="1"/>
      <c r="BSQ113" s="1"/>
      <c r="BSR113" s="1"/>
      <c r="BSS113" s="1"/>
      <c r="BST113" s="1"/>
      <c r="BSU113" s="1"/>
      <c r="BSV113" s="1"/>
      <c r="BSW113" s="1"/>
      <c r="BSX113" s="1"/>
      <c r="BSY113" s="1"/>
      <c r="BSZ113" s="1"/>
      <c r="BTA113" s="1"/>
      <c r="BTB113" s="1"/>
      <c r="BTC113" s="1"/>
      <c r="BTD113" s="1"/>
      <c r="BTE113" s="1"/>
      <c r="BTF113" s="1"/>
      <c r="BTG113" s="1"/>
      <c r="BTH113" s="1"/>
      <c r="BTI113" s="1"/>
      <c r="BTJ113" s="1"/>
      <c r="BTK113" s="1"/>
      <c r="BTL113" s="1"/>
      <c r="BTM113" s="1"/>
      <c r="BTN113" s="1"/>
      <c r="BTO113" s="1"/>
      <c r="BTP113" s="1"/>
      <c r="BTQ113" s="1"/>
      <c r="BTR113" s="1"/>
      <c r="BTS113" s="1"/>
      <c r="BTT113" s="1"/>
      <c r="BTU113" s="1"/>
      <c r="BTV113" s="1"/>
      <c r="BTW113" s="1"/>
      <c r="BTX113" s="1"/>
      <c r="BTY113" s="1"/>
      <c r="BTZ113" s="1"/>
      <c r="BUA113" s="1"/>
      <c r="BUB113" s="1"/>
      <c r="BUC113" s="1"/>
      <c r="BUD113" s="1"/>
      <c r="BUE113" s="1"/>
      <c r="BUF113" s="1"/>
      <c r="BUG113" s="1"/>
      <c r="BUH113" s="1"/>
      <c r="BUI113" s="1"/>
      <c r="BUJ113" s="1"/>
      <c r="BUK113" s="1"/>
      <c r="BUL113" s="1"/>
      <c r="BUM113" s="1"/>
      <c r="BUN113" s="1"/>
      <c r="BUO113" s="1"/>
      <c r="BUP113" s="1"/>
      <c r="BUQ113" s="1"/>
      <c r="BUR113" s="1"/>
      <c r="BUS113" s="1"/>
      <c r="BUT113" s="1"/>
      <c r="BUU113" s="1"/>
      <c r="BUV113" s="1"/>
      <c r="BUW113" s="1"/>
      <c r="BUX113" s="1"/>
      <c r="BUY113" s="1"/>
      <c r="BUZ113" s="1"/>
      <c r="BVA113" s="1"/>
      <c r="BVB113" s="1"/>
      <c r="BVC113" s="1"/>
      <c r="BVD113" s="1"/>
      <c r="BVE113" s="1"/>
      <c r="BVF113" s="1"/>
      <c r="BVG113" s="1"/>
      <c r="BVH113" s="1"/>
      <c r="BVI113" s="1"/>
      <c r="BVJ113" s="1"/>
      <c r="BVK113" s="1"/>
      <c r="BVL113" s="1"/>
      <c r="BVM113" s="1"/>
      <c r="BVN113" s="1"/>
      <c r="BVO113" s="1"/>
      <c r="BVP113" s="1"/>
      <c r="BVQ113" s="1"/>
      <c r="BVR113" s="1"/>
      <c r="BVS113" s="1"/>
      <c r="BVT113" s="1"/>
      <c r="BVU113" s="1"/>
      <c r="BVV113" s="1"/>
      <c r="BVW113" s="1"/>
      <c r="BVX113" s="1"/>
      <c r="BVY113" s="1"/>
      <c r="BVZ113" s="1"/>
      <c r="BWA113" s="1"/>
      <c r="BWB113" s="1"/>
      <c r="BWC113" s="1"/>
      <c r="BWD113" s="1"/>
      <c r="BWE113" s="1"/>
      <c r="BWF113" s="1"/>
      <c r="BWG113" s="1"/>
      <c r="BWH113" s="1"/>
      <c r="BWI113" s="1"/>
      <c r="BWJ113" s="1"/>
      <c r="BWK113" s="1"/>
      <c r="BWL113" s="1"/>
      <c r="BWM113" s="1"/>
      <c r="BWN113" s="1"/>
      <c r="BWO113" s="1"/>
      <c r="BWP113" s="1"/>
      <c r="BWQ113" s="1"/>
      <c r="BWR113" s="1"/>
      <c r="BWS113" s="1"/>
      <c r="BWT113" s="1"/>
      <c r="BWU113" s="1"/>
      <c r="BWV113" s="1"/>
      <c r="BWW113" s="1"/>
      <c r="BWX113" s="1"/>
      <c r="BWY113" s="1"/>
      <c r="BWZ113" s="1"/>
      <c r="BXA113" s="1"/>
      <c r="BXB113" s="1"/>
      <c r="BXC113" s="1"/>
      <c r="BXD113" s="1"/>
      <c r="BXE113" s="1"/>
      <c r="BXF113" s="1"/>
      <c r="BXG113" s="1"/>
      <c r="BXH113" s="1"/>
      <c r="BXI113" s="1"/>
      <c r="BXJ113" s="1"/>
      <c r="BXK113" s="1"/>
      <c r="BXL113" s="1"/>
      <c r="BXM113" s="1"/>
      <c r="BXN113" s="1"/>
      <c r="BXO113" s="1"/>
      <c r="BXP113" s="1"/>
      <c r="BXQ113" s="1"/>
      <c r="BXR113" s="1"/>
      <c r="BXS113" s="1"/>
      <c r="BXT113" s="1"/>
      <c r="BXU113" s="1"/>
      <c r="BXV113" s="1"/>
      <c r="BXW113" s="1"/>
      <c r="BXX113" s="1"/>
      <c r="BXY113" s="1"/>
      <c r="BXZ113" s="1"/>
      <c r="BYA113" s="1"/>
      <c r="BYB113" s="1"/>
      <c r="BYC113" s="1"/>
      <c r="BYD113" s="1"/>
      <c r="BYE113" s="1"/>
      <c r="BYF113" s="1"/>
      <c r="BYG113" s="1"/>
      <c r="BYH113" s="1"/>
      <c r="BYI113" s="1"/>
      <c r="BYJ113" s="1"/>
      <c r="BYK113" s="1"/>
      <c r="BYL113" s="1"/>
      <c r="BYM113" s="1"/>
      <c r="BYN113" s="1"/>
      <c r="BYO113" s="1"/>
      <c r="BYP113" s="1"/>
      <c r="BYQ113" s="1"/>
      <c r="BYR113" s="1"/>
      <c r="BYS113" s="1"/>
      <c r="BYT113" s="1"/>
      <c r="BYU113" s="1"/>
      <c r="BYV113" s="1"/>
      <c r="BYW113" s="1"/>
      <c r="BYX113" s="1"/>
      <c r="BYY113" s="1"/>
      <c r="BYZ113" s="1"/>
      <c r="BZA113" s="1"/>
      <c r="BZB113" s="1"/>
      <c r="BZC113" s="1"/>
      <c r="BZD113" s="1"/>
      <c r="BZE113" s="1"/>
      <c r="BZF113" s="1"/>
      <c r="BZG113" s="1"/>
      <c r="BZH113" s="1"/>
      <c r="BZI113" s="1"/>
      <c r="BZJ113" s="1"/>
      <c r="BZK113" s="1"/>
      <c r="BZL113" s="1"/>
      <c r="BZM113" s="1"/>
      <c r="BZN113" s="1"/>
      <c r="BZO113" s="1"/>
      <c r="BZP113" s="1"/>
      <c r="BZQ113" s="1"/>
      <c r="BZR113" s="1"/>
      <c r="BZS113" s="1"/>
      <c r="BZT113" s="1"/>
      <c r="BZU113" s="1"/>
      <c r="BZV113" s="1"/>
      <c r="BZW113" s="1"/>
      <c r="BZX113" s="1"/>
      <c r="BZY113" s="1"/>
      <c r="BZZ113" s="1"/>
      <c r="CAA113" s="1"/>
      <c r="CAB113" s="1"/>
      <c r="CAC113" s="1"/>
      <c r="CAD113" s="1"/>
      <c r="CAE113" s="1"/>
      <c r="CAF113" s="1"/>
      <c r="CAG113" s="1"/>
      <c r="CAH113" s="1"/>
      <c r="CAI113" s="1"/>
      <c r="CAJ113" s="1"/>
      <c r="CAK113" s="1"/>
      <c r="CAL113" s="1"/>
      <c r="CAM113" s="1"/>
      <c r="CAN113" s="1"/>
      <c r="CAO113" s="1"/>
      <c r="CAP113" s="1"/>
      <c r="CAQ113" s="1"/>
      <c r="CAR113" s="1"/>
      <c r="CAS113" s="1"/>
      <c r="CAT113" s="1"/>
      <c r="CAU113" s="1"/>
      <c r="CAV113" s="1"/>
      <c r="CAW113" s="1"/>
      <c r="CAX113" s="1"/>
      <c r="CAY113" s="1"/>
      <c r="CAZ113" s="1"/>
      <c r="CBA113" s="1"/>
      <c r="CBB113" s="1"/>
      <c r="CBC113" s="1"/>
      <c r="CBD113" s="1"/>
      <c r="CBE113" s="1"/>
      <c r="CBF113" s="1"/>
      <c r="CBG113" s="1"/>
      <c r="CBH113" s="1"/>
      <c r="CBI113" s="1"/>
      <c r="CBJ113" s="1"/>
      <c r="CBK113" s="1"/>
      <c r="CBL113" s="1"/>
      <c r="CBM113" s="1"/>
      <c r="CBN113" s="1"/>
      <c r="CBO113" s="1"/>
      <c r="CBP113" s="1"/>
      <c r="CBQ113" s="1"/>
      <c r="CBR113" s="1"/>
      <c r="CBS113" s="1"/>
      <c r="CBT113" s="1"/>
      <c r="CBU113" s="1"/>
      <c r="CBV113" s="1"/>
      <c r="CBW113" s="1"/>
      <c r="CBX113" s="1"/>
      <c r="CBY113" s="1"/>
      <c r="CBZ113" s="1"/>
      <c r="CCA113" s="1"/>
      <c r="CCB113" s="1"/>
      <c r="CCC113" s="1"/>
      <c r="CCD113" s="1"/>
      <c r="CCE113" s="1"/>
      <c r="CCF113" s="1"/>
      <c r="CCG113" s="1"/>
      <c r="CCH113" s="1"/>
      <c r="CCI113" s="1"/>
      <c r="CCJ113" s="1"/>
      <c r="CCK113" s="1"/>
      <c r="CCL113" s="1"/>
      <c r="CCM113" s="1"/>
      <c r="CCN113" s="1"/>
      <c r="CCO113" s="1"/>
      <c r="CCP113" s="1"/>
      <c r="CCQ113" s="1"/>
      <c r="CCR113" s="1"/>
      <c r="CCS113" s="1"/>
      <c r="CCT113" s="1"/>
      <c r="CCU113" s="1"/>
      <c r="CCV113" s="1"/>
      <c r="CCW113" s="1"/>
      <c r="CCX113" s="1"/>
      <c r="CCY113" s="1"/>
      <c r="CCZ113" s="1"/>
      <c r="CDA113" s="1"/>
      <c r="CDB113" s="1"/>
      <c r="CDC113" s="1"/>
      <c r="CDD113" s="1"/>
      <c r="CDE113" s="1"/>
      <c r="CDF113" s="1"/>
      <c r="CDG113" s="1"/>
      <c r="CDH113" s="1"/>
      <c r="CDI113" s="1"/>
      <c r="CDJ113" s="1"/>
      <c r="CDK113" s="1"/>
      <c r="CDL113" s="1"/>
      <c r="CDM113" s="1"/>
      <c r="CDN113" s="1"/>
      <c r="CDO113" s="1"/>
      <c r="CDP113" s="1"/>
      <c r="CDQ113" s="1"/>
      <c r="CDR113" s="1"/>
      <c r="CDS113" s="1"/>
      <c r="CDT113" s="1"/>
      <c r="CDU113" s="1"/>
      <c r="CDV113" s="1"/>
      <c r="CDW113" s="1"/>
      <c r="CDX113" s="1"/>
      <c r="CDY113" s="1"/>
      <c r="CDZ113" s="1"/>
      <c r="CEA113" s="1"/>
      <c r="CEB113" s="1"/>
      <c r="CEC113" s="1"/>
      <c r="CED113" s="1"/>
      <c r="CEE113" s="1"/>
      <c r="CEF113" s="1"/>
      <c r="CEG113" s="1"/>
      <c r="CEH113" s="1"/>
      <c r="CEI113" s="1"/>
      <c r="CEJ113" s="1"/>
      <c r="CEK113" s="1"/>
      <c r="CEL113" s="1"/>
      <c r="CEM113" s="1"/>
      <c r="CEN113" s="1"/>
      <c r="CEO113" s="1"/>
      <c r="CEP113" s="1"/>
      <c r="CEQ113" s="1"/>
      <c r="CER113" s="1"/>
      <c r="CES113" s="1"/>
      <c r="CET113" s="1"/>
      <c r="CEU113" s="1"/>
      <c r="CEV113" s="1"/>
      <c r="CEW113" s="1"/>
      <c r="CEX113" s="1"/>
      <c r="CEY113" s="1"/>
      <c r="CEZ113" s="1"/>
      <c r="CFA113" s="1"/>
      <c r="CFB113" s="1"/>
      <c r="CFC113" s="1"/>
      <c r="CFD113" s="1"/>
      <c r="CFE113" s="1"/>
      <c r="CFF113" s="1"/>
      <c r="CFG113" s="1"/>
      <c r="CFH113" s="1"/>
      <c r="CFI113" s="1"/>
      <c r="CFJ113" s="1"/>
      <c r="CFK113" s="1"/>
      <c r="CFL113" s="1"/>
      <c r="CFM113" s="1"/>
      <c r="CFN113" s="1"/>
      <c r="CFO113" s="1"/>
      <c r="CFP113" s="1"/>
      <c r="CFQ113" s="1"/>
      <c r="CFR113" s="1"/>
      <c r="CFS113" s="1"/>
      <c r="CFT113" s="1"/>
      <c r="CFU113" s="1"/>
      <c r="CFV113" s="1"/>
      <c r="CFW113" s="1"/>
      <c r="CFX113" s="1"/>
      <c r="CFY113" s="1"/>
      <c r="CFZ113" s="1"/>
      <c r="CGA113" s="1"/>
      <c r="CGB113" s="1"/>
      <c r="CGC113" s="1"/>
      <c r="CGD113" s="1"/>
      <c r="CGE113" s="1"/>
      <c r="CGF113" s="1"/>
      <c r="CGG113" s="1"/>
      <c r="CGH113" s="1"/>
      <c r="CGI113" s="1"/>
      <c r="CGJ113" s="1"/>
      <c r="CGK113" s="1"/>
      <c r="CGL113" s="1"/>
      <c r="CGM113" s="1"/>
      <c r="CGN113" s="1"/>
      <c r="CGO113" s="1"/>
      <c r="CGP113" s="1"/>
      <c r="CGQ113" s="1"/>
      <c r="CGR113" s="1"/>
      <c r="CGS113" s="1"/>
      <c r="CGT113" s="1"/>
      <c r="CGU113" s="1"/>
      <c r="CGV113" s="1"/>
      <c r="CGW113" s="1"/>
      <c r="CGX113" s="1"/>
      <c r="CGY113" s="1"/>
      <c r="CGZ113" s="1"/>
      <c r="CHA113" s="1"/>
      <c r="CHB113" s="1"/>
      <c r="CHC113" s="1"/>
      <c r="CHD113" s="1"/>
      <c r="CHE113" s="1"/>
      <c r="CHF113" s="1"/>
      <c r="CHG113" s="1"/>
      <c r="CHH113" s="1"/>
      <c r="CHI113" s="1"/>
      <c r="CHJ113" s="1"/>
      <c r="CHK113" s="1"/>
      <c r="CHL113" s="1"/>
      <c r="CHM113" s="1"/>
      <c r="CHN113" s="1"/>
      <c r="CHO113" s="1"/>
      <c r="CHP113" s="1"/>
      <c r="CHQ113" s="1"/>
      <c r="CHR113" s="1"/>
      <c r="CHS113" s="1"/>
      <c r="CHT113" s="1"/>
      <c r="CHU113" s="1"/>
      <c r="CHV113" s="1"/>
      <c r="CHW113" s="1"/>
      <c r="CHX113" s="1"/>
      <c r="CHY113" s="1"/>
      <c r="CHZ113" s="1"/>
      <c r="CIA113" s="1"/>
      <c r="CIB113" s="1"/>
      <c r="CIC113" s="1"/>
      <c r="CID113" s="1"/>
      <c r="CIE113" s="1"/>
      <c r="CIF113" s="1"/>
      <c r="CIG113" s="1"/>
      <c r="CIH113" s="1"/>
      <c r="CII113" s="1"/>
      <c r="CIJ113" s="1"/>
      <c r="CIK113" s="1"/>
      <c r="CIL113" s="1"/>
      <c r="CIM113" s="1"/>
      <c r="CIN113" s="1"/>
      <c r="CIO113" s="1"/>
      <c r="CIP113" s="1"/>
      <c r="CIQ113" s="1"/>
      <c r="CIR113" s="1"/>
      <c r="CIS113" s="1"/>
      <c r="CIT113" s="1"/>
      <c r="CIU113" s="1"/>
      <c r="CIV113" s="1"/>
      <c r="CIW113" s="1"/>
      <c r="CIX113" s="1"/>
      <c r="CIY113" s="1"/>
      <c r="CIZ113" s="1"/>
      <c r="CJA113" s="1"/>
      <c r="CJB113" s="1"/>
      <c r="CJC113" s="1"/>
      <c r="CJD113" s="1"/>
      <c r="CJE113" s="1"/>
      <c r="CJF113" s="1"/>
      <c r="CJG113" s="1"/>
      <c r="CJH113" s="1"/>
      <c r="CJI113" s="1"/>
      <c r="CJJ113" s="1"/>
      <c r="CJK113" s="1"/>
      <c r="CJL113" s="1"/>
      <c r="CJM113" s="1"/>
      <c r="CJN113" s="1"/>
      <c r="CJO113" s="1"/>
      <c r="CJP113" s="1"/>
      <c r="CJQ113" s="1"/>
      <c r="CJR113" s="1"/>
      <c r="CJS113" s="1"/>
      <c r="CJT113" s="1"/>
      <c r="CJU113" s="1"/>
      <c r="CJV113" s="1"/>
      <c r="CJW113" s="1"/>
      <c r="CJX113" s="1"/>
      <c r="CJY113" s="1"/>
      <c r="CJZ113" s="1"/>
      <c r="CKA113" s="1"/>
      <c r="CKB113" s="1"/>
      <c r="CKC113" s="1"/>
      <c r="CKD113" s="1"/>
      <c r="CKE113" s="1"/>
      <c r="CKF113" s="1"/>
      <c r="CKG113" s="1"/>
      <c r="CKH113" s="1"/>
      <c r="CKI113" s="1"/>
      <c r="CKJ113" s="1"/>
      <c r="CKK113" s="1"/>
      <c r="CKL113" s="1"/>
      <c r="CKM113" s="1"/>
      <c r="CKN113" s="1"/>
      <c r="CKO113" s="1"/>
      <c r="CKP113" s="1"/>
      <c r="CKQ113" s="1"/>
      <c r="CKR113" s="1"/>
      <c r="CKS113" s="1"/>
      <c r="CKT113" s="1"/>
      <c r="CKU113" s="1"/>
      <c r="CKV113" s="1"/>
      <c r="CKW113" s="1"/>
      <c r="CKX113" s="1"/>
      <c r="CKY113" s="1"/>
      <c r="CKZ113" s="1"/>
      <c r="CLA113" s="1"/>
      <c r="CLB113" s="1"/>
      <c r="CLC113" s="1"/>
      <c r="CLD113" s="1"/>
      <c r="CLE113" s="1"/>
      <c r="CLF113" s="1"/>
      <c r="CLG113" s="1"/>
      <c r="CLH113" s="1"/>
      <c r="CLI113" s="1"/>
      <c r="CLJ113" s="1"/>
      <c r="CLK113" s="1"/>
      <c r="CLL113" s="1"/>
      <c r="CLM113" s="1"/>
      <c r="CLN113" s="1"/>
      <c r="CLO113" s="1"/>
      <c r="CLP113" s="1"/>
      <c r="CLQ113" s="1"/>
      <c r="CLR113" s="1"/>
      <c r="CLS113" s="1"/>
      <c r="CLT113" s="1"/>
      <c r="CLU113" s="1"/>
      <c r="CLV113" s="1"/>
      <c r="CLW113" s="1"/>
      <c r="CLX113" s="1"/>
      <c r="CLY113" s="1"/>
      <c r="CLZ113" s="1"/>
      <c r="CMA113" s="1"/>
      <c r="CMB113" s="1"/>
      <c r="CMC113" s="1"/>
      <c r="CMD113" s="1"/>
      <c r="CME113" s="1"/>
      <c r="CMF113" s="1"/>
      <c r="CMG113" s="1"/>
      <c r="CMH113" s="1"/>
      <c r="CMI113" s="1"/>
      <c r="CMJ113" s="1"/>
      <c r="CMK113" s="1"/>
      <c r="CML113" s="1"/>
      <c r="CMM113" s="1"/>
      <c r="CMN113" s="1"/>
      <c r="CMO113" s="1"/>
      <c r="CMP113" s="1"/>
      <c r="CMQ113" s="1"/>
      <c r="CMR113" s="1"/>
      <c r="CMS113" s="1"/>
      <c r="CMT113" s="1"/>
      <c r="CMU113" s="1"/>
      <c r="CMV113" s="1"/>
      <c r="CMW113" s="1"/>
      <c r="CMX113" s="1"/>
      <c r="CMY113" s="1"/>
      <c r="CMZ113" s="1"/>
      <c r="CNA113" s="1"/>
      <c r="CNB113" s="1"/>
      <c r="CNC113" s="1"/>
      <c r="CND113" s="1"/>
      <c r="CNE113" s="1"/>
      <c r="CNF113" s="1"/>
      <c r="CNG113" s="1"/>
      <c r="CNH113" s="1"/>
      <c r="CNI113" s="1"/>
      <c r="CNJ113" s="1"/>
      <c r="CNK113" s="1"/>
      <c r="CNL113" s="1"/>
      <c r="CNM113" s="1"/>
      <c r="CNN113" s="1"/>
      <c r="CNO113" s="1"/>
      <c r="CNP113" s="1"/>
      <c r="CNQ113" s="1"/>
      <c r="CNR113" s="1"/>
      <c r="CNS113" s="1"/>
      <c r="CNT113" s="1"/>
      <c r="CNU113" s="1"/>
      <c r="CNV113" s="1"/>
      <c r="CNW113" s="1"/>
      <c r="CNX113" s="1"/>
      <c r="CNY113" s="1"/>
      <c r="CNZ113" s="1"/>
      <c r="COA113" s="1"/>
      <c r="COB113" s="1"/>
      <c r="COC113" s="1"/>
      <c r="COD113" s="1"/>
      <c r="COE113" s="1"/>
      <c r="COF113" s="1"/>
      <c r="COG113" s="1"/>
      <c r="COH113" s="1"/>
      <c r="COI113" s="1"/>
      <c r="COJ113" s="1"/>
      <c r="COK113" s="1"/>
      <c r="COL113" s="1"/>
      <c r="COM113" s="1"/>
      <c r="CON113" s="1"/>
      <c r="COO113" s="1"/>
      <c r="COP113" s="1"/>
      <c r="COQ113" s="1"/>
      <c r="COR113" s="1"/>
      <c r="COS113" s="1"/>
      <c r="COT113" s="1"/>
      <c r="COU113" s="1"/>
      <c r="COV113" s="1"/>
      <c r="COW113" s="1"/>
      <c r="COX113" s="1"/>
      <c r="COY113" s="1"/>
      <c r="COZ113" s="1"/>
      <c r="CPA113" s="1"/>
      <c r="CPB113" s="1"/>
      <c r="CPC113" s="1"/>
      <c r="CPD113" s="1"/>
      <c r="CPE113" s="1"/>
      <c r="CPF113" s="1"/>
      <c r="CPG113" s="1"/>
      <c r="CPH113" s="1"/>
      <c r="CPI113" s="1"/>
      <c r="CPJ113" s="1"/>
      <c r="CPK113" s="1"/>
      <c r="CPL113" s="1"/>
      <c r="CPM113" s="1"/>
      <c r="CPN113" s="1"/>
      <c r="CPO113" s="1"/>
      <c r="CPP113" s="1"/>
      <c r="CPQ113" s="1"/>
      <c r="CPR113" s="1"/>
      <c r="CPS113" s="1"/>
      <c r="CPT113" s="1"/>
      <c r="CPU113" s="1"/>
      <c r="CPV113" s="1"/>
      <c r="CPW113" s="1"/>
      <c r="CPX113" s="1"/>
      <c r="CPY113" s="1"/>
      <c r="CPZ113" s="1"/>
      <c r="CQA113" s="1"/>
      <c r="CQB113" s="1"/>
      <c r="CQC113" s="1"/>
      <c r="CQD113" s="1"/>
      <c r="CQE113" s="1"/>
      <c r="CQF113" s="1"/>
      <c r="CQG113" s="1"/>
      <c r="CQH113" s="1"/>
      <c r="CQI113" s="1"/>
      <c r="CQJ113" s="1"/>
      <c r="CQK113" s="1"/>
      <c r="CQL113" s="1"/>
      <c r="CQM113" s="1"/>
      <c r="CQN113" s="1"/>
      <c r="CQO113" s="1"/>
      <c r="CQP113" s="1"/>
      <c r="CQQ113" s="1"/>
      <c r="CQR113" s="1"/>
      <c r="CQS113" s="1"/>
      <c r="CQT113" s="1"/>
      <c r="CQU113" s="1"/>
      <c r="CQV113" s="1"/>
      <c r="CQW113" s="1"/>
      <c r="CQX113" s="1"/>
      <c r="CQY113" s="1"/>
      <c r="CQZ113" s="1"/>
      <c r="CRA113" s="1"/>
      <c r="CRB113" s="1"/>
      <c r="CRC113" s="1"/>
      <c r="CRD113" s="1"/>
      <c r="CRE113" s="1"/>
      <c r="CRF113" s="1"/>
      <c r="CRG113" s="1"/>
      <c r="CRH113" s="1"/>
      <c r="CRI113" s="1"/>
      <c r="CRJ113" s="1"/>
      <c r="CRK113" s="1"/>
      <c r="CRL113" s="1"/>
      <c r="CRM113" s="1"/>
      <c r="CRN113" s="1"/>
      <c r="CRO113" s="1"/>
      <c r="CRP113" s="1"/>
      <c r="CRQ113" s="1"/>
      <c r="CRR113" s="1"/>
      <c r="CRS113" s="1"/>
      <c r="CRT113" s="1"/>
      <c r="CRU113" s="1"/>
      <c r="CRV113" s="1"/>
      <c r="CRW113" s="1"/>
      <c r="CRX113" s="1"/>
      <c r="CRY113" s="1"/>
      <c r="CRZ113" s="1"/>
      <c r="CSA113" s="1"/>
      <c r="CSB113" s="1"/>
      <c r="CSC113" s="1"/>
      <c r="CSD113" s="1"/>
      <c r="CSE113" s="1"/>
      <c r="CSF113" s="1"/>
      <c r="CSG113" s="1"/>
      <c r="CSH113" s="1"/>
      <c r="CSI113" s="1"/>
      <c r="CSJ113" s="1"/>
      <c r="CSK113" s="1"/>
      <c r="CSL113" s="1"/>
      <c r="CSM113" s="1"/>
      <c r="CSN113" s="1"/>
      <c r="CSO113" s="1"/>
      <c r="CSP113" s="1"/>
      <c r="CSQ113" s="1"/>
      <c r="CSR113" s="1"/>
      <c r="CSS113" s="1"/>
      <c r="CST113" s="1"/>
      <c r="CSU113" s="1"/>
      <c r="CSV113" s="1"/>
      <c r="CSW113" s="1"/>
      <c r="CSX113" s="1"/>
      <c r="CSY113" s="1"/>
      <c r="CSZ113" s="1"/>
      <c r="CTA113" s="1"/>
      <c r="CTB113" s="1"/>
      <c r="CTC113" s="1"/>
      <c r="CTD113" s="1"/>
      <c r="CTE113" s="1"/>
      <c r="CTF113" s="1"/>
      <c r="CTG113" s="1"/>
      <c r="CTH113" s="1"/>
      <c r="CTI113" s="1"/>
      <c r="CTJ113" s="1"/>
      <c r="CTK113" s="1"/>
      <c r="CTL113" s="1"/>
      <c r="CTM113" s="1"/>
      <c r="CTN113" s="1"/>
      <c r="CTO113" s="1"/>
      <c r="CTP113" s="1"/>
      <c r="CTQ113" s="1"/>
      <c r="CTR113" s="1"/>
      <c r="CTS113" s="1"/>
      <c r="CTT113" s="1"/>
      <c r="CTU113" s="1"/>
      <c r="CTV113" s="1"/>
      <c r="CTW113" s="1"/>
      <c r="CTX113" s="1"/>
      <c r="CTY113" s="1"/>
      <c r="CTZ113" s="1"/>
      <c r="CUA113" s="1"/>
      <c r="CUB113" s="1"/>
      <c r="CUC113" s="1"/>
      <c r="CUD113" s="1"/>
      <c r="CUE113" s="1"/>
      <c r="CUF113" s="1"/>
      <c r="CUG113" s="1"/>
      <c r="CUH113" s="1"/>
      <c r="CUI113" s="1"/>
      <c r="CUJ113" s="1"/>
      <c r="CUK113" s="1"/>
      <c r="CUL113" s="1"/>
      <c r="CUM113" s="1"/>
      <c r="CUN113" s="1"/>
      <c r="CUO113" s="1"/>
      <c r="CUP113" s="1"/>
      <c r="CUQ113" s="1"/>
      <c r="CUR113" s="1"/>
      <c r="CUS113" s="1"/>
      <c r="CUT113" s="1"/>
      <c r="CUU113" s="1"/>
      <c r="CUV113" s="1"/>
      <c r="CUW113" s="1"/>
      <c r="CUX113" s="1"/>
      <c r="CUY113" s="1"/>
      <c r="CUZ113" s="1"/>
      <c r="CVA113" s="1"/>
      <c r="CVB113" s="1"/>
      <c r="CVC113" s="1"/>
      <c r="CVD113" s="1"/>
      <c r="CVE113" s="1"/>
      <c r="CVF113" s="1"/>
      <c r="CVG113" s="1"/>
      <c r="CVH113" s="1"/>
      <c r="CVI113" s="1"/>
      <c r="CVJ113" s="1"/>
      <c r="CVK113" s="1"/>
      <c r="CVL113" s="1"/>
      <c r="CVM113" s="1"/>
      <c r="CVN113" s="1"/>
      <c r="CVO113" s="1"/>
      <c r="CVP113" s="1"/>
      <c r="CVQ113" s="1"/>
      <c r="CVR113" s="1"/>
      <c r="CVS113" s="1"/>
      <c r="CVT113" s="1"/>
      <c r="CVU113" s="1"/>
      <c r="CVV113" s="1"/>
      <c r="CVW113" s="1"/>
      <c r="CVX113" s="1"/>
      <c r="CVY113" s="1"/>
      <c r="CVZ113" s="1"/>
      <c r="CWA113" s="1"/>
      <c r="CWB113" s="1"/>
      <c r="CWC113" s="1"/>
      <c r="CWD113" s="1"/>
      <c r="CWE113" s="1"/>
      <c r="CWF113" s="1"/>
      <c r="CWG113" s="1"/>
      <c r="CWH113" s="1"/>
      <c r="CWI113" s="1"/>
      <c r="CWJ113" s="1"/>
      <c r="CWK113" s="1"/>
      <c r="CWL113" s="1"/>
      <c r="CWM113" s="1"/>
      <c r="CWN113" s="1"/>
      <c r="CWO113" s="1"/>
      <c r="CWP113" s="1"/>
      <c r="CWQ113" s="1"/>
      <c r="CWR113" s="1"/>
      <c r="CWS113" s="1"/>
      <c r="CWT113" s="1"/>
      <c r="CWU113" s="1"/>
      <c r="CWV113" s="1"/>
      <c r="CWW113" s="1"/>
      <c r="CWX113" s="1"/>
      <c r="CWY113" s="1"/>
      <c r="CWZ113" s="1"/>
      <c r="CXA113" s="1"/>
      <c r="CXB113" s="1"/>
      <c r="CXC113" s="1"/>
      <c r="CXD113" s="1"/>
      <c r="CXE113" s="1"/>
      <c r="CXF113" s="1"/>
      <c r="CXG113" s="1"/>
      <c r="CXH113" s="1"/>
      <c r="CXI113" s="1"/>
      <c r="CXJ113" s="1"/>
      <c r="CXK113" s="1"/>
      <c r="CXL113" s="1"/>
      <c r="CXM113" s="1"/>
      <c r="CXN113" s="1"/>
      <c r="CXO113" s="1"/>
      <c r="CXP113" s="1"/>
      <c r="CXQ113" s="1"/>
      <c r="CXR113" s="1"/>
      <c r="CXS113" s="1"/>
      <c r="CXT113" s="1"/>
      <c r="CXU113" s="1"/>
      <c r="CXV113" s="1"/>
      <c r="CXW113" s="1"/>
      <c r="CXX113" s="1"/>
      <c r="CXY113" s="1"/>
      <c r="CXZ113" s="1"/>
      <c r="CYA113" s="1"/>
      <c r="CYB113" s="1"/>
      <c r="CYC113" s="1"/>
      <c r="CYD113" s="1"/>
      <c r="CYE113" s="1"/>
      <c r="CYF113" s="1"/>
      <c r="CYG113" s="1"/>
      <c r="CYH113" s="1"/>
      <c r="CYI113" s="1"/>
      <c r="CYJ113" s="1"/>
      <c r="CYK113" s="1"/>
      <c r="CYL113" s="1"/>
      <c r="CYM113" s="1"/>
      <c r="CYN113" s="1"/>
      <c r="CYO113" s="1"/>
      <c r="CYP113" s="1"/>
      <c r="CYQ113" s="1"/>
      <c r="CYR113" s="1"/>
      <c r="CYS113" s="1"/>
      <c r="CYT113" s="1"/>
      <c r="CYU113" s="1"/>
      <c r="CYV113" s="1"/>
      <c r="CYW113" s="1"/>
      <c r="CYX113" s="1"/>
      <c r="CYY113" s="1"/>
      <c r="CYZ113" s="1"/>
      <c r="CZA113" s="1"/>
      <c r="CZB113" s="1"/>
      <c r="CZC113" s="1"/>
      <c r="CZD113" s="1"/>
      <c r="CZE113" s="1"/>
      <c r="CZF113" s="1"/>
      <c r="CZG113" s="1"/>
      <c r="CZH113" s="1"/>
      <c r="CZI113" s="1"/>
      <c r="CZJ113" s="1"/>
      <c r="CZK113" s="1"/>
      <c r="CZL113" s="1"/>
      <c r="CZM113" s="1"/>
      <c r="CZN113" s="1"/>
      <c r="CZO113" s="1"/>
      <c r="CZP113" s="1"/>
      <c r="CZQ113" s="1"/>
      <c r="CZR113" s="1"/>
      <c r="CZS113" s="1"/>
      <c r="CZT113" s="1"/>
      <c r="CZU113" s="1"/>
      <c r="CZV113" s="1"/>
      <c r="CZW113" s="1"/>
      <c r="CZX113" s="1"/>
      <c r="CZY113" s="1"/>
      <c r="CZZ113" s="1"/>
      <c r="DAA113" s="1"/>
      <c r="DAB113" s="1"/>
      <c r="DAC113" s="1"/>
      <c r="DAD113" s="1"/>
      <c r="DAE113" s="1"/>
      <c r="DAF113" s="1"/>
      <c r="DAG113" s="1"/>
      <c r="DAH113" s="1"/>
      <c r="DAI113" s="1"/>
      <c r="DAJ113" s="1"/>
      <c r="DAK113" s="1"/>
      <c r="DAL113" s="1"/>
      <c r="DAM113" s="1"/>
      <c r="DAN113" s="1"/>
      <c r="DAO113" s="1"/>
      <c r="DAP113" s="1"/>
      <c r="DAQ113" s="1"/>
      <c r="DAR113" s="1"/>
      <c r="DAS113" s="1"/>
      <c r="DAT113" s="1"/>
      <c r="DAU113" s="1"/>
      <c r="DAV113" s="1"/>
      <c r="DAW113" s="1"/>
      <c r="DAX113" s="1"/>
      <c r="DAY113" s="1"/>
      <c r="DAZ113" s="1"/>
      <c r="DBA113" s="1"/>
      <c r="DBB113" s="1"/>
      <c r="DBC113" s="1"/>
      <c r="DBD113" s="1"/>
      <c r="DBE113" s="1"/>
      <c r="DBF113" s="1"/>
      <c r="DBG113" s="1"/>
      <c r="DBH113" s="1"/>
      <c r="DBI113" s="1"/>
      <c r="DBJ113" s="1"/>
      <c r="DBK113" s="1"/>
      <c r="DBL113" s="1"/>
      <c r="DBM113" s="1"/>
      <c r="DBN113" s="1"/>
      <c r="DBO113" s="1"/>
      <c r="DBP113" s="1"/>
      <c r="DBQ113" s="1"/>
      <c r="DBR113" s="1"/>
      <c r="DBS113" s="1"/>
      <c r="DBT113" s="1"/>
      <c r="DBU113" s="1"/>
      <c r="DBV113" s="1"/>
      <c r="DBW113" s="1"/>
      <c r="DBX113" s="1"/>
      <c r="DBY113" s="1"/>
      <c r="DBZ113" s="1"/>
      <c r="DCA113" s="1"/>
      <c r="DCB113" s="1"/>
      <c r="DCC113" s="1"/>
      <c r="DCD113" s="1"/>
      <c r="DCE113" s="1"/>
      <c r="DCF113" s="1"/>
      <c r="DCG113" s="1"/>
      <c r="DCH113" s="1"/>
      <c r="DCI113" s="1"/>
      <c r="DCJ113" s="1"/>
      <c r="DCK113" s="1"/>
      <c r="DCL113" s="1"/>
      <c r="DCM113" s="1"/>
      <c r="DCN113" s="1"/>
      <c r="DCO113" s="1"/>
      <c r="DCP113" s="1"/>
      <c r="DCQ113" s="1"/>
      <c r="DCR113" s="1"/>
      <c r="DCS113" s="1"/>
      <c r="DCT113" s="1"/>
      <c r="DCU113" s="1"/>
      <c r="DCV113" s="1"/>
      <c r="DCW113" s="1"/>
      <c r="DCX113" s="1"/>
      <c r="DCY113" s="1"/>
      <c r="DCZ113" s="1"/>
      <c r="DDA113" s="1"/>
      <c r="DDB113" s="1"/>
      <c r="DDC113" s="1"/>
      <c r="DDD113" s="1"/>
      <c r="DDE113" s="1"/>
      <c r="DDF113" s="1"/>
      <c r="DDG113" s="1"/>
      <c r="DDH113" s="1"/>
      <c r="DDI113" s="1"/>
      <c r="DDJ113" s="1"/>
      <c r="DDK113" s="1"/>
      <c r="DDL113" s="1"/>
      <c r="DDM113" s="1"/>
      <c r="DDN113" s="1"/>
      <c r="DDO113" s="1"/>
      <c r="DDP113" s="1"/>
      <c r="DDQ113" s="1"/>
      <c r="DDR113" s="1"/>
      <c r="DDS113" s="1"/>
      <c r="DDT113" s="1"/>
      <c r="DDU113" s="1"/>
      <c r="DDV113" s="1"/>
      <c r="DDW113" s="1"/>
      <c r="DDX113" s="1"/>
      <c r="DDY113" s="1"/>
      <c r="DDZ113" s="1"/>
      <c r="DEA113" s="1"/>
      <c r="DEB113" s="1"/>
      <c r="DEC113" s="1"/>
      <c r="DED113" s="1"/>
      <c r="DEE113" s="1"/>
      <c r="DEF113" s="1"/>
      <c r="DEG113" s="1"/>
      <c r="DEH113" s="1"/>
      <c r="DEI113" s="1"/>
      <c r="DEJ113" s="1"/>
      <c r="DEK113" s="1"/>
      <c r="DEL113" s="1"/>
      <c r="DEM113" s="1"/>
      <c r="DEN113" s="1"/>
      <c r="DEO113" s="1"/>
      <c r="DEP113" s="1"/>
      <c r="DEQ113" s="1"/>
      <c r="DER113" s="1"/>
      <c r="DES113" s="1"/>
      <c r="DET113" s="1"/>
      <c r="DEU113" s="1"/>
      <c r="DEV113" s="1"/>
      <c r="DEW113" s="1"/>
      <c r="DEX113" s="1"/>
      <c r="DEY113" s="1"/>
      <c r="DEZ113" s="1"/>
      <c r="DFA113" s="1"/>
      <c r="DFB113" s="1"/>
      <c r="DFC113" s="1"/>
      <c r="DFD113" s="1"/>
      <c r="DFE113" s="1"/>
      <c r="DFF113" s="1"/>
      <c r="DFG113" s="1"/>
      <c r="DFH113" s="1"/>
      <c r="DFI113" s="1"/>
      <c r="DFJ113" s="1"/>
      <c r="DFK113" s="1"/>
      <c r="DFL113" s="1"/>
      <c r="DFM113" s="1"/>
      <c r="DFN113" s="1"/>
      <c r="DFO113" s="1"/>
      <c r="DFP113" s="1"/>
      <c r="DFQ113" s="1"/>
      <c r="DFR113" s="1"/>
      <c r="DFS113" s="1"/>
      <c r="DFT113" s="1"/>
      <c r="DFU113" s="1"/>
      <c r="DFV113" s="1"/>
      <c r="DFW113" s="1"/>
      <c r="DFX113" s="1"/>
      <c r="DFY113" s="1"/>
      <c r="DFZ113" s="1"/>
      <c r="DGA113" s="1"/>
      <c r="DGB113" s="1"/>
      <c r="DGC113" s="1"/>
      <c r="DGD113" s="1"/>
      <c r="DGE113" s="1"/>
      <c r="DGF113" s="1"/>
      <c r="DGG113" s="1"/>
      <c r="DGH113" s="1"/>
      <c r="DGI113" s="1"/>
      <c r="DGJ113" s="1"/>
      <c r="DGK113" s="1"/>
      <c r="DGL113" s="1"/>
      <c r="DGM113" s="1"/>
      <c r="DGN113" s="1"/>
      <c r="DGO113" s="1"/>
      <c r="DGP113" s="1"/>
      <c r="DGQ113" s="1"/>
      <c r="DGR113" s="1"/>
      <c r="DGS113" s="1"/>
      <c r="DGT113" s="1"/>
      <c r="DGU113" s="1"/>
      <c r="DGV113" s="1"/>
      <c r="DGW113" s="1"/>
      <c r="DGX113" s="1"/>
      <c r="DGY113" s="1"/>
      <c r="DGZ113" s="1"/>
      <c r="DHA113" s="1"/>
      <c r="DHB113" s="1"/>
      <c r="DHC113" s="1"/>
      <c r="DHD113" s="1"/>
      <c r="DHE113" s="1"/>
      <c r="DHF113" s="1"/>
      <c r="DHG113" s="1"/>
      <c r="DHH113" s="1"/>
      <c r="DHI113" s="1"/>
      <c r="DHJ113" s="1"/>
      <c r="DHK113" s="1"/>
      <c r="DHL113" s="1"/>
      <c r="DHM113" s="1"/>
      <c r="DHN113" s="1"/>
      <c r="DHO113" s="1"/>
      <c r="DHP113" s="1"/>
      <c r="DHQ113" s="1"/>
      <c r="DHR113" s="1"/>
      <c r="DHS113" s="1"/>
      <c r="DHT113" s="1"/>
      <c r="DHU113" s="1"/>
      <c r="DHV113" s="1"/>
      <c r="DHW113" s="1"/>
      <c r="DHX113" s="1"/>
      <c r="DHY113" s="1"/>
      <c r="DHZ113" s="1"/>
      <c r="DIA113" s="1"/>
      <c r="DIB113" s="1"/>
      <c r="DIC113" s="1"/>
      <c r="DID113" s="1"/>
      <c r="DIE113" s="1"/>
      <c r="DIF113" s="1"/>
      <c r="DIG113" s="1"/>
      <c r="DIH113" s="1"/>
      <c r="DII113" s="1"/>
      <c r="DIJ113" s="1"/>
      <c r="DIK113" s="1"/>
      <c r="DIL113" s="1"/>
      <c r="DIM113" s="1"/>
      <c r="DIN113" s="1"/>
      <c r="DIO113" s="1"/>
      <c r="DIP113" s="1"/>
      <c r="DIQ113" s="1"/>
      <c r="DIR113" s="1"/>
      <c r="DIS113" s="1"/>
      <c r="DIT113" s="1"/>
      <c r="DIU113" s="1"/>
      <c r="DIV113" s="1"/>
      <c r="DIW113" s="1"/>
      <c r="DIX113" s="1"/>
      <c r="DIY113" s="1"/>
      <c r="DIZ113" s="1"/>
      <c r="DJA113" s="1"/>
      <c r="DJB113" s="1"/>
      <c r="DJC113" s="1"/>
      <c r="DJD113" s="1"/>
      <c r="DJE113" s="1"/>
      <c r="DJF113" s="1"/>
      <c r="DJG113" s="1"/>
      <c r="DJH113" s="1"/>
      <c r="DJI113" s="1"/>
      <c r="DJJ113" s="1"/>
      <c r="DJK113" s="1"/>
      <c r="DJL113" s="1"/>
      <c r="DJM113" s="1"/>
      <c r="DJN113" s="1"/>
      <c r="DJO113" s="1"/>
      <c r="DJP113" s="1"/>
      <c r="DJQ113" s="1"/>
      <c r="DJR113" s="1"/>
      <c r="DJS113" s="1"/>
      <c r="DJT113" s="1"/>
      <c r="DJU113" s="1"/>
      <c r="DJV113" s="1"/>
      <c r="DJW113" s="1"/>
      <c r="DJX113" s="1"/>
      <c r="DJY113" s="1"/>
      <c r="DJZ113" s="1"/>
      <c r="DKA113" s="1"/>
      <c r="DKB113" s="1"/>
      <c r="DKC113" s="1"/>
      <c r="DKD113" s="1"/>
      <c r="DKE113" s="1"/>
      <c r="DKF113" s="1"/>
      <c r="DKG113" s="1"/>
      <c r="DKH113" s="1"/>
      <c r="DKI113" s="1"/>
      <c r="DKJ113" s="1"/>
      <c r="DKK113" s="1"/>
      <c r="DKL113" s="1"/>
      <c r="DKM113" s="1"/>
      <c r="DKN113" s="1"/>
      <c r="DKO113" s="1"/>
      <c r="DKP113" s="1"/>
      <c r="DKQ113" s="1"/>
      <c r="DKR113" s="1"/>
      <c r="DKS113" s="1"/>
      <c r="DKT113" s="1"/>
      <c r="DKU113" s="1"/>
      <c r="DKV113" s="1"/>
      <c r="DKW113" s="1"/>
      <c r="DKX113" s="1"/>
      <c r="DKY113" s="1"/>
      <c r="DKZ113" s="1"/>
      <c r="DLA113" s="1"/>
      <c r="DLB113" s="1"/>
      <c r="DLC113" s="1"/>
      <c r="DLD113" s="1"/>
      <c r="DLE113" s="1"/>
      <c r="DLF113" s="1"/>
      <c r="DLG113" s="1"/>
      <c r="DLH113" s="1"/>
      <c r="DLI113" s="1"/>
      <c r="DLJ113" s="1"/>
      <c r="DLK113" s="1"/>
      <c r="DLL113" s="1"/>
      <c r="DLM113" s="1"/>
      <c r="DLN113" s="1"/>
      <c r="DLO113" s="1"/>
      <c r="DLP113" s="1"/>
      <c r="DLQ113" s="1"/>
      <c r="DLR113" s="1"/>
      <c r="DLS113" s="1"/>
      <c r="DLT113" s="1"/>
      <c r="DLU113" s="1"/>
      <c r="DLV113" s="1"/>
      <c r="DLW113" s="1"/>
      <c r="DLX113" s="1"/>
      <c r="DLY113" s="1"/>
      <c r="DLZ113" s="1"/>
      <c r="DMA113" s="1"/>
      <c r="DMB113" s="1"/>
      <c r="DMC113" s="1"/>
      <c r="DMD113" s="1"/>
      <c r="DME113" s="1"/>
      <c r="DMF113" s="1"/>
      <c r="DMG113" s="1"/>
      <c r="DMH113" s="1"/>
      <c r="DMI113" s="1"/>
      <c r="DMJ113" s="1"/>
      <c r="DMK113" s="1"/>
      <c r="DML113" s="1"/>
      <c r="DMM113" s="1"/>
      <c r="DMN113" s="1"/>
      <c r="DMO113" s="1"/>
      <c r="DMP113" s="1"/>
      <c r="DMQ113" s="1"/>
      <c r="DMR113" s="1"/>
      <c r="DMS113" s="1"/>
      <c r="DMT113" s="1"/>
      <c r="DMU113" s="1"/>
      <c r="DMV113" s="1"/>
      <c r="DMW113" s="1"/>
      <c r="DMX113" s="1"/>
      <c r="DMY113" s="1"/>
      <c r="DMZ113" s="1"/>
      <c r="DNA113" s="1"/>
      <c r="DNB113" s="1"/>
      <c r="DNC113" s="1"/>
      <c r="DND113" s="1"/>
      <c r="DNE113" s="1"/>
      <c r="DNF113" s="1"/>
      <c r="DNG113" s="1"/>
      <c r="DNH113" s="1"/>
      <c r="DNI113" s="1"/>
      <c r="DNJ113" s="1"/>
      <c r="DNK113" s="1"/>
      <c r="DNL113" s="1"/>
      <c r="DNM113" s="1"/>
      <c r="DNN113" s="1"/>
      <c r="DNO113" s="1"/>
      <c r="DNP113" s="1"/>
      <c r="DNQ113" s="1"/>
      <c r="DNR113" s="1"/>
      <c r="DNS113" s="1"/>
      <c r="DNT113" s="1"/>
      <c r="DNU113" s="1"/>
      <c r="DNV113" s="1"/>
      <c r="DNW113" s="1"/>
      <c r="DNX113" s="1"/>
      <c r="DNY113" s="1"/>
      <c r="DNZ113" s="1"/>
      <c r="DOA113" s="1"/>
      <c r="DOB113" s="1"/>
      <c r="DOC113" s="1"/>
      <c r="DOD113" s="1"/>
      <c r="DOE113" s="1"/>
      <c r="DOF113" s="1"/>
      <c r="DOG113" s="1"/>
      <c r="DOH113" s="1"/>
      <c r="DOI113" s="1"/>
      <c r="DOJ113" s="1"/>
      <c r="DOK113" s="1"/>
      <c r="DOL113" s="1"/>
      <c r="DOM113" s="1"/>
      <c r="DON113" s="1"/>
      <c r="DOO113" s="1"/>
      <c r="DOP113" s="1"/>
      <c r="DOQ113" s="1"/>
      <c r="DOR113" s="1"/>
      <c r="DOS113" s="1"/>
      <c r="DOT113" s="1"/>
      <c r="DOU113" s="1"/>
      <c r="DOV113" s="1"/>
      <c r="DOW113" s="1"/>
      <c r="DOX113" s="1"/>
      <c r="DOY113" s="1"/>
      <c r="DOZ113" s="1"/>
      <c r="DPA113" s="1"/>
      <c r="DPB113" s="1"/>
      <c r="DPC113" s="1"/>
      <c r="DPD113" s="1"/>
      <c r="DPE113" s="1"/>
      <c r="DPF113" s="1"/>
      <c r="DPG113" s="1"/>
      <c r="DPH113" s="1"/>
      <c r="DPI113" s="1"/>
      <c r="DPJ113" s="1"/>
      <c r="DPK113" s="1"/>
      <c r="DPL113" s="1"/>
      <c r="DPM113" s="1"/>
      <c r="DPN113" s="1"/>
      <c r="DPO113" s="1"/>
      <c r="DPP113" s="1"/>
      <c r="DPQ113" s="1"/>
      <c r="DPR113" s="1"/>
      <c r="DPS113" s="1"/>
      <c r="DPT113" s="1"/>
      <c r="DPU113" s="1"/>
      <c r="DPV113" s="1"/>
      <c r="DPW113" s="1"/>
      <c r="DPX113" s="1"/>
      <c r="DPY113" s="1"/>
      <c r="DPZ113" s="1"/>
      <c r="DQA113" s="1"/>
      <c r="DQB113" s="1"/>
      <c r="DQC113" s="1"/>
      <c r="DQD113" s="1"/>
      <c r="DQE113" s="1"/>
      <c r="DQF113" s="1"/>
      <c r="DQG113" s="1"/>
      <c r="DQH113" s="1"/>
      <c r="DQI113" s="1"/>
      <c r="DQJ113" s="1"/>
      <c r="DQK113" s="1"/>
      <c r="DQL113" s="1"/>
      <c r="DQM113" s="1"/>
      <c r="DQN113" s="1"/>
      <c r="DQO113" s="1"/>
      <c r="DQP113" s="1"/>
      <c r="DQQ113" s="1"/>
      <c r="DQR113" s="1"/>
      <c r="DQS113" s="1"/>
      <c r="DQT113" s="1"/>
      <c r="DQU113" s="1"/>
      <c r="DQV113" s="1"/>
      <c r="DQW113" s="1"/>
      <c r="DQX113" s="1"/>
      <c r="DQY113" s="1"/>
      <c r="DQZ113" s="1"/>
      <c r="DRA113" s="1"/>
      <c r="DRB113" s="1"/>
      <c r="DRC113" s="1"/>
      <c r="DRD113" s="1"/>
      <c r="DRE113" s="1"/>
      <c r="DRF113" s="1"/>
      <c r="DRG113" s="1"/>
      <c r="DRH113" s="1"/>
      <c r="DRI113" s="1"/>
      <c r="DRJ113" s="1"/>
      <c r="DRK113" s="1"/>
      <c r="DRL113" s="1"/>
      <c r="DRM113" s="1"/>
      <c r="DRN113" s="1"/>
      <c r="DRO113" s="1"/>
      <c r="DRP113" s="1"/>
      <c r="DRQ113" s="1"/>
      <c r="DRR113" s="1"/>
      <c r="DRS113" s="1"/>
      <c r="DRT113" s="1"/>
      <c r="DRU113" s="1"/>
      <c r="DRV113" s="1"/>
      <c r="DRW113" s="1"/>
      <c r="DRX113" s="1"/>
      <c r="DRY113" s="1"/>
      <c r="DRZ113" s="1"/>
      <c r="DSA113" s="1"/>
      <c r="DSB113" s="1"/>
      <c r="DSC113" s="1"/>
      <c r="DSD113" s="1"/>
      <c r="DSE113" s="1"/>
      <c r="DSF113" s="1"/>
      <c r="DSG113" s="1"/>
      <c r="DSH113" s="1"/>
      <c r="DSI113" s="1"/>
      <c r="DSJ113" s="1"/>
      <c r="DSK113" s="1"/>
      <c r="DSL113" s="1"/>
      <c r="DSM113" s="1"/>
      <c r="DSN113" s="1"/>
      <c r="DSO113" s="1"/>
      <c r="DSP113" s="1"/>
      <c r="DSQ113" s="1"/>
      <c r="DSR113" s="1"/>
      <c r="DSS113" s="1"/>
      <c r="DST113" s="1"/>
      <c r="DSU113" s="1"/>
      <c r="DSV113" s="1"/>
      <c r="DSW113" s="1"/>
      <c r="DSX113" s="1"/>
      <c r="DSY113" s="1"/>
      <c r="DSZ113" s="1"/>
      <c r="DTA113" s="1"/>
      <c r="DTB113" s="1"/>
      <c r="DTC113" s="1"/>
      <c r="DTD113" s="1"/>
      <c r="DTE113" s="1"/>
      <c r="DTF113" s="1"/>
      <c r="DTG113" s="1"/>
      <c r="DTH113" s="1"/>
      <c r="DTI113" s="1"/>
      <c r="DTJ113" s="1"/>
      <c r="DTK113" s="1"/>
      <c r="DTL113" s="1"/>
      <c r="DTM113" s="1"/>
      <c r="DTN113" s="1"/>
      <c r="DTO113" s="1"/>
      <c r="DTP113" s="1"/>
      <c r="DTQ113" s="1"/>
      <c r="DTR113" s="1"/>
      <c r="DTS113" s="1"/>
      <c r="DTT113" s="1"/>
      <c r="DTU113" s="1"/>
      <c r="DTV113" s="1"/>
      <c r="DTW113" s="1"/>
      <c r="DTX113" s="1"/>
      <c r="DTY113" s="1"/>
      <c r="DTZ113" s="1"/>
      <c r="DUA113" s="1"/>
      <c r="DUB113" s="1"/>
      <c r="DUC113" s="1"/>
      <c r="DUD113" s="1"/>
      <c r="DUE113" s="1"/>
      <c r="DUF113" s="1"/>
      <c r="DUG113" s="1"/>
      <c r="DUH113" s="1"/>
      <c r="DUI113" s="1"/>
      <c r="DUJ113" s="1"/>
      <c r="DUK113" s="1"/>
      <c r="DUL113" s="1"/>
      <c r="DUM113" s="1"/>
      <c r="DUN113" s="1"/>
      <c r="DUO113" s="1"/>
      <c r="DUP113" s="1"/>
      <c r="DUQ113" s="1"/>
      <c r="DUR113" s="1"/>
      <c r="DUS113" s="1"/>
      <c r="DUT113" s="1"/>
      <c r="DUU113" s="1"/>
      <c r="DUV113" s="1"/>
      <c r="DUW113" s="1"/>
      <c r="DUX113" s="1"/>
      <c r="DUY113" s="1"/>
      <c r="DUZ113" s="1"/>
      <c r="DVA113" s="1"/>
      <c r="DVB113" s="1"/>
      <c r="DVC113" s="1"/>
      <c r="DVD113" s="1"/>
      <c r="DVE113" s="1"/>
      <c r="DVF113" s="1"/>
      <c r="DVG113" s="1"/>
      <c r="DVH113" s="1"/>
      <c r="DVI113" s="1"/>
      <c r="DVJ113" s="1"/>
      <c r="DVK113" s="1"/>
      <c r="DVL113" s="1"/>
      <c r="DVM113" s="1"/>
      <c r="DVN113" s="1"/>
      <c r="DVO113" s="1"/>
      <c r="DVP113" s="1"/>
      <c r="DVQ113" s="1"/>
      <c r="DVR113" s="1"/>
      <c r="DVS113" s="1"/>
      <c r="DVT113" s="1"/>
      <c r="DVU113" s="1"/>
      <c r="DVV113" s="1"/>
      <c r="DVW113" s="1"/>
      <c r="DVX113" s="1"/>
      <c r="DVY113" s="1"/>
      <c r="DVZ113" s="1"/>
      <c r="DWA113" s="1"/>
      <c r="DWB113" s="1"/>
      <c r="DWC113" s="1"/>
      <c r="DWD113" s="1"/>
      <c r="DWE113" s="1"/>
      <c r="DWF113" s="1"/>
      <c r="DWG113" s="1"/>
      <c r="DWH113" s="1"/>
      <c r="DWI113" s="1"/>
      <c r="DWJ113" s="1"/>
      <c r="DWK113" s="1"/>
      <c r="DWL113" s="1"/>
      <c r="DWM113" s="1"/>
      <c r="DWN113" s="1"/>
      <c r="DWO113" s="1"/>
      <c r="DWP113" s="1"/>
      <c r="DWQ113" s="1"/>
      <c r="DWR113" s="1"/>
      <c r="DWS113" s="1"/>
      <c r="DWT113" s="1"/>
      <c r="DWU113" s="1"/>
      <c r="DWV113" s="1"/>
      <c r="DWW113" s="1"/>
      <c r="DWX113" s="1"/>
      <c r="DWY113" s="1"/>
      <c r="DWZ113" s="1"/>
      <c r="DXA113" s="1"/>
      <c r="DXB113" s="1"/>
      <c r="DXC113" s="1"/>
      <c r="DXD113" s="1"/>
      <c r="DXE113" s="1"/>
      <c r="DXF113" s="1"/>
      <c r="DXG113" s="1"/>
      <c r="DXH113" s="1"/>
      <c r="DXI113" s="1"/>
      <c r="DXJ113" s="1"/>
      <c r="DXK113" s="1"/>
      <c r="DXL113" s="1"/>
      <c r="DXM113" s="1"/>
      <c r="DXN113" s="1"/>
      <c r="DXO113" s="1"/>
      <c r="DXP113" s="1"/>
      <c r="DXQ113" s="1"/>
      <c r="DXR113" s="1"/>
      <c r="DXS113" s="1"/>
      <c r="DXT113" s="1"/>
      <c r="DXU113" s="1"/>
      <c r="DXV113" s="1"/>
      <c r="DXW113" s="1"/>
      <c r="DXX113" s="1"/>
      <c r="DXY113" s="1"/>
      <c r="DXZ113" s="1"/>
      <c r="DYA113" s="1"/>
      <c r="DYB113" s="1"/>
      <c r="DYC113" s="1"/>
      <c r="DYD113" s="1"/>
      <c r="DYE113" s="1"/>
      <c r="DYF113" s="1"/>
      <c r="DYG113" s="1"/>
      <c r="DYH113" s="1"/>
      <c r="DYI113" s="1"/>
      <c r="DYJ113" s="1"/>
      <c r="DYK113" s="1"/>
      <c r="DYL113" s="1"/>
      <c r="DYM113" s="1"/>
      <c r="DYN113" s="1"/>
      <c r="DYO113" s="1"/>
      <c r="DYP113" s="1"/>
      <c r="DYQ113" s="1"/>
      <c r="DYR113" s="1"/>
      <c r="DYS113" s="1"/>
      <c r="DYT113" s="1"/>
      <c r="DYU113" s="1"/>
      <c r="DYV113" s="1"/>
      <c r="DYW113" s="1"/>
      <c r="DYX113" s="1"/>
      <c r="DYY113" s="1"/>
      <c r="DYZ113" s="1"/>
      <c r="DZA113" s="1"/>
      <c r="DZB113" s="1"/>
      <c r="DZC113" s="1"/>
      <c r="DZD113" s="1"/>
      <c r="DZE113" s="1"/>
      <c r="DZF113" s="1"/>
      <c r="DZG113" s="1"/>
      <c r="DZH113" s="1"/>
      <c r="DZI113" s="1"/>
      <c r="DZJ113" s="1"/>
      <c r="DZK113" s="1"/>
      <c r="DZL113" s="1"/>
      <c r="DZM113" s="1"/>
      <c r="DZN113" s="1"/>
      <c r="DZO113" s="1"/>
      <c r="DZP113" s="1"/>
      <c r="DZQ113" s="1"/>
      <c r="DZR113" s="1"/>
      <c r="DZS113" s="1"/>
      <c r="DZT113" s="1"/>
      <c r="DZU113" s="1"/>
      <c r="DZV113" s="1"/>
      <c r="DZW113" s="1"/>
      <c r="DZX113" s="1"/>
      <c r="DZY113" s="1"/>
      <c r="DZZ113" s="1"/>
      <c r="EAA113" s="1"/>
      <c r="EAB113" s="1"/>
      <c r="EAC113" s="1"/>
      <c r="EAD113" s="1"/>
      <c r="EAE113" s="1"/>
      <c r="EAF113" s="1"/>
      <c r="EAG113" s="1"/>
      <c r="EAH113" s="1"/>
      <c r="EAI113" s="1"/>
      <c r="EAJ113" s="1"/>
      <c r="EAK113" s="1"/>
      <c r="EAL113" s="1"/>
      <c r="EAM113" s="1"/>
      <c r="EAN113" s="1"/>
      <c r="EAO113" s="1"/>
      <c r="EAP113" s="1"/>
      <c r="EAQ113" s="1"/>
      <c r="EAR113" s="1"/>
      <c r="EAS113" s="1"/>
      <c r="EAT113" s="1"/>
      <c r="EAU113" s="1"/>
      <c r="EAV113" s="1"/>
      <c r="EAW113" s="1"/>
      <c r="EAX113" s="1"/>
      <c r="EAY113" s="1"/>
      <c r="EAZ113" s="1"/>
      <c r="EBA113" s="1"/>
      <c r="EBB113" s="1"/>
      <c r="EBC113" s="1"/>
      <c r="EBD113" s="1"/>
      <c r="EBE113" s="1"/>
      <c r="EBF113" s="1"/>
      <c r="EBG113" s="1"/>
      <c r="EBH113" s="1"/>
      <c r="EBI113" s="1"/>
      <c r="EBJ113" s="1"/>
      <c r="EBK113" s="1"/>
      <c r="EBL113" s="1"/>
      <c r="EBM113" s="1"/>
      <c r="EBN113" s="1"/>
      <c r="EBO113" s="1"/>
      <c r="EBP113" s="1"/>
      <c r="EBQ113" s="1"/>
      <c r="EBR113" s="1"/>
      <c r="EBS113" s="1"/>
      <c r="EBT113" s="1"/>
      <c r="EBU113" s="1"/>
      <c r="EBV113" s="1"/>
      <c r="EBW113" s="1"/>
      <c r="EBX113" s="1"/>
      <c r="EBY113" s="1"/>
      <c r="EBZ113" s="1"/>
      <c r="ECA113" s="1"/>
      <c r="ECB113" s="1"/>
      <c r="ECC113" s="1"/>
      <c r="ECD113" s="1"/>
      <c r="ECE113" s="1"/>
      <c r="ECF113" s="1"/>
      <c r="ECG113" s="1"/>
      <c r="ECH113" s="1"/>
      <c r="ECI113" s="1"/>
      <c r="ECJ113" s="1"/>
      <c r="ECK113" s="1"/>
      <c r="ECL113" s="1"/>
      <c r="ECM113" s="1"/>
      <c r="ECN113" s="1"/>
      <c r="ECO113" s="1"/>
      <c r="ECP113" s="1"/>
      <c r="ECQ113" s="1"/>
      <c r="ECR113" s="1"/>
      <c r="ECS113" s="1"/>
      <c r="ECT113" s="1"/>
      <c r="ECU113" s="1"/>
      <c r="ECV113" s="1"/>
      <c r="ECW113" s="1"/>
      <c r="ECX113" s="1"/>
      <c r="ECY113" s="1"/>
      <c r="ECZ113" s="1"/>
      <c r="EDA113" s="1"/>
      <c r="EDB113" s="1"/>
      <c r="EDC113" s="1"/>
      <c r="EDD113" s="1"/>
      <c r="EDE113" s="1"/>
      <c r="EDF113" s="1"/>
      <c r="EDG113" s="1"/>
      <c r="EDH113" s="1"/>
      <c r="EDI113" s="1"/>
      <c r="EDJ113" s="1"/>
      <c r="EDK113" s="1"/>
      <c r="EDL113" s="1"/>
      <c r="EDM113" s="1"/>
      <c r="EDN113" s="1"/>
      <c r="EDO113" s="1"/>
      <c r="EDP113" s="1"/>
      <c r="EDQ113" s="1"/>
      <c r="EDR113" s="1"/>
      <c r="EDS113" s="1"/>
      <c r="EDT113" s="1"/>
      <c r="EDU113" s="1"/>
      <c r="EDV113" s="1"/>
      <c r="EDW113" s="1"/>
      <c r="EDX113" s="1"/>
      <c r="EDY113" s="1"/>
      <c r="EDZ113" s="1"/>
      <c r="EEA113" s="1"/>
      <c r="EEB113" s="1"/>
      <c r="EEC113" s="1"/>
      <c r="EED113" s="1"/>
      <c r="EEE113" s="1"/>
      <c r="EEF113" s="1"/>
      <c r="EEG113" s="1"/>
      <c r="EEH113" s="1"/>
      <c r="EEI113" s="1"/>
      <c r="EEJ113" s="1"/>
      <c r="EEK113" s="1"/>
      <c r="EEL113" s="1"/>
      <c r="EEM113" s="1"/>
      <c r="EEN113" s="1"/>
      <c r="EEO113" s="1"/>
      <c r="EEP113" s="1"/>
      <c r="EEQ113" s="1"/>
      <c r="EER113" s="1"/>
      <c r="EES113" s="1"/>
      <c r="EET113" s="1"/>
      <c r="EEU113" s="1"/>
      <c r="EEV113" s="1"/>
      <c r="EEW113" s="1"/>
      <c r="EEX113" s="1"/>
      <c r="EEY113" s="1"/>
      <c r="EEZ113" s="1"/>
      <c r="EFA113" s="1"/>
      <c r="EFB113" s="1"/>
      <c r="EFC113" s="1"/>
      <c r="EFD113" s="1"/>
      <c r="EFE113" s="1"/>
      <c r="EFF113" s="1"/>
      <c r="EFG113" s="1"/>
      <c r="EFH113" s="1"/>
      <c r="EFI113" s="1"/>
      <c r="EFJ113" s="1"/>
      <c r="EFK113" s="1"/>
      <c r="EFL113" s="1"/>
      <c r="EFM113" s="1"/>
      <c r="EFN113" s="1"/>
      <c r="EFO113" s="1"/>
      <c r="EFP113" s="1"/>
      <c r="EFQ113" s="1"/>
      <c r="EFR113" s="1"/>
      <c r="EFS113" s="1"/>
      <c r="EFT113" s="1"/>
      <c r="EFU113" s="1"/>
      <c r="EFV113" s="1"/>
      <c r="EFW113" s="1"/>
      <c r="EFX113" s="1"/>
      <c r="EFY113" s="1"/>
      <c r="EFZ113" s="1"/>
      <c r="EGA113" s="1"/>
      <c r="EGB113" s="1"/>
      <c r="EGC113" s="1"/>
      <c r="EGD113" s="1"/>
      <c r="EGE113" s="1"/>
      <c r="EGF113" s="1"/>
      <c r="EGG113" s="1"/>
      <c r="EGH113" s="1"/>
      <c r="EGI113" s="1"/>
      <c r="EGJ113" s="1"/>
      <c r="EGK113" s="1"/>
      <c r="EGL113" s="1"/>
      <c r="EGM113" s="1"/>
      <c r="EGN113" s="1"/>
      <c r="EGO113" s="1"/>
      <c r="EGP113" s="1"/>
      <c r="EGQ113" s="1"/>
      <c r="EGR113" s="1"/>
      <c r="EGS113" s="1"/>
      <c r="EGT113" s="1"/>
      <c r="EGU113" s="1"/>
      <c r="EGV113" s="1"/>
      <c r="EGW113" s="1"/>
      <c r="EGX113" s="1"/>
      <c r="EGY113" s="1"/>
      <c r="EGZ113" s="1"/>
      <c r="EHA113" s="1"/>
      <c r="EHB113" s="1"/>
      <c r="EHC113" s="1"/>
      <c r="EHD113" s="1"/>
      <c r="EHE113" s="1"/>
      <c r="EHF113" s="1"/>
      <c r="EHG113" s="1"/>
      <c r="EHH113" s="1"/>
      <c r="EHI113" s="1"/>
      <c r="EHJ113" s="1"/>
      <c r="EHK113" s="1"/>
      <c r="EHL113" s="1"/>
      <c r="EHM113" s="1"/>
      <c r="EHN113" s="1"/>
      <c r="EHO113" s="1"/>
      <c r="EHP113" s="1"/>
      <c r="EHQ113" s="1"/>
      <c r="EHR113" s="1"/>
      <c r="EHS113" s="1"/>
      <c r="EHT113" s="1"/>
      <c r="EHU113" s="1"/>
      <c r="EHV113" s="1"/>
      <c r="EHW113" s="1"/>
      <c r="EHX113" s="1"/>
      <c r="EHY113" s="1"/>
      <c r="EHZ113" s="1"/>
      <c r="EIA113" s="1"/>
      <c r="EIB113" s="1"/>
      <c r="EIC113" s="1"/>
      <c r="EID113" s="1"/>
      <c r="EIE113" s="1"/>
      <c r="EIF113" s="1"/>
      <c r="EIG113" s="1"/>
      <c r="EIH113" s="1"/>
      <c r="EII113" s="1"/>
      <c r="EIJ113" s="1"/>
      <c r="EIK113" s="1"/>
      <c r="EIL113" s="1"/>
      <c r="EIM113" s="1"/>
      <c r="EIN113" s="1"/>
      <c r="EIO113" s="1"/>
      <c r="EIP113" s="1"/>
      <c r="EIQ113" s="1"/>
      <c r="EIR113" s="1"/>
      <c r="EIS113" s="1"/>
      <c r="EIT113" s="1"/>
      <c r="EIU113" s="1"/>
      <c r="EIV113" s="1"/>
      <c r="EIW113" s="1"/>
      <c r="EIX113" s="1"/>
      <c r="EIY113" s="1"/>
      <c r="EIZ113" s="1"/>
      <c r="EJA113" s="1"/>
      <c r="EJB113" s="1"/>
      <c r="EJC113" s="1"/>
      <c r="EJD113" s="1"/>
      <c r="EJE113" s="1"/>
      <c r="EJF113" s="1"/>
      <c r="EJG113" s="1"/>
      <c r="EJH113" s="1"/>
      <c r="EJI113" s="1"/>
      <c r="EJJ113" s="1"/>
      <c r="EJK113" s="1"/>
      <c r="EJL113" s="1"/>
      <c r="EJM113" s="1"/>
      <c r="EJN113" s="1"/>
      <c r="EJO113" s="1"/>
      <c r="EJP113" s="1"/>
      <c r="EJQ113" s="1"/>
      <c r="EJR113" s="1"/>
      <c r="EJS113" s="1"/>
      <c r="EJT113" s="1"/>
      <c r="EJU113" s="1"/>
      <c r="EJV113" s="1"/>
      <c r="EJW113" s="1"/>
      <c r="EJX113" s="1"/>
      <c r="EJY113" s="1"/>
      <c r="EJZ113" s="1"/>
      <c r="EKA113" s="1"/>
      <c r="EKB113" s="1"/>
      <c r="EKC113" s="1"/>
      <c r="EKD113" s="1"/>
      <c r="EKE113" s="1"/>
      <c r="EKF113" s="1"/>
      <c r="EKG113" s="1"/>
      <c r="EKH113" s="1"/>
      <c r="EKI113" s="1"/>
      <c r="EKJ113" s="1"/>
      <c r="EKK113" s="1"/>
      <c r="EKL113" s="1"/>
      <c r="EKM113" s="1"/>
      <c r="EKN113" s="1"/>
      <c r="EKO113" s="1"/>
      <c r="EKP113" s="1"/>
      <c r="EKQ113" s="1"/>
      <c r="EKR113" s="1"/>
      <c r="EKS113" s="1"/>
      <c r="EKT113" s="1"/>
      <c r="EKU113" s="1"/>
      <c r="EKV113" s="1"/>
      <c r="EKW113" s="1"/>
      <c r="EKX113" s="1"/>
      <c r="EKY113" s="1"/>
      <c r="EKZ113" s="1"/>
      <c r="ELA113" s="1"/>
      <c r="ELB113" s="1"/>
      <c r="ELC113" s="1"/>
      <c r="ELD113" s="1"/>
      <c r="ELE113" s="1"/>
      <c r="ELF113" s="1"/>
      <c r="ELG113" s="1"/>
      <c r="ELH113" s="1"/>
      <c r="ELI113" s="1"/>
      <c r="ELJ113" s="1"/>
      <c r="ELK113" s="1"/>
      <c r="ELL113" s="1"/>
      <c r="ELM113" s="1"/>
      <c r="ELN113" s="1"/>
      <c r="ELO113" s="1"/>
      <c r="ELP113" s="1"/>
      <c r="ELQ113" s="1"/>
      <c r="ELR113" s="1"/>
      <c r="ELS113" s="1"/>
      <c r="ELT113" s="1"/>
      <c r="ELU113" s="1"/>
      <c r="ELV113" s="1"/>
      <c r="ELW113" s="1"/>
      <c r="ELX113" s="1"/>
      <c r="ELY113" s="1"/>
      <c r="ELZ113" s="1"/>
      <c r="EMA113" s="1"/>
      <c r="EMB113" s="1"/>
      <c r="EMC113" s="1"/>
      <c r="EMD113" s="1"/>
      <c r="EME113" s="1"/>
      <c r="EMF113" s="1"/>
      <c r="EMG113" s="1"/>
      <c r="EMH113" s="1"/>
      <c r="EMI113" s="1"/>
      <c r="EMJ113" s="1"/>
      <c r="EMK113" s="1"/>
      <c r="EML113" s="1"/>
      <c r="EMM113" s="1"/>
      <c r="EMN113" s="1"/>
      <c r="EMO113" s="1"/>
      <c r="EMP113" s="1"/>
      <c r="EMQ113" s="1"/>
      <c r="EMR113" s="1"/>
      <c r="EMS113" s="1"/>
      <c r="EMT113" s="1"/>
      <c r="EMU113" s="1"/>
      <c r="EMV113" s="1"/>
      <c r="EMW113" s="1"/>
      <c r="EMX113" s="1"/>
      <c r="EMY113" s="1"/>
      <c r="EMZ113" s="1"/>
      <c r="ENA113" s="1"/>
      <c r="ENB113" s="1"/>
      <c r="ENC113" s="1"/>
      <c r="END113" s="1"/>
      <c r="ENE113" s="1"/>
      <c r="ENF113" s="1"/>
      <c r="ENG113" s="1"/>
      <c r="ENH113" s="1"/>
      <c r="ENI113" s="1"/>
      <c r="ENJ113" s="1"/>
      <c r="ENK113" s="1"/>
      <c r="ENL113" s="1"/>
      <c r="ENM113" s="1"/>
      <c r="ENN113" s="1"/>
      <c r="ENO113" s="1"/>
      <c r="ENP113" s="1"/>
      <c r="ENQ113" s="1"/>
      <c r="ENR113" s="1"/>
      <c r="ENS113" s="1"/>
      <c r="ENT113" s="1"/>
      <c r="ENU113" s="1"/>
      <c r="ENV113" s="1"/>
      <c r="ENW113" s="1"/>
      <c r="ENX113" s="1"/>
      <c r="ENY113" s="1"/>
      <c r="ENZ113" s="1"/>
      <c r="EOA113" s="1"/>
      <c r="EOB113" s="1"/>
      <c r="EOC113" s="1"/>
      <c r="EOD113" s="1"/>
      <c r="EOE113" s="1"/>
      <c r="EOF113" s="1"/>
      <c r="EOG113" s="1"/>
      <c r="EOH113" s="1"/>
      <c r="EOI113" s="1"/>
      <c r="EOJ113" s="1"/>
      <c r="EOK113" s="1"/>
      <c r="EOL113" s="1"/>
      <c r="EOM113" s="1"/>
      <c r="EON113" s="1"/>
      <c r="EOO113" s="1"/>
      <c r="EOP113" s="1"/>
      <c r="EOQ113" s="1"/>
      <c r="EOR113" s="1"/>
      <c r="EOS113" s="1"/>
      <c r="EOT113" s="1"/>
      <c r="EOU113" s="1"/>
      <c r="EOV113" s="1"/>
      <c r="EOW113" s="1"/>
      <c r="EOX113" s="1"/>
      <c r="EOY113" s="1"/>
      <c r="EOZ113" s="1"/>
      <c r="EPA113" s="1"/>
      <c r="EPB113" s="1"/>
      <c r="EPC113" s="1"/>
      <c r="EPD113" s="1"/>
      <c r="EPE113" s="1"/>
      <c r="EPF113" s="1"/>
      <c r="EPG113" s="1"/>
      <c r="EPH113" s="1"/>
      <c r="EPI113" s="1"/>
      <c r="EPJ113" s="1"/>
      <c r="EPK113" s="1"/>
      <c r="EPL113" s="1"/>
      <c r="EPM113" s="1"/>
      <c r="EPN113" s="1"/>
      <c r="EPO113" s="1"/>
      <c r="EPP113" s="1"/>
      <c r="EPQ113" s="1"/>
      <c r="EPR113" s="1"/>
      <c r="EPS113" s="1"/>
      <c r="EPT113" s="1"/>
      <c r="EPU113" s="1"/>
      <c r="EPV113" s="1"/>
      <c r="EPW113" s="1"/>
      <c r="EPX113" s="1"/>
      <c r="EPY113" s="1"/>
      <c r="EPZ113" s="1"/>
      <c r="EQA113" s="1"/>
      <c r="EQB113" s="1"/>
      <c r="EQC113" s="1"/>
      <c r="EQD113" s="1"/>
      <c r="EQE113" s="1"/>
      <c r="EQF113" s="1"/>
      <c r="EQG113" s="1"/>
      <c r="EQH113" s="1"/>
      <c r="EQI113" s="1"/>
      <c r="EQJ113" s="1"/>
      <c r="EQK113" s="1"/>
      <c r="EQL113" s="1"/>
      <c r="EQM113" s="1"/>
      <c r="EQN113" s="1"/>
      <c r="EQO113" s="1"/>
      <c r="EQP113" s="1"/>
      <c r="EQQ113" s="1"/>
      <c r="EQR113" s="1"/>
      <c r="EQS113" s="1"/>
      <c r="EQT113" s="1"/>
      <c r="EQU113" s="1"/>
      <c r="EQV113" s="1"/>
      <c r="EQW113" s="1"/>
      <c r="EQX113" s="1"/>
      <c r="EQY113" s="1"/>
      <c r="EQZ113" s="1"/>
      <c r="ERA113" s="1"/>
      <c r="ERB113" s="1"/>
      <c r="ERC113" s="1"/>
      <c r="ERD113" s="1"/>
      <c r="ERE113" s="1"/>
      <c r="ERF113" s="1"/>
      <c r="ERG113" s="1"/>
      <c r="ERH113" s="1"/>
      <c r="ERI113" s="1"/>
      <c r="ERJ113" s="1"/>
      <c r="ERK113" s="1"/>
      <c r="ERL113" s="1"/>
      <c r="ERM113" s="1"/>
      <c r="ERN113" s="1"/>
      <c r="ERO113" s="1"/>
      <c r="ERP113" s="1"/>
      <c r="ERQ113" s="1"/>
      <c r="ERR113" s="1"/>
      <c r="ERS113" s="1"/>
      <c r="ERT113" s="1"/>
      <c r="ERU113" s="1"/>
      <c r="ERV113" s="1"/>
      <c r="ERW113" s="1"/>
      <c r="ERX113" s="1"/>
      <c r="ERY113" s="1"/>
      <c r="ERZ113" s="1"/>
      <c r="ESA113" s="1"/>
      <c r="ESB113" s="1"/>
      <c r="ESC113" s="1"/>
      <c r="ESD113" s="1"/>
      <c r="ESE113" s="1"/>
      <c r="ESF113" s="1"/>
      <c r="ESG113" s="1"/>
      <c r="ESH113" s="1"/>
      <c r="ESI113" s="1"/>
      <c r="ESJ113" s="1"/>
      <c r="ESK113" s="1"/>
      <c r="ESL113" s="1"/>
      <c r="ESM113" s="1"/>
      <c r="ESN113" s="1"/>
      <c r="ESO113" s="1"/>
      <c r="ESP113" s="1"/>
      <c r="ESQ113" s="1"/>
      <c r="ESR113" s="1"/>
      <c r="ESS113" s="1"/>
      <c r="EST113" s="1"/>
      <c r="ESU113" s="1"/>
      <c r="ESV113" s="1"/>
      <c r="ESW113" s="1"/>
      <c r="ESX113" s="1"/>
      <c r="ESY113" s="1"/>
      <c r="ESZ113" s="1"/>
      <c r="ETA113" s="1"/>
      <c r="ETB113" s="1"/>
      <c r="ETC113" s="1"/>
      <c r="ETD113" s="1"/>
      <c r="ETE113" s="1"/>
      <c r="ETF113" s="1"/>
      <c r="ETG113" s="1"/>
      <c r="ETH113" s="1"/>
      <c r="ETI113" s="1"/>
      <c r="ETJ113" s="1"/>
      <c r="ETK113" s="1"/>
      <c r="ETL113" s="1"/>
      <c r="ETM113" s="1"/>
      <c r="ETN113" s="1"/>
      <c r="ETO113" s="1"/>
      <c r="ETP113" s="1"/>
      <c r="ETQ113" s="1"/>
      <c r="ETR113" s="1"/>
      <c r="ETS113" s="1"/>
      <c r="ETT113" s="1"/>
      <c r="ETU113" s="1"/>
      <c r="ETV113" s="1"/>
      <c r="ETW113" s="1"/>
      <c r="ETX113" s="1"/>
      <c r="ETY113" s="1"/>
      <c r="ETZ113" s="1"/>
      <c r="EUA113" s="1"/>
      <c r="EUB113" s="1"/>
      <c r="EUC113" s="1"/>
      <c r="EUD113" s="1"/>
      <c r="EUE113" s="1"/>
      <c r="EUF113" s="1"/>
      <c r="EUG113" s="1"/>
      <c r="EUH113" s="1"/>
      <c r="EUI113" s="1"/>
      <c r="EUJ113" s="1"/>
      <c r="EUK113" s="1"/>
      <c r="EUL113" s="1"/>
      <c r="EUM113" s="1"/>
      <c r="EUN113" s="1"/>
      <c r="EUO113" s="1"/>
      <c r="EUP113" s="1"/>
      <c r="EUQ113" s="1"/>
      <c r="EUR113" s="1"/>
      <c r="EUS113" s="1"/>
      <c r="EUT113" s="1"/>
      <c r="EUU113" s="1"/>
      <c r="EUV113" s="1"/>
      <c r="EUW113" s="1"/>
      <c r="EUX113" s="1"/>
      <c r="EUY113" s="1"/>
      <c r="EUZ113" s="1"/>
      <c r="EVA113" s="1"/>
      <c r="EVB113" s="1"/>
      <c r="EVC113" s="1"/>
      <c r="EVD113" s="1"/>
      <c r="EVE113" s="1"/>
      <c r="EVF113" s="1"/>
      <c r="EVG113" s="1"/>
      <c r="EVH113" s="1"/>
      <c r="EVI113" s="1"/>
      <c r="EVJ113" s="1"/>
      <c r="EVK113" s="1"/>
      <c r="EVL113" s="1"/>
      <c r="EVM113" s="1"/>
      <c r="EVN113" s="1"/>
      <c r="EVO113" s="1"/>
      <c r="EVP113" s="1"/>
      <c r="EVQ113" s="1"/>
      <c r="EVR113" s="1"/>
      <c r="EVS113" s="1"/>
      <c r="EVT113" s="1"/>
      <c r="EVU113" s="1"/>
      <c r="EVV113" s="1"/>
      <c r="EVW113" s="1"/>
      <c r="EVX113" s="1"/>
      <c r="EVY113" s="1"/>
      <c r="EVZ113" s="1"/>
      <c r="EWA113" s="1"/>
      <c r="EWB113" s="1"/>
      <c r="EWC113" s="1"/>
      <c r="EWD113" s="1"/>
      <c r="EWE113" s="1"/>
      <c r="EWF113" s="1"/>
      <c r="EWG113" s="1"/>
      <c r="EWH113" s="1"/>
      <c r="EWI113" s="1"/>
      <c r="EWJ113" s="1"/>
      <c r="EWK113" s="1"/>
      <c r="EWL113" s="1"/>
      <c r="EWM113" s="1"/>
      <c r="EWN113" s="1"/>
      <c r="EWO113" s="1"/>
      <c r="EWP113" s="1"/>
      <c r="EWQ113" s="1"/>
      <c r="EWR113" s="1"/>
      <c r="EWS113" s="1"/>
      <c r="EWT113" s="1"/>
      <c r="EWU113" s="1"/>
      <c r="EWV113" s="1"/>
      <c r="EWW113" s="1"/>
      <c r="EWX113" s="1"/>
      <c r="EWY113" s="1"/>
      <c r="EWZ113" s="1"/>
      <c r="EXA113" s="1"/>
      <c r="EXB113" s="1"/>
      <c r="EXC113" s="1"/>
      <c r="EXD113" s="1"/>
      <c r="EXE113" s="1"/>
      <c r="EXF113" s="1"/>
      <c r="EXG113" s="1"/>
      <c r="EXH113" s="1"/>
      <c r="EXI113" s="1"/>
      <c r="EXJ113" s="1"/>
      <c r="EXK113" s="1"/>
      <c r="EXL113" s="1"/>
      <c r="EXM113" s="1"/>
      <c r="EXN113" s="1"/>
      <c r="EXO113" s="1"/>
      <c r="EXP113" s="1"/>
      <c r="EXQ113" s="1"/>
      <c r="EXR113" s="1"/>
      <c r="EXS113" s="1"/>
      <c r="EXT113" s="1"/>
      <c r="EXU113" s="1"/>
      <c r="EXV113" s="1"/>
      <c r="EXW113" s="1"/>
      <c r="EXX113" s="1"/>
      <c r="EXY113" s="1"/>
      <c r="EXZ113" s="1"/>
      <c r="EYA113" s="1"/>
      <c r="EYB113" s="1"/>
      <c r="EYC113" s="1"/>
      <c r="EYD113" s="1"/>
      <c r="EYE113" s="1"/>
      <c r="EYF113" s="1"/>
      <c r="EYG113" s="1"/>
      <c r="EYH113" s="1"/>
      <c r="EYI113" s="1"/>
      <c r="EYJ113" s="1"/>
      <c r="EYK113" s="1"/>
      <c r="EYL113" s="1"/>
      <c r="EYM113" s="1"/>
      <c r="EYN113" s="1"/>
      <c r="EYO113" s="1"/>
      <c r="EYP113" s="1"/>
      <c r="EYQ113" s="1"/>
      <c r="EYR113" s="1"/>
      <c r="EYS113" s="1"/>
      <c r="EYT113" s="1"/>
      <c r="EYU113" s="1"/>
      <c r="EYV113" s="1"/>
      <c r="EYW113" s="1"/>
      <c r="EYX113" s="1"/>
      <c r="EYY113" s="1"/>
      <c r="EYZ113" s="1"/>
      <c r="EZA113" s="1"/>
      <c r="EZB113" s="1"/>
      <c r="EZC113" s="1"/>
      <c r="EZD113" s="1"/>
      <c r="EZE113" s="1"/>
      <c r="EZF113" s="1"/>
      <c r="EZG113" s="1"/>
      <c r="EZH113" s="1"/>
      <c r="EZI113" s="1"/>
      <c r="EZJ113" s="1"/>
      <c r="EZK113" s="1"/>
      <c r="EZL113" s="1"/>
      <c r="EZM113" s="1"/>
      <c r="EZN113" s="1"/>
      <c r="EZO113" s="1"/>
      <c r="EZP113" s="1"/>
      <c r="EZQ113" s="1"/>
      <c r="EZR113" s="1"/>
      <c r="EZS113" s="1"/>
      <c r="EZT113" s="1"/>
      <c r="EZU113" s="1"/>
      <c r="EZV113" s="1"/>
      <c r="EZW113" s="1"/>
      <c r="EZX113" s="1"/>
      <c r="EZY113" s="1"/>
      <c r="EZZ113" s="1"/>
      <c r="FAA113" s="1"/>
      <c r="FAB113" s="1"/>
      <c r="FAC113" s="1"/>
      <c r="FAD113" s="1"/>
      <c r="FAE113" s="1"/>
      <c r="FAF113" s="1"/>
      <c r="FAG113" s="1"/>
      <c r="FAH113" s="1"/>
      <c r="FAI113" s="1"/>
      <c r="FAJ113" s="1"/>
      <c r="FAK113" s="1"/>
      <c r="FAL113" s="1"/>
      <c r="FAM113" s="1"/>
      <c r="FAN113" s="1"/>
      <c r="FAO113" s="1"/>
      <c r="FAP113" s="1"/>
      <c r="FAQ113" s="1"/>
      <c r="FAR113" s="1"/>
      <c r="FAS113" s="1"/>
      <c r="FAT113" s="1"/>
      <c r="FAU113" s="1"/>
      <c r="FAV113" s="1"/>
      <c r="FAW113" s="1"/>
      <c r="FAX113" s="1"/>
      <c r="FAY113" s="1"/>
      <c r="FAZ113" s="1"/>
      <c r="FBA113" s="1"/>
      <c r="FBB113" s="1"/>
      <c r="FBC113" s="1"/>
      <c r="FBD113" s="1"/>
      <c r="FBE113" s="1"/>
      <c r="FBF113" s="1"/>
      <c r="FBG113" s="1"/>
      <c r="FBH113" s="1"/>
      <c r="FBI113" s="1"/>
      <c r="FBJ113" s="1"/>
      <c r="FBK113" s="1"/>
      <c r="FBL113" s="1"/>
      <c r="FBM113" s="1"/>
      <c r="FBN113" s="1"/>
      <c r="FBO113" s="1"/>
      <c r="FBP113" s="1"/>
      <c r="FBQ113" s="1"/>
      <c r="FBR113" s="1"/>
      <c r="FBS113" s="1"/>
      <c r="FBT113" s="1"/>
      <c r="FBU113" s="1"/>
      <c r="FBV113" s="1"/>
      <c r="FBW113" s="1"/>
      <c r="FBX113" s="1"/>
      <c r="FBY113" s="1"/>
      <c r="FBZ113" s="1"/>
      <c r="FCA113" s="1"/>
      <c r="FCB113" s="1"/>
      <c r="FCC113" s="1"/>
      <c r="FCD113" s="1"/>
      <c r="FCE113" s="1"/>
      <c r="FCF113" s="1"/>
      <c r="FCG113" s="1"/>
      <c r="FCH113" s="1"/>
      <c r="FCI113" s="1"/>
      <c r="FCJ113" s="1"/>
      <c r="FCK113" s="1"/>
      <c r="FCL113" s="1"/>
      <c r="FCM113" s="1"/>
      <c r="FCN113" s="1"/>
      <c r="FCO113" s="1"/>
      <c r="FCP113" s="1"/>
      <c r="FCQ113" s="1"/>
      <c r="FCR113" s="1"/>
      <c r="FCS113" s="1"/>
      <c r="FCT113" s="1"/>
      <c r="FCU113" s="1"/>
      <c r="FCV113" s="1"/>
      <c r="FCW113" s="1"/>
      <c r="FCX113" s="1"/>
      <c r="FCY113" s="1"/>
      <c r="FCZ113" s="1"/>
      <c r="FDA113" s="1"/>
      <c r="FDB113" s="1"/>
      <c r="FDC113" s="1"/>
      <c r="FDD113" s="1"/>
      <c r="FDE113" s="1"/>
      <c r="FDF113" s="1"/>
      <c r="FDG113" s="1"/>
      <c r="FDH113" s="1"/>
      <c r="FDI113" s="1"/>
      <c r="FDJ113" s="1"/>
      <c r="FDK113" s="1"/>
      <c r="FDL113" s="1"/>
      <c r="FDM113" s="1"/>
      <c r="FDN113" s="1"/>
      <c r="FDO113" s="1"/>
      <c r="FDP113" s="1"/>
      <c r="FDQ113" s="1"/>
      <c r="FDR113" s="1"/>
      <c r="FDS113" s="1"/>
      <c r="FDT113" s="1"/>
      <c r="FDU113" s="1"/>
      <c r="FDV113" s="1"/>
      <c r="FDW113" s="1"/>
      <c r="FDX113" s="1"/>
      <c r="FDY113" s="1"/>
      <c r="FDZ113" s="1"/>
      <c r="FEA113" s="1"/>
      <c r="FEB113" s="1"/>
      <c r="FEC113" s="1"/>
      <c r="FED113" s="1"/>
      <c r="FEE113" s="1"/>
      <c r="FEF113" s="1"/>
      <c r="FEG113" s="1"/>
      <c r="FEH113" s="1"/>
      <c r="FEI113" s="1"/>
      <c r="FEJ113" s="1"/>
      <c r="FEK113" s="1"/>
      <c r="FEL113" s="1"/>
      <c r="FEM113" s="1"/>
      <c r="FEN113" s="1"/>
      <c r="FEO113" s="1"/>
      <c r="FEP113" s="1"/>
      <c r="FEQ113" s="1"/>
      <c r="FER113" s="1"/>
      <c r="FES113" s="1"/>
      <c r="FET113" s="1"/>
      <c r="FEU113" s="1"/>
      <c r="FEV113" s="1"/>
      <c r="FEW113" s="1"/>
      <c r="FEX113" s="1"/>
      <c r="FEY113" s="1"/>
      <c r="FEZ113" s="1"/>
      <c r="FFA113" s="1"/>
      <c r="FFB113" s="1"/>
      <c r="FFC113" s="1"/>
      <c r="FFD113" s="1"/>
      <c r="FFE113" s="1"/>
      <c r="FFF113" s="1"/>
      <c r="FFG113" s="1"/>
      <c r="FFH113" s="1"/>
      <c r="FFI113" s="1"/>
      <c r="FFJ113" s="1"/>
      <c r="FFK113" s="1"/>
      <c r="FFL113" s="1"/>
      <c r="FFM113" s="1"/>
      <c r="FFN113" s="1"/>
      <c r="FFO113" s="1"/>
      <c r="FFP113" s="1"/>
      <c r="FFQ113" s="1"/>
      <c r="FFR113" s="1"/>
      <c r="FFS113" s="1"/>
      <c r="FFT113" s="1"/>
      <c r="FFU113" s="1"/>
      <c r="FFV113" s="1"/>
      <c r="FFW113" s="1"/>
      <c r="FFX113" s="1"/>
      <c r="FFY113" s="1"/>
      <c r="FFZ113" s="1"/>
      <c r="FGA113" s="1"/>
      <c r="FGB113" s="1"/>
      <c r="FGC113" s="1"/>
      <c r="FGD113" s="1"/>
      <c r="FGE113" s="1"/>
      <c r="FGF113" s="1"/>
      <c r="FGG113" s="1"/>
      <c r="FGH113" s="1"/>
      <c r="FGI113" s="1"/>
      <c r="FGJ113" s="1"/>
      <c r="FGK113" s="1"/>
      <c r="FGL113" s="1"/>
      <c r="FGM113" s="1"/>
      <c r="FGN113" s="1"/>
      <c r="FGO113" s="1"/>
      <c r="FGP113" s="1"/>
      <c r="FGQ113" s="1"/>
      <c r="FGR113" s="1"/>
      <c r="FGS113" s="1"/>
      <c r="FGT113" s="1"/>
      <c r="FGU113" s="1"/>
      <c r="FGV113" s="1"/>
      <c r="FGW113" s="1"/>
      <c r="FGX113" s="1"/>
      <c r="FGY113" s="1"/>
      <c r="FGZ113" s="1"/>
      <c r="FHA113" s="1"/>
      <c r="FHB113" s="1"/>
      <c r="FHC113" s="1"/>
      <c r="FHD113" s="1"/>
      <c r="FHE113" s="1"/>
      <c r="FHF113" s="1"/>
      <c r="FHG113" s="1"/>
      <c r="FHH113" s="1"/>
      <c r="FHI113" s="1"/>
      <c r="FHJ113" s="1"/>
      <c r="FHK113" s="1"/>
      <c r="FHL113" s="1"/>
      <c r="FHM113" s="1"/>
      <c r="FHN113" s="1"/>
      <c r="FHO113" s="1"/>
      <c r="FHP113" s="1"/>
      <c r="FHQ113" s="1"/>
      <c r="FHR113" s="1"/>
      <c r="FHS113" s="1"/>
      <c r="FHT113" s="1"/>
      <c r="FHU113" s="1"/>
      <c r="FHV113" s="1"/>
      <c r="FHW113" s="1"/>
      <c r="FHX113" s="1"/>
      <c r="FHY113" s="1"/>
      <c r="FHZ113" s="1"/>
      <c r="FIA113" s="1"/>
      <c r="FIB113" s="1"/>
      <c r="FIC113" s="1"/>
      <c r="FID113" s="1"/>
      <c r="FIE113" s="1"/>
      <c r="FIF113" s="1"/>
      <c r="FIG113" s="1"/>
      <c r="FIH113" s="1"/>
      <c r="FII113" s="1"/>
      <c r="FIJ113" s="1"/>
      <c r="FIK113" s="1"/>
      <c r="FIL113" s="1"/>
      <c r="FIM113" s="1"/>
      <c r="FIN113" s="1"/>
      <c r="FIO113" s="1"/>
      <c r="FIP113" s="1"/>
      <c r="FIQ113" s="1"/>
      <c r="FIR113" s="1"/>
      <c r="FIS113" s="1"/>
      <c r="FIT113" s="1"/>
      <c r="FIU113" s="1"/>
      <c r="FIV113" s="1"/>
      <c r="FIW113" s="1"/>
      <c r="FIX113" s="1"/>
      <c r="FIY113" s="1"/>
      <c r="FIZ113" s="1"/>
      <c r="FJA113" s="1"/>
      <c r="FJB113" s="1"/>
      <c r="FJC113" s="1"/>
      <c r="FJD113" s="1"/>
      <c r="FJE113" s="1"/>
      <c r="FJF113" s="1"/>
      <c r="FJG113" s="1"/>
      <c r="FJH113" s="1"/>
      <c r="FJI113" s="1"/>
      <c r="FJJ113" s="1"/>
      <c r="FJK113" s="1"/>
      <c r="FJL113" s="1"/>
      <c r="FJM113" s="1"/>
      <c r="FJN113" s="1"/>
      <c r="FJO113" s="1"/>
      <c r="FJP113" s="1"/>
      <c r="FJQ113" s="1"/>
      <c r="FJR113" s="1"/>
      <c r="FJS113" s="1"/>
      <c r="FJT113" s="1"/>
      <c r="FJU113" s="1"/>
      <c r="FJV113" s="1"/>
      <c r="FJW113" s="1"/>
      <c r="FJX113" s="1"/>
      <c r="FJY113" s="1"/>
      <c r="FJZ113" s="1"/>
      <c r="FKA113" s="1"/>
      <c r="FKB113" s="1"/>
      <c r="FKC113" s="1"/>
      <c r="FKD113" s="1"/>
      <c r="FKE113" s="1"/>
      <c r="FKF113" s="1"/>
      <c r="FKG113" s="1"/>
      <c r="FKH113" s="1"/>
      <c r="FKI113" s="1"/>
      <c r="FKJ113" s="1"/>
      <c r="FKK113" s="1"/>
      <c r="FKL113" s="1"/>
      <c r="FKM113" s="1"/>
      <c r="FKN113" s="1"/>
      <c r="FKO113" s="1"/>
      <c r="FKP113" s="1"/>
      <c r="FKQ113" s="1"/>
      <c r="FKR113" s="1"/>
      <c r="FKS113" s="1"/>
      <c r="FKT113" s="1"/>
      <c r="FKU113" s="1"/>
      <c r="FKV113" s="1"/>
      <c r="FKW113" s="1"/>
      <c r="FKX113" s="1"/>
      <c r="FKY113" s="1"/>
      <c r="FKZ113" s="1"/>
      <c r="FLA113" s="1"/>
      <c r="FLB113" s="1"/>
      <c r="FLC113" s="1"/>
      <c r="FLD113" s="1"/>
      <c r="FLE113" s="1"/>
      <c r="FLF113" s="1"/>
      <c r="FLG113" s="1"/>
      <c r="FLH113" s="1"/>
      <c r="FLI113" s="1"/>
      <c r="FLJ113" s="1"/>
      <c r="FLK113" s="1"/>
      <c r="FLL113" s="1"/>
      <c r="FLM113" s="1"/>
      <c r="FLN113" s="1"/>
      <c r="FLO113" s="1"/>
      <c r="FLP113" s="1"/>
      <c r="FLQ113" s="1"/>
      <c r="FLR113" s="1"/>
      <c r="FLS113" s="1"/>
      <c r="FLT113" s="1"/>
      <c r="FLU113" s="1"/>
      <c r="FLV113" s="1"/>
      <c r="FLW113" s="1"/>
      <c r="FLX113" s="1"/>
      <c r="FLY113" s="1"/>
      <c r="FLZ113" s="1"/>
      <c r="FMA113" s="1"/>
      <c r="FMB113" s="1"/>
      <c r="FMC113" s="1"/>
      <c r="FMD113" s="1"/>
      <c r="FME113" s="1"/>
      <c r="FMF113" s="1"/>
      <c r="FMG113" s="1"/>
      <c r="FMH113" s="1"/>
      <c r="FMI113" s="1"/>
      <c r="FMJ113" s="1"/>
      <c r="FMK113" s="1"/>
      <c r="FML113" s="1"/>
      <c r="FMM113" s="1"/>
      <c r="FMN113" s="1"/>
      <c r="FMO113" s="1"/>
      <c r="FMP113" s="1"/>
      <c r="FMQ113" s="1"/>
      <c r="FMR113" s="1"/>
      <c r="FMS113" s="1"/>
      <c r="FMT113" s="1"/>
      <c r="FMU113" s="1"/>
      <c r="FMV113" s="1"/>
      <c r="FMW113" s="1"/>
      <c r="FMX113" s="1"/>
      <c r="FMY113" s="1"/>
      <c r="FMZ113" s="1"/>
      <c r="FNA113" s="1"/>
      <c r="FNB113" s="1"/>
      <c r="FNC113" s="1"/>
      <c r="FND113" s="1"/>
      <c r="FNE113" s="1"/>
      <c r="FNF113" s="1"/>
      <c r="FNG113" s="1"/>
      <c r="FNH113" s="1"/>
      <c r="FNI113" s="1"/>
      <c r="FNJ113" s="1"/>
      <c r="FNK113" s="1"/>
      <c r="FNL113" s="1"/>
      <c r="FNM113" s="1"/>
      <c r="FNN113" s="1"/>
      <c r="FNO113" s="1"/>
      <c r="FNP113" s="1"/>
      <c r="FNQ113" s="1"/>
      <c r="FNR113" s="1"/>
      <c r="FNS113" s="1"/>
      <c r="FNT113" s="1"/>
      <c r="FNU113" s="1"/>
      <c r="FNV113" s="1"/>
      <c r="FNW113" s="1"/>
      <c r="FNX113" s="1"/>
      <c r="FNY113" s="1"/>
      <c r="FNZ113" s="1"/>
      <c r="FOA113" s="1"/>
      <c r="FOB113" s="1"/>
      <c r="FOC113" s="1"/>
      <c r="FOD113" s="1"/>
      <c r="FOE113" s="1"/>
      <c r="FOF113" s="1"/>
      <c r="FOG113" s="1"/>
      <c r="FOH113" s="1"/>
      <c r="FOI113" s="1"/>
      <c r="FOJ113" s="1"/>
      <c r="FOK113" s="1"/>
      <c r="FOL113" s="1"/>
      <c r="FOM113" s="1"/>
      <c r="FON113" s="1"/>
      <c r="FOO113" s="1"/>
      <c r="FOP113" s="1"/>
      <c r="FOQ113" s="1"/>
      <c r="FOR113" s="1"/>
      <c r="FOS113" s="1"/>
      <c r="FOT113" s="1"/>
      <c r="FOU113" s="1"/>
      <c r="FOV113" s="1"/>
      <c r="FOW113" s="1"/>
      <c r="FOX113" s="1"/>
      <c r="FOY113" s="1"/>
      <c r="FOZ113" s="1"/>
      <c r="FPA113" s="1"/>
      <c r="FPB113" s="1"/>
      <c r="FPC113" s="1"/>
      <c r="FPD113" s="1"/>
      <c r="FPE113" s="1"/>
      <c r="FPF113" s="1"/>
      <c r="FPG113" s="1"/>
      <c r="FPH113" s="1"/>
      <c r="FPI113" s="1"/>
      <c r="FPJ113" s="1"/>
      <c r="FPK113" s="1"/>
      <c r="FPL113" s="1"/>
      <c r="FPM113" s="1"/>
      <c r="FPN113" s="1"/>
      <c r="FPO113" s="1"/>
      <c r="FPP113" s="1"/>
      <c r="FPQ113" s="1"/>
      <c r="FPR113" s="1"/>
      <c r="FPS113" s="1"/>
      <c r="FPT113" s="1"/>
      <c r="FPU113" s="1"/>
      <c r="FPV113" s="1"/>
      <c r="FPW113" s="1"/>
      <c r="FPX113" s="1"/>
      <c r="FPY113" s="1"/>
      <c r="FPZ113" s="1"/>
      <c r="FQA113" s="1"/>
      <c r="FQB113" s="1"/>
      <c r="FQC113" s="1"/>
      <c r="FQD113" s="1"/>
      <c r="FQE113" s="1"/>
      <c r="FQF113" s="1"/>
      <c r="FQG113" s="1"/>
      <c r="FQH113" s="1"/>
      <c r="FQI113" s="1"/>
      <c r="FQJ113" s="1"/>
      <c r="FQK113" s="1"/>
      <c r="FQL113" s="1"/>
      <c r="FQM113" s="1"/>
      <c r="FQN113" s="1"/>
      <c r="FQO113" s="1"/>
      <c r="FQP113" s="1"/>
      <c r="FQQ113" s="1"/>
      <c r="FQR113" s="1"/>
      <c r="FQS113" s="1"/>
      <c r="FQT113" s="1"/>
      <c r="FQU113" s="1"/>
      <c r="FQV113" s="1"/>
      <c r="FQW113" s="1"/>
      <c r="FQX113" s="1"/>
      <c r="FQY113" s="1"/>
      <c r="FQZ113" s="1"/>
      <c r="FRA113" s="1"/>
      <c r="FRB113" s="1"/>
      <c r="FRC113" s="1"/>
      <c r="FRD113" s="1"/>
      <c r="FRE113" s="1"/>
      <c r="FRF113" s="1"/>
      <c r="FRG113" s="1"/>
      <c r="FRH113" s="1"/>
      <c r="FRI113" s="1"/>
      <c r="FRJ113" s="1"/>
      <c r="FRK113" s="1"/>
      <c r="FRL113" s="1"/>
      <c r="FRM113" s="1"/>
      <c r="FRN113" s="1"/>
      <c r="FRO113" s="1"/>
      <c r="FRP113" s="1"/>
      <c r="FRQ113" s="1"/>
      <c r="FRR113" s="1"/>
      <c r="FRS113" s="1"/>
      <c r="FRT113" s="1"/>
      <c r="FRU113" s="1"/>
      <c r="FRV113" s="1"/>
      <c r="FRW113" s="1"/>
      <c r="FRX113" s="1"/>
      <c r="FRY113" s="1"/>
      <c r="FRZ113" s="1"/>
      <c r="FSA113" s="1"/>
      <c r="FSB113" s="1"/>
      <c r="FSC113" s="1"/>
      <c r="FSD113" s="1"/>
      <c r="FSE113" s="1"/>
      <c r="FSF113" s="1"/>
      <c r="FSG113" s="1"/>
      <c r="FSH113" s="1"/>
      <c r="FSI113" s="1"/>
      <c r="FSJ113" s="1"/>
      <c r="FSK113" s="1"/>
      <c r="FSL113" s="1"/>
      <c r="FSM113" s="1"/>
      <c r="FSN113" s="1"/>
      <c r="FSO113" s="1"/>
      <c r="FSP113" s="1"/>
      <c r="FSQ113" s="1"/>
      <c r="FSR113" s="1"/>
      <c r="FSS113" s="1"/>
      <c r="FST113" s="1"/>
      <c r="FSU113" s="1"/>
      <c r="FSV113" s="1"/>
      <c r="FSW113" s="1"/>
      <c r="FSX113" s="1"/>
      <c r="FSY113" s="1"/>
      <c r="FSZ113" s="1"/>
      <c r="FTA113" s="1"/>
      <c r="FTB113" s="1"/>
      <c r="FTC113" s="1"/>
      <c r="FTD113" s="1"/>
      <c r="FTE113" s="1"/>
      <c r="FTF113" s="1"/>
      <c r="FTG113" s="1"/>
      <c r="FTH113" s="1"/>
      <c r="FTI113" s="1"/>
      <c r="FTJ113" s="1"/>
      <c r="FTK113" s="1"/>
      <c r="FTL113" s="1"/>
      <c r="FTM113" s="1"/>
      <c r="FTN113" s="1"/>
      <c r="FTO113" s="1"/>
      <c r="FTP113" s="1"/>
      <c r="FTQ113" s="1"/>
      <c r="FTR113" s="1"/>
      <c r="FTS113" s="1"/>
      <c r="FTT113" s="1"/>
      <c r="FTU113" s="1"/>
      <c r="FTV113" s="1"/>
      <c r="FTW113" s="1"/>
      <c r="FTX113" s="1"/>
      <c r="FTY113" s="1"/>
      <c r="FTZ113" s="1"/>
      <c r="FUA113" s="1"/>
      <c r="FUB113" s="1"/>
      <c r="FUC113" s="1"/>
      <c r="FUD113" s="1"/>
      <c r="FUE113" s="1"/>
      <c r="FUF113" s="1"/>
      <c r="FUG113" s="1"/>
      <c r="FUH113" s="1"/>
      <c r="FUI113" s="1"/>
      <c r="FUJ113" s="1"/>
      <c r="FUK113" s="1"/>
      <c r="FUL113" s="1"/>
      <c r="FUM113" s="1"/>
      <c r="FUN113" s="1"/>
      <c r="FUO113" s="1"/>
      <c r="FUP113" s="1"/>
      <c r="FUQ113" s="1"/>
      <c r="FUR113" s="1"/>
      <c r="FUS113" s="1"/>
      <c r="FUT113" s="1"/>
      <c r="FUU113" s="1"/>
      <c r="FUV113" s="1"/>
      <c r="FUW113" s="1"/>
      <c r="FUX113" s="1"/>
      <c r="FUY113" s="1"/>
      <c r="FUZ113" s="1"/>
      <c r="FVA113" s="1"/>
      <c r="FVB113" s="1"/>
      <c r="FVC113" s="1"/>
      <c r="FVD113" s="1"/>
      <c r="FVE113" s="1"/>
      <c r="FVF113" s="1"/>
      <c r="FVG113" s="1"/>
      <c r="FVH113" s="1"/>
      <c r="FVI113" s="1"/>
      <c r="FVJ113" s="1"/>
      <c r="FVK113" s="1"/>
      <c r="FVL113" s="1"/>
      <c r="FVM113" s="1"/>
      <c r="FVN113" s="1"/>
      <c r="FVO113" s="1"/>
      <c r="FVP113" s="1"/>
      <c r="FVQ113" s="1"/>
      <c r="FVR113" s="1"/>
      <c r="FVS113" s="1"/>
      <c r="FVT113" s="1"/>
      <c r="FVU113" s="1"/>
      <c r="FVV113" s="1"/>
      <c r="FVW113" s="1"/>
      <c r="FVX113" s="1"/>
      <c r="FVY113" s="1"/>
      <c r="FVZ113" s="1"/>
      <c r="FWA113" s="1"/>
      <c r="FWB113" s="1"/>
      <c r="FWC113" s="1"/>
      <c r="FWD113" s="1"/>
      <c r="FWE113" s="1"/>
      <c r="FWF113" s="1"/>
      <c r="FWG113" s="1"/>
      <c r="FWH113" s="1"/>
      <c r="FWI113" s="1"/>
      <c r="FWJ113" s="1"/>
      <c r="FWK113" s="1"/>
      <c r="FWL113" s="1"/>
      <c r="FWM113" s="1"/>
      <c r="FWN113" s="1"/>
      <c r="FWO113" s="1"/>
      <c r="FWP113" s="1"/>
      <c r="FWQ113" s="1"/>
      <c r="FWR113" s="1"/>
      <c r="FWS113" s="1"/>
      <c r="FWT113" s="1"/>
      <c r="FWU113" s="1"/>
      <c r="FWV113" s="1"/>
      <c r="FWW113" s="1"/>
      <c r="FWX113" s="1"/>
      <c r="FWY113" s="1"/>
      <c r="FWZ113" s="1"/>
      <c r="FXA113" s="1"/>
      <c r="FXB113" s="1"/>
      <c r="FXC113" s="1"/>
      <c r="FXD113" s="1"/>
      <c r="FXE113" s="1"/>
      <c r="FXF113" s="1"/>
      <c r="FXG113" s="1"/>
      <c r="FXH113" s="1"/>
      <c r="FXI113" s="1"/>
      <c r="FXJ113" s="1"/>
      <c r="FXK113" s="1"/>
      <c r="FXL113" s="1"/>
      <c r="FXM113" s="1"/>
      <c r="FXN113" s="1"/>
      <c r="FXO113" s="1"/>
      <c r="FXP113" s="1"/>
      <c r="FXQ113" s="1"/>
      <c r="FXR113" s="1"/>
      <c r="FXS113" s="1"/>
      <c r="FXT113" s="1"/>
      <c r="FXU113" s="1"/>
      <c r="FXV113" s="1"/>
      <c r="FXW113" s="1"/>
      <c r="FXX113" s="1"/>
      <c r="FXY113" s="1"/>
      <c r="FXZ113" s="1"/>
      <c r="FYA113" s="1"/>
      <c r="FYB113" s="1"/>
      <c r="FYC113" s="1"/>
      <c r="FYD113" s="1"/>
      <c r="FYE113" s="1"/>
      <c r="FYF113" s="1"/>
      <c r="FYG113" s="1"/>
      <c r="FYH113" s="1"/>
      <c r="FYI113" s="1"/>
      <c r="FYJ113" s="1"/>
      <c r="FYK113" s="1"/>
      <c r="FYL113" s="1"/>
      <c r="FYM113" s="1"/>
      <c r="FYN113" s="1"/>
      <c r="FYO113" s="1"/>
      <c r="FYP113" s="1"/>
      <c r="FYQ113" s="1"/>
      <c r="FYR113" s="1"/>
      <c r="FYS113" s="1"/>
      <c r="FYT113" s="1"/>
      <c r="FYU113" s="1"/>
      <c r="FYV113" s="1"/>
      <c r="FYW113" s="1"/>
      <c r="FYX113" s="1"/>
      <c r="FYY113" s="1"/>
      <c r="FYZ113" s="1"/>
      <c r="FZA113" s="1"/>
      <c r="FZB113" s="1"/>
      <c r="FZC113" s="1"/>
      <c r="FZD113" s="1"/>
      <c r="FZE113" s="1"/>
      <c r="FZF113" s="1"/>
      <c r="FZG113" s="1"/>
      <c r="FZH113" s="1"/>
      <c r="FZI113" s="1"/>
      <c r="FZJ113" s="1"/>
      <c r="FZK113" s="1"/>
      <c r="FZL113" s="1"/>
      <c r="FZM113" s="1"/>
      <c r="FZN113" s="1"/>
      <c r="FZO113" s="1"/>
      <c r="FZP113" s="1"/>
      <c r="FZQ113" s="1"/>
      <c r="FZR113" s="1"/>
      <c r="FZS113" s="1"/>
      <c r="FZT113" s="1"/>
      <c r="FZU113" s="1"/>
      <c r="FZV113" s="1"/>
      <c r="FZW113" s="1"/>
      <c r="FZX113" s="1"/>
      <c r="FZY113" s="1"/>
      <c r="FZZ113" s="1"/>
      <c r="GAA113" s="1"/>
      <c r="GAB113" s="1"/>
      <c r="GAC113" s="1"/>
      <c r="GAD113" s="1"/>
      <c r="GAE113" s="1"/>
      <c r="GAF113" s="1"/>
      <c r="GAG113" s="1"/>
      <c r="GAH113" s="1"/>
      <c r="GAI113" s="1"/>
      <c r="GAJ113" s="1"/>
      <c r="GAK113" s="1"/>
      <c r="GAL113" s="1"/>
      <c r="GAM113" s="1"/>
      <c r="GAN113" s="1"/>
      <c r="GAO113" s="1"/>
      <c r="GAP113" s="1"/>
      <c r="GAQ113" s="1"/>
      <c r="GAR113" s="1"/>
      <c r="GAS113" s="1"/>
      <c r="GAT113" s="1"/>
      <c r="GAU113" s="1"/>
      <c r="GAV113" s="1"/>
      <c r="GAW113" s="1"/>
      <c r="GAX113" s="1"/>
      <c r="GAY113" s="1"/>
      <c r="GAZ113" s="1"/>
      <c r="GBA113" s="1"/>
      <c r="GBB113" s="1"/>
      <c r="GBC113" s="1"/>
      <c r="GBD113" s="1"/>
      <c r="GBE113" s="1"/>
      <c r="GBF113" s="1"/>
      <c r="GBG113" s="1"/>
      <c r="GBH113" s="1"/>
      <c r="GBI113" s="1"/>
      <c r="GBJ113" s="1"/>
      <c r="GBK113" s="1"/>
      <c r="GBL113" s="1"/>
      <c r="GBM113" s="1"/>
      <c r="GBN113" s="1"/>
      <c r="GBO113" s="1"/>
      <c r="GBP113" s="1"/>
      <c r="GBQ113" s="1"/>
      <c r="GBR113" s="1"/>
      <c r="GBS113" s="1"/>
      <c r="GBT113" s="1"/>
      <c r="GBU113" s="1"/>
      <c r="GBV113" s="1"/>
      <c r="GBW113" s="1"/>
      <c r="GBX113" s="1"/>
      <c r="GBY113" s="1"/>
      <c r="GBZ113" s="1"/>
      <c r="GCA113" s="1"/>
      <c r="GCB113" s="1"/>
      <c r="GCC113" s="1"/>
      <c r="GCD113" s="1"/>
      <c r="GCE113" s="1"/>
      <c r="GCF113" s="1"/>
      <c r="GCG113" s="1"/>
      <c r="GCH113" s="1"/>
      <c r="GCI113" s="1"/>
      <c r="GCJ113" s="1"/>
      <c r="GCK113" s="1"/>
      <c r="GCL113" s="1"/>
      <c r="GCM113" s="1"/>
      <c r="GCN113" s="1"/>
      <c r="GCO113" s="1"/>
      <c r="GCP113" s="1"/>
      <c r="GCQ113" s="1"/>
      <c r="GCR113" s="1"/>
      <c r="GCS113" s="1"/>
      <c r="GCT113" s="1"/>
      <c r="GCU113" s="1"/>
      <c r="GCV113" s="1"/>
      <c r="GCW113" s="1"/>
      <c r="GCX113" s="1"/>
      <c r="GCY113" s="1"/>
      <c r="GCZ113" s="1"/>
      <c r="GDA113" s="1"/>
      <c r="GDB113" s="1"/>
      <c r="GDC113" s="1"/>
      <c r="GDD113" s="1"/>
      <c r="GDE113" s="1"/>
      <c r="GDF113" s="1"/>
      <c r="GDG113" s="1"/>
      <c r="GDH113" s="1"/>
      <c r="GDI113" s="1"/>
      <c r="GDJ113" s="1"/>
      <c r="GDK113" s="1"/>
      <c r="GDL113" s="1"/>
      <c r="GDM113" s="1"/>
      <c r="GDN113" s="1"/>
      <c r="GDO113" s="1"/>
      <c r="GDP113" s="1"/>
      <c r="GDQ113" s="1"/>
      <c r="GDR113" s="1"/>
      <c r="GDS113" s="1"/>
      <c r="GDT113" s="1"/>
      <c r="GDU113" s="1"/>
      <c r="GDV113" s="1"/>
      <c r="GDW113" s="1"/>
      <c r="GDX113" s="1"/>
      <c r="GDY113" s="1"/>
      <c r="GDZ113" s="1"/>
      <c r="GEA113" s="1"/>
      <c r="GEB113" s="1"/>
      <c r="GEC113" s="1"/>
      <c r="GED113" s="1"/>
      <c r="GEE113" s="1"/>
      <c r="GEF113" s="1"/>
      <c r="GEG113" s="1"/>
      <c r="GEH113" s="1"/>
      <c r="GEI113" s="1"/>
      <c r="GEJ113" s="1"/>
      <c r="GEK113" s="1"/>
      <c r="GEL113" s="1"/>
      <c r="GEM113" s="1"/>
      <c r="GEN113" s="1"/>
      <c r="GEO113" s="1"/>
      <c r="GEP113" s="1"/>
      <c r="GEQ113" s="1"/>
      <c r="GER113" s="1"/>
      <c r="GES113" s="1"/>
      <c r="GET113" s="1"/>
      <c r="GEU113" s="1"/>
      <c r="GEV113" s="1"/>
      <c r="GEW113" s="1"/>
      <c r="GEX113" s="1"/>
      <c r="GEY113" s="1"/>
      <c r="GEZ113" s="1"/>
      <c r="GFA113" s="1"/>
      <c r="GFB113" s="1"/>
      <c r="GFC113" s="1"/>
      <c r="GFD113" s="1"/>
      <c r="GFE113" s="1"/>
      <c r="GFF113" s="1"/>
      <c r="GFG113" s="1"/>
      <c r="GFH113" s="1"/>
      <c r="GFI113" s="1"/>
      <c r="GFJ113" s="1"/>
      <c r="GFK113" s="1"/>
      <c r="GFL113" s="1"/>
      <c r="GFM113" s="1"/>
      <c r="GFN113" s="1"/>
      <c r="GFO113" s="1"/>
      <c r="GFP113" s="1"/>
      <c r="GFQ113" s="1"/>
      <c r="GFR113" s="1"/>
      <c r="GFS113" s="1"/>
      <c r="GFT113" s="1"/>
      <c r="GFU113" s="1"/>
      <c r="GFV113" s="1"/>
      <c r="GFW113" s="1"/>
      <c r="GFX113" s="1"/>
      <c r="GFY113" s="1"/>
      <c r="GFZ113" s="1"/>
      <c r="GGA113" s="1"/>
      <c r="GGB113" s="1"/>
      <c r="GGC113" s="1"/>
      <c r="GGD113" s="1"/>
      <c r="GGE113" s="1"/>
      <c r="GGF113" s="1"/>
      <c r="GGG113" s="1"/>
      <c r="GGH113" s="1"/>
      <c r="GGI113" s="1"/>
      <c r="GGJ113" s="1"/>
      <c r="GGK113" s="1"/>
      <c r="GGL113" s="1"/>
      <c r="GGM113" s="1"/>
      <c r="GGN113" s="1"/>
      <c r="GGO113" s="1"/>
      <c r="GGP113" s="1"/>
      <c r="GGQ113" s="1"/>
      <c r="GGR113" s="1"/>
      <c r="GGS113" s="1"/>
      <c r="GGT113" s="1"/>
      <c r="GGU113" s="1"/>
      <c r="GGV113" s="1"/>
      <c r="GGW113" s="1"/>
      <c r="GGX113" s="1"/>
      <c r="GGY113" s="1"/>
      <c r="GGZ113" s="1"/>
      <c r="GHA113" s="1"/>
      <c r="GHB113" s="1"/>
      <c r="GHC113" s="1"/>
      <c r="GHD113" s="1"/>
      <c r="GHE113" s="1"/>
      <c r="GHF113" s="1"/>
      <c r="GHG113" s="1"/>
      <c r="GHH113" s="1"/>
      <c r="GHI113" s="1"/>
      <c r="GHJ113" s="1"/>
      <c r="GHK113" s="1"/>
      <c r="GHL113" s="1"/>
      <c r="GHM113" s="1"/>
      <c r="GHN113" s="1"/>
      <c r="GHO113" s="1"/>
      <c r="GHP113" s="1"/>
      <c r="GHQ113" s="1"/>
      <c r="GHR113" s="1"/>
      <c r="GHS113" s="1"/>
      <c r="GHT113" s="1"/>
      <c r="GHU113" s="1"/>
      <c r="GHV113" s="1"/>
      <c r="GHW113" s="1"/>
      <c r="GHX113" s="1"/>
      <c r="GHY113" s="1"/>
      <c r="GHZ113" s="1"/>
      <c r="GIA113" s="1"/>
      <c r="GIB113" s="1"/>
      <c r="GIC113" s="1"/>
      <c r="GID113" s="1"/>
      <c r="GIE113" s="1"/>
      <c r="GIF113" s="1"/>
      <c r="GIG113" s="1"/>
      <c r="GIH113" s="1"/>
      <c r="GII113" s="1"/>
      <c r="GIJ113" s="1"/>
      <c r="GIK113" s="1"/>
      <c r="GIL113" s="1"/>
      <c r="GIM113" s="1"/>
      <c r="GIN113" s="1"/>
      <c r="GIO113" s="1"/>
      <c r="GIP113" s="1"/>
      <c r="GIQ113" s="1"/>
      <c r="GIR113" s="1"/>
      <c r="GIS113" s="1"/>
      <c r="GIT113" s="1"/>
      <c r="GIU113" s="1"/>
      <c r="GIV113" s="1"/>
      <c r="GIW113" s="1"/>
      <c r="GIX113" s="1"/>
      <c r="GIY113" s="1"/>
      <c r="GIZ113" s="1"/>
      <c r="GJA113" s="1"/>
      <c r="GJB113" s="1"/>
      <c r="GJC113" s="1"/>
      <c r="GJD113" s="1"/>
      <c r="GJE113" s="1"/>
      <c r="GJF113" s="1"/>
      <c r="GJG113" s="1"/>
      <c r="GJH113" s="1"/>
      <c r="GJI113" s="1"/>
      <c r="GJJ113" s="1"/>
      <c r="GJK113" s="1"/>
      <c r="GJL113" s="1"/>
      <c r="GJM113" s="1"/>
      <c r="GJN113" s="1"/>
      <c r="GJO113" s="1"/>
      <c r="GJP113" s="1"/>
      <c r="GJQ113" s="1"/>
      <c r="GJR113" s="1"/>
      <c r="GJS113" s="1"/>
      <c r="GJT113" s="1"/>
      <c r="GJU113" s="1"/>
      <c r="GJV113" s="1"/>
      <c r="GJW113" s="1"/>
      <c r="GJX113" s="1"/>
      <c r="GJY113" s="1"/>
      <c r="GJZ113" s="1"/>
      <c r="GKA113" s="1"/>
      <c r="GKB113" s="1"/>
      <c r="GKC113" s="1"/>
      <c r="GKD113" s="1"/>
      <c r="GKE113" s="1"/>
      <c r="GKF113" s="1"/>
      <c r="GKG113" s="1"/>
      <c r="GKH113" s="1"/>
      <c r="GKI113" s="1"/>
      <c r="GKJ113" s="1"/>
      <c r="GKK113" s="1"/>
      <c r="GKL113" s="1"/>
      <c r="GKM113" s="1"/>
      <c r="GKN113" s="1"/>
      <c r="GKO113" s="1"/>
      <c r="GKP113" s="1"/>
      <c r="GKQ113" s="1"/>
      <c r="GKR113" s="1"/>
      <c r="GKS113" s="1"/>
      <c r="GKT113" s="1"/>
      <c r="GKU113" s="1"/>
      <c r="GKV113" s="1"/>
      <c r="GKW113" s="1"/>
      <c r="GKX113" s="1"/>
      <c r="GKY113" s="1"/>
      <c r="GKZ113" s="1"/>
      <c r="GLA113" s="1"/>
      <c r="GLB113" s="1"/>
      <c r="GLC113" s="1"/>
      <c r="GLD113" s="1"/>
      <c r="GLE113" s="1"/>
      <c r="GLF113" s="1"/>
      <c r="GLG113" s="1"/>
      <c r="GLH113" s="1"/>
      <c r="GLI113" s="1"/>
      <c r="GLJ113" s="1"/>
      <c r="GLK113" s="1"/>
      <c r="GLL113" s="1"/>
      <c r="GLM113" s="1"/>
      <c r="GLN113" s="1"/>
      <c r="GLO113" s="1"/>
      <c r="GLP113" s="1"/>
      <c r="GLQ113" s="1"/>
      <c r="GLR113" s="1"/>
      <c r="GLS113" s="1"/>
      <c r="GLT113" s="1"/>
      <c r="GLU113" s="1"/>
      <c r="GLV113" s="1"/>
      <c r="GLW113" s="1"/>
      <c r="GLX113" s="1"/>
      <c r="GLY113" s="1"/>
      <c r="GLZ113" s="1"/>
      <c r="GMA113" s="1"/>
      <c r="GMB113" s="1"/>
      <c r="GMC113" s="1"/>
      <c r="GMD113" s="1"/>
      <c r="GME113" s="1"/>
      <c r="GMF113" s="1"/>
      <c r="GMG113" s="1"/>
      <c r="GMH113" s="1"/>
      <c r="GMI113" s="1"/>
      <c r="GMJ113" s="1"/>
      <c r="GMK113" s="1"/>
      <c r="GML113" s="1"/>
      <c r="GMM113" s="1"/>
      <c r="GMN113" s="1"/>
      <c r="GMO113" s="1"/>
      <c r="GMP113" s="1"/>
      <c r="GMQ113" s="1"/>
      <c r="GMR113" s="1"/>
      <c r="GMS113" s="1"/>
      <c r="GMT113" s="1"/>
      <c r="GMU113" s="1"/>
      <c r="GMV113" s="1"/>
      <c r="GMW113" s="1"/>
      <c r="GMX113" s="1"/>
      <c r="GMY113" s="1"/>
      <c r="GMZ113" s="1"/>
      <c r="GNA113" s="1"/>
      <c r="GNB113" s="1"/>
      <c r="GNC113" s="1"/>
      <c r="GND113" s="1"/>
      <c r="GNE113" s="1"/>
      <c r="GNF113" s="1"/>
      <c r="GNG113" s="1"/>
      <c r="GNH113" s="1"/>
      <c r="GNI113" s="1"/>
      <c r="GNJ113" s="1"/>
      <c r="GNK113" s="1"/>
      <c r="GNL113" s="1"/>
      <c r="GNM113" s="1"/>
      <c r="GNN113" s="1"/>
      <c r="GNO113" s="1"/>
      <c r="GNP113" s="1"/>
      <c r="GNQ113" s="1"/>
      <c r="GNR113" s="1"/>
      <c r="GNS113" s="1"/>
      <c r="GNT113" s="1"/>
      <c r="GNU113" s="1"/>
      <c r="GNV113" s="1"/>
      <c r="GNW113" s="1"/>
      <c r="GNX113" s="1"/>
      <c r="GNY113" s="1"/>
      <c r="GNZ113" s="1"/>
      <c r="GOA113" s="1"/>
      <c r="GOB113" s="1"/>
      <c r="GOC113" s="1"/>
      <c r="GOD113" s="1"/>
      <c r="GOE113" s="1"/>
      <c r="GOF113" s="1"/>
      <c r="GOG113" s="1"/>
      <c r="GOH113" s="1"/>
      <c r="GOI113" s="1"/>
      <c r="GOJ113" s="1"/>
      <c r="GOK113" s="1"/>
      <c r="GOL113" s="1"/>
      <c r="GOM113" s="1"/>
      <c r="GON113" s="1"/>
      <c r="GOO113" s="1"/>
      <c r="GOP113" s="1"/>
      <c r="GOQ113" s="1"/>
      <c r="GOR113" s="1"/>
      <c r="GOS113" s="1"/>
      <c r="GOT113" s="1"/>
      <c r="GOU113" s="1"/>
      <c r="GOV113" s="1"/>
      <c r="GOW113" s="1"/>
      <c r="GOX113" s="1"/>
      <c r="GOY113" s="1"/>
      <c r="GOZ113" s="1"/>
      <c r="GPA113" s="1"/>
      <c r="GPB113" s="1"/>
      <c r="GPC113" s="1"/>
      <c r="GPD113" s="1"/>
      <c r="GPE113" s="1"/>
      <c r="GPF113" s="1"/>
      <c r="GPG113" s="1"/>
      <c r="GPH113" s="1"/>
      <c r="GPI113" s="1"/>
      <c r="GPJ113" s="1"/>
      <c r="GPK113" s="1"/>
      <c r="GPL113" s="1"/>
      <c r="GPM113" s="1"/>
      <c r="GPN113" s="1"/>
      <c r="GPO113" s="1"/>
      <c r="GPP113" s="1"/>
      <c r="GPQ113" s="1"/>
      <c r="GPR113" s="1"/>
      <c r="GPS113" s="1"/>
      <c r="GPT113" s="1"/>
      <c r="GPU113" s="1"/>
      <c r="GPV113" s="1"/>
      <c r="GPW113" s="1"/>
      <c r="GPX113" s="1"/>
      <c r="GPY113" s="1"/>
      <c r="GPZ113" s="1"/>
      <c r="GQA113" s="1"/>
      <c r="GQB113" s="1"/>
      <c r="GQC113" s="1"/>
      <c r="GQD113" s="1"/>
      <c r="GQE113" s="1"/>
      <c r="GQF113" s="1"/>
      <c r="GQG113" s="1"/>
      <c r="GQH113" s="1"/>
      <c r="GQI113" s="1"/>
      <c r="GQJ113" s="1"/>
      <c r="GQK113" s="1"/>
      <c r="GQL113" s="1"/>
      <c r="GQM113" s="1"/>
      <c r="GQN113" s="1"/>
      <c r="GQO113" s="1"/>
      <c r="GQP113" s="1"/>
      <c r="GQQ113" s="1"/>
      <c r="GQR113" s="1"/>
      <c r="GQS113" s="1"/>
      <c r="GQT113" s="1"/>
      <c r="GQU113" s="1"/>
      <c r="GQV113" s="1"/>
      <c r="GQW113" s="1"/>
      <c r="GQX113" s="1"/>
      <c r="GQY113" s="1"/>
      <c r="GQZ113" s="1"/>
      <c r="GRA113" s="1"/>
      <c r="GRB113" s="1"/>
      <c r="GRC113" s="1"/>
      <c r="GRD113" s="1"/>
      <c r="GRE113" s="1"/>
      <c r="GRF113" s="1"/>
      <c r="GRG113" s="1"/>
      <c r="GRH113" s="1"/>
      <c r="GRI113" s="1"/>
      <c r="GRJ113" s="1"/>
      <c r="GRK113" s="1"/>
      <c r="GRL113" s="1"/>
      <c r="GRM113" s="1"/>
      <c r="GRN113" s="1"/>
      <c r="GRO113" s="1"/>
      <c r="GRP113" s="1"/>
      <c r="GRQ113" s="1"/>
      <c r="GRR113" s="1"/>
      <c r="GRS113" s="1"/>
      <c r="GRT113" s="1"/>
      <c r="GRU113" s="1"/>
      <c r="GRV113" s="1"/>
      <c r="GRW113" s="1"/>
      <c r="GRX113" s="1"/>
      <c r="GRY113" s="1"/>
      <c r="GRZ113" s="1"/>
      <c r="GSA113" s="1"/>
      <c r="GSB113" s="1"/>
      <c r="GSC113" s="1"/>
      <c r="GSD113" s="1"/>
      <c r="GSE113" s="1"/>
      <c r="GSF113" s="1"/>
      <c r="GSG113" s="1"/>
      <c r="GSH113" s="1"/>
      <c r="GSI113" s="1"/>
      <c r="GSJ113" s="1"/>
      <c r="GSK113" s="1"/>
      <c r="GSL113" s="1"/>
      <c r="GSM113" s="1"/>
      <c r="GSN113" s="1"/>
      <c r="GSO113" s="1"/>
      <c r="GSP113" s="1"/>
      <c r="GSQ113" s="1"/>
      <c r="GSR113" s="1"/>
      <c r="GSS113" s="1"/>
      <c r="GST113" s="1"/>
      <c r="GSU113" s="1"/>
      <c r="GSV113" s="1"/>
      <c r="GSW113" s="1"/>
      <c r="GSX113" s="1"/>
      <c r="GSY113" s="1"/>
      <c r="GSZ113" s="1"/>
      <c r="GTA113" s="1"/>
      <c r="GTB113" s="1"/>
      <c r="GTC113" s="1"/>
      <c r="GTD113" s="1"/>
      <c r="GTE113" s="1"/>
      <c r="GTF113" s="1"/>
      <c r="GTG113" s="1"/>
      <c r="GTH113" s="1"/>
      <c r="GTI113" s="1"/>
      <c r="GTJ113" s="1"/>
      <c r="GTK113" s="1"/>
      <c r="GTL113" s="1"/>
      <c r="GTM113" s="1"/>
      <c r="GTN113" s="1"/>
      <c r="GTO113" s="1"/>
      <c r="GTP113" s="1"/>
      <c r="GTQ113" s="1"/>
      <c r="GTR113" s="1"/>
      <c r="GTS113" s="1"/>
      <c r="GTT113" s="1"/>
      <c r="GTU113" s="1"/>
      <c r="GTV113" s="1"/>
      <c r="GTW113" s="1"/>
      <c r="GTX113" s="1"/>
      <c r="GTY113" s="1"/>
      <c r="GTZ113" s="1"/>
      <c r="GUA113" s="1"/>
      <c r="GUB113" s="1"/>
      <c r="GUC113" s="1"/>
      <c r="GUD113" s="1"/>
      <c r="GUE113" s="1"/>
      <c r="GUF113" s="1"/>
      <c r="GUG113" s="1"/>
      <c r="GUH113" s="1"/>
      <c r="GUI113" s="1"/>
      <c r="GUJ113" s="1"/>
      <c r="GUK113" s="1"/>
      <c r="GUL113" s="1"/>
      <c r="GUM113" s="1"/>
      <c r="GUN113" s="1"/>
      <c r="GUO113" s="1"/>
      <c r="GUP113" s="1"/>
      <c r="GUQ113" s="1"/>
      <c r="GUR113" s="1"/>
      <c r="GUS113" s="1"/>
      <c r="GUT113" s="1"/>
      <c r="GUU113" s="1"/>
      <c r="GUV113" s="1"/>
      <c r="GUW113" s="1"/>
      <c r="GUX113" s="1"/>
      <c r="GUY113" s="1"/>
      <c r="GUZ113" s="1"/>
      <c r="GVA113" s="1"/>
      <c r="GVB113" s="1"/>
      <c r="GVC113" s="1"/>
      <c r="GVD113" s="1"/>
      <c r="GVE113" s="1"/>
      <c r="GVF113" s="1"/>
      <c r="GVG113" s="1"/>
      <c r="GVH113" s="1"/>
      <c r="GVI113" s="1"/>
      <c r="GVJ113" s="1"/>
      <c r="GVK113" s="1"/>
      <c r="GVL113" s="1"/>
      <c r="GVM113" s="1"/>
      <c r="GVN113" s="1"/>
      <c r="GVO113" s="1"/>
      <c r="GVP113" s="1"/>
      <c r="GVQ113" s="1"/>
      <c r="GVR113" s="1"/>
      <c r="GVS113" s="1"/>
      <c r="GVT113" s="1"/>
      <c r="GVU113" s="1"/>
      <c r="GVV113" s="1"/>
      <c r="GVW113" s="1"/>
      <c r="GVX113" s="1"/>
      <c r="GVY113" s="1"/>
      <c r="GVZ113" s="1"/>
      <c r="GWA113" s="1"/>
      <c r="GWB113" s="1"/>
      <c r="GWC113" s="1"/>
      <c r="GWD113" s="1"/>
      <c r="GWE113" s="1"/>
      <c r="GWF113" s="1"/>
      <c r="GWG113" s="1"/>
      <c r="GWH113" s="1"/>
      <c r="GWI113" s="1"/>
      <c r="GWJ113" s="1"/>
      <c r="GWK113" s="1"/>
      <c r="GWL113" s="1"/>
      <c r="GWM113" s="1"/>
      <c r="GWN113" s="1"/>
      <c r="GWO113" s="1"/>
      <c r="GWP113" s="1"/>
      <c r="GWQ113" s="1"/>
      <c r="GWR113" s="1"/>
      <c r="GWS113" s="1"/>
      <c r="GWT113" s="1"/>
      <c r="GWU113" s="1"/>
      <c r="GWV113" s="1"/>
      <c r="GWW113" s="1"/>
      <c r="GWX113" s="1"/>
      <c r="GWY113" s="1"/>
      <c r="GWZ113" s="1"/>
      <c r="GXA113" s="1"/>
      <c r="GXB113" s="1"/>
      <c r="GXC113" s="1"/>
      <c r="GXD113" s="1"/>
      <c r="GXE113" s="1"/>
      <c r="GXF113" s="1"/>
      <c r="GXG113" s="1"/>
      <c r="GXH113" s="1"/>
      <c r="GXI113" s="1"/>
      <c r="GXJ113" s="1"/>
      <c r="GXK113" s="1"/>
      <c r="GXL113" s="1"/>
      <c r="GXM113" s="1"/>
      <c r="GXN113" s="1"/>
      <c r="GXO113" s="1"/>
      <c r="GXP113" s="1"/>
      <c r="GXQ113" s="1"/>
      <c r="GXR113" s="1"/>
      <c r="GXS113" s="1"/>
      <c r="GXT113" s="1"/>
      <c r="GXU113" s="1"/>
      <c r="GXV113" s="1"/>
      <c r="GXW113" s="1"/>
      <c r="GXX113" s="1"/>
      <c r="GXY113" s="1"/>
      <c r="GXZ113" s="1"/>
      <c r="GYA113" s="1"/>
      <c r="GYB113" s="1"/>
      <c r="GYC113" s="1"/>
      <c r="GYD113" s="1"/>
      <c r="GYE113" s="1"/>
      <c r="GYF113" s="1"/>
      <c r="GYG113" s="1"/>
      <c r="GYH113" s="1"/>
      <c r="GYI113" s="1"/>
      <c r="GYJ113" s="1"/>
      <c r="GYK113" s="1"/>
      <c r="GYL113" s="1"/>
      <c r="GYM113" s="1"/>
      <c r="GYN113" s="1"/>
      <c r="GYO113" s="1"/>
      <c r="GYP113" s="1"/>
      <c r="GYQ113" s="1"/>
      <c r="GYR113" s="1"/>
      <c r="GYS113" s="1"/>
      <c r="GYT113" s="1"/>
      <c r="GYU113" s="1"/>
      <c r="GYV113" s="1"/>
      <c r="GYW113" s="1"/>
      <c r="GYX113" s="1"/>
      <c r="GYY113" s="1"/>
      <c r="GYZ113" s="1"/>
      <c r="GZA113" s="1"/>
      <c r="GZB113" s="1"/>
      <c r="GZC113" s="1"/>
      <c r="GZD113" s="1"/>
      <c r="GZE113" s="1"/>
      <c r="GZF113" s="1"/>
      <c r="GZG113" s="1"/>
      <c r="GZH113" s="1"/>
      <c r="GZI113" s="1"/>
      <c r="GZJ113" s="1"/>
      <c r="GZK113" s="1"/>
      <c r="GZL113" s="1"/>
      <c r="GZM113" s="1"/>
      <c r="GZN113" s="1"/>
      <c r="GZO113" s="1"/>
      <c r="GZP113" s="1"/>
      <c r="GZQ113" s="1"/>
      <c r="GZR113" s="1"/>
      <c r="GZS113" s="1"/>
      <c r="GZT113" s="1"/>
      <c r="GZU113" s="1"/>
      <c r="GZV113" s="1"/>
      <c r="GZW113" s="1"/>
      <c r="GZX113" s="1"/>
      <c r="GZY113" s="1"/>
      <c r="GZZ113" s="1"/>
      <c r="HAA113" s="1"/>
      <c r="HAB113" s="1"/>
      <c r="HAC113" s="1"/>
      <c r="HAD113" s="1"/>
      <c r="HAE113" s="1"/>
      <c r="HAF113" s="1"/>
      <c r="HAG113" s="1"/>
      <c r="HAH113" s="1"/>
      <c r="HAI113" s="1"/>
      <c r="HAJ113" s="1"/>
      <c r="HAK113" s="1"/>
      <c r="HAL113" s="1"/>
      <c r="HAM113" s="1"/>
      <c r="HAN113" s="1"/>
      <c r="HAO113" s="1"/>
      <c r="HAP113" s="1"/>
      <c r="HAQ113" s="1"/>
      <c r="HAR113" s="1"/>
      <c r="HAS113" s="1"/>
      <c r="HAT113" s="1"/>
      <c r="HAU113" s="1"/>
      <c r="HAV113" s="1"/>
      <c r="HAW113" s="1"/>
      <c r="HAX113" s="1"/>
      <c r="HAY113" s="1"/>
      <c r="HAZ113" s="1"/>
      <c r="HBA113" s="1"/>
      <c r="HBB113" s="1"/>
      <c r="HBC113" s="1"/>
      <c r="HBD113" s="1"/>
      <c r="HBE113" s="1"/>
      <c r="HBF113" s="1"/>
      <c r="HBG113" s="1"/>
      <c r="HBH113" s="1"/>
      <c r="HBI113" s="1"/>
      <c r="HBJ113" s="1"/>
      <c r="HBK113" s="1"/>
      <c r="HBL113" s="1"/>
      <c r="HBM113" s="1"/>
      <c r="HBN113" s="1"/>
      <c r="HBO113" s="1"/>
      <c r="HBP113" s="1"/>
      <c r="HBQ113" s="1"/>
      <c r="HBR113" s="1"/>
      <c r="HBS113" s="1"/>
      <c r="HBT113" s="1"/>
      <c r="HBU113" s="1"/>
      <c r="HBV113" s="1"/>
      <c r="HBW113" s="1"/>
      <c r="HBX113" s="1"/>
      <c r="HBY113" s="1"/>
      <c r="HBZ113" s="1"/>
      <c r="HCA113" s="1"/>
      <c r="HCB113" s="1"/>
      <c r="HCC113" s="1"/>
      <c r="HCD113" s="1"/>
      <c r="HCE113" s="1"/>
      <c r="HCF113" s="1"/>
      <c r="HCG113" s="1"/>
      <c r="HCH113" s="1"/>
      <c r="HCI113" s="1"/>
      <c r="HCJ113" s="1"/>
      <c r="HCK113" s="1"/>
      <c r="HCL113" s="1"/>
      <c r="HCM113" s="1"/>
      <c r="HCN113" s="1"/>
      <c r="HCO113" s="1"/>
      <c r="HCP113" s="1"/>
      <c r="HCQ113" s="1"/>
      <c r="HCR113" s="1"/>
      <c r="HCS113" s="1"/>
      <c r="HCT113" s="1"/>
      <c r="HCU113" s="1"/>
      <c r="HCV113" s="1"/>
      <c r="HCW113" s="1"/>
      <c r="HCX113" s="1"/>
      <c r="HCY113" s="1"/>
      <c r="HCZ113" s="1"/>
      <c r="HDA113" s="1"/>
      <c r="HDB113" s="1"/>
      <c r="HDC113" s="1"/>
      <c r="HDD113" s="1"/>
      <c r="HDE113" s="1"/>
      <c r="HDF113" s="1"/>
      <c r="HDG113" s="1"/>
      <c r="HDH113" s="1"/>
      <c r="HDI113" s="1"/>
      <c r="HDJ113" s="1"/>
      <c r="HDK113" s="1"/>
      <c r="HDL113" s="1"/>
      <c r="HDM113" s="1"/>
      <c r="HDN113" s="1"/>
      <c r="HDO113" s="1"/>
      <c r="HDP113" s="1"/>
      <c r="HDQ113" s="1"/>
      <c r="HDR113" s="1"/>
      <c r="HDS113" s="1"/>
      <c r="HDT113" s="1"/>
      <c r="HDU113" s="1"/>
      <c r="HDV113" s="1"/>
      <c r="HDW113" s="1"/>
      <c r="HDX113" s="1"/>
      <c r="HDY113" s="1"/>
      <c r="HDZ113" s="1"/>
      <c r="HEA113" s="1"/>
      <c r="HEB113" s="1"/>
      <c r="HEC113" s="1"/>
      <c r="HED113" s="1"/>
      <c r="HEE113" s="1"/>
      <c r="HEF113" s="1"/>
      <c r="HEG113" s="1"/>
      <c r="HEH113" s="1"/>
      <c r="HEI113" s="1"/>
      <c r="HEJ113" s="1"/>
      <c r="HEK113" s="1"/>
      <c r="HEL113" s="1"/>
      <c r="HEM113" s="1"/>
      <c r="HEN113" s="1"/>
      <c r="HEO113" s="1"/>
      <c r="HEP113" s="1"/>
      <c r="HEQ113" s="1"/>
      <c r="HER113" s="1"/>
      <c r="HES113" s="1"/>
      <c r="HET113" s="1"/>
      <c r="HEU113" s="1"/>
      <c r="HEV113" s="1"/>
      <c r="HEW113" s="1"/>
      <c r="HEX113" s="1"/>
      <c r="HEY113" s="1"/>
      <c r="HEZ113" s="1"/>
      <c r="HFA113" s="1"/>
      <c r="HFB113" s="1"/>
      <c r="HFC113" s="1"/>
      <c r="HFD113" s="1"/>
      <c r="HFE113" s="1"/>
      <c r="HFF113" s="1"/>
      <c r="HFG113" s="1"/>
      <c r="HFH113" s="1"/>
      <c r="HFI113" s="1"/>
      <c r="HFJ113" s="1"/>
      <c r="HFK113" s="1"/>
      <c r="HFL113" s="1"/>
      <c r="HFM113" s="1"/>
      <c r="HFN113" s="1"/>
      <c r="HFO113" s="1"/>
      <c r="HFP113" s="1"/>
      <c r="HFQ113" s="1"/>
      <c r="HFR113" s="1"/>
      <c r="HFS113" s="1"/>
      <c r="HFT113" s="1"/>
      <c r="HFU113" s="1"/>
      <c r="HFV113" s="1"/>
      <c r="HFW113" s="1"/>
      <c r="HFX113" s="1"/>
      <c r="HFY113" s="1"/>
      <c r="HFZ113" s="1"/>
      <c r="HGA113" s="1"/>
      <c r="HGB113" s="1"/>
      <c r="HGC113" s="1"/>
      <c r="HGD113" s="1"/>
      <c r="HGE113" s="1"/>
      <c r="HGF113" s="1"/>
      <c r="HGG113" s="1"/>
      <c r="HGH113" s="1"/>
      <c r="HGI113" s="1"/>
      <c r="HGJ113" s="1"/>
      <c r="HGK113" s="1"/>
      <c r="HGL113" s="1"/>
      <c r="HGM113" s="1"/>
      <c r="HGN113" s="1"/>
      <c r="HGO113" s="1"/>
      <c r="HGP113" s="1"/>
      <c r="HGQ113" s="1"/>
      <c r="HGR113" s="1"/>
      <c r="HGS113" s="1"/>
      <c r="HGT113" s="1"/>
      <c r="HGU113" s="1"/>
      <c r="HGV113" s="1"/>
      <c r="HGW113" s="1"/>
      <c r="HGX113" s="1"/>
      <c r="HGY113" s="1"/>
      <c r="HGZ113" s="1"/>
      <c r="HHA113" s="1"/>
      <c r="HHB113" s="1"/>
      <c r="HHC113" s="1"/>
      <c r="HHD113" s="1"/>
      <c r="HHE113" s="1"/>
      <c r="HHF113" s="1"/>
      <c r="HHG113" s="1"/>
      <c r="HHH113" s="1"/>
      <c r="HHI113" s="1"/>
      <c r="HHJ113" s="1"/>
      <c r="HHK113" s="1"/>
      <c r="HHL113" s="1"/>
      <c r="HHM113" s="1"/>
      <c r="HHN113" s="1"/>
      <c r="HHO113" s="1"/>
      <c r="HHP113" s="1"/>
      <c r="HHQ113" s="1"/>
      <c r="HHR113" s="1"/>
      <c r="HHS113" s="1"/>
      <c r="HHT113" s="1"/>
      <c r="HHU113" s="1"/>
      <c r="HHV113" s="1"/>
      <c r="HHW113" s="1"/>
      <c r="HHX113" s="1"/>
      <c r="HHY113" s="1"/>
      <c r="HHZ113" s="1"/>
      <c r="HIA113" s="1"/>
      <c r="HIB113" s="1"/>
      <c r="HIC113" s="1"/>
      <c r="HID113" s="1"/>
      <c r="HIE113" s="1"/>
      <c r="HIF113" s="1"/>
      <c r="HIG113" s="1"/>
      <c r="HIH113" s="1"/>
      <c r="HII113" s="1"/>
      <c r="HIJ113" s="1"/>
      <c r="HIK113" s="1"/>
      <c r="HIL113" s="1"/>
      <c r="HIM113" s="1"/>
      <c r="HIN113" s="1"/>
      <c r="HIO113" s="1"/>
      <c r="HIP113" s="1"/>
      <c r="HIQ113" s="1"/>
      <c r="HIR113" s="1"/>
      <c r="HIS113" s="1"/>
      <c r="HIT113" s="1"/>
      <c r="HIU113" s="1"/>
      <c r="HIV113" s="1"/>
      <c r="HIW113" s="1"/>
      <c r="HIX113" s="1"/>
      <c r="HIY113" s="1"/>
      <c r="HIZ113" s="1"/>
      <c r="HJA113" s="1"/>
      <c r="HJB113" s="1"/>
      <c r="HJC113" s="1"/>
      <c r="HJD113" s="1"/>
      <c r="HJE113" s="1"/>
      <c r="HJF113" s="1"/>
      <c r="HJG113" s="1"/>
      <c r="HJH113" s="1"/>
      <c r="HJI113" s="1"/>
      <c r="HJJ113" s="1"/>
      <c r="HJK113" s="1"/>
      <c r="HJL113" s="1"/>
      <c r="HJM113" s="1"/>
      <c r="HJN113" s="1"/>
      <c r="HJO113" s="1"/>
      <c r="HJP113" s="1"/>
      <c r="HJQ113" s="1"/>
      <c r="HJR113" s="1"/>
      <c r="HJS113" s="1"/>
      <c r="HJT113" s="1"/>
      <c r="HJU113" s="1"/>
      <c r="HJV113" s="1"/>
      <c r="HJW113" s="1"/>
      <c r="HJX113" s="1"/>
      <c r="HJY113" s="1"/>
      <c r="HJZ113" s="1"/>
      <c r="HKA113" s="1"/>
      <c r="HKB113" s="1"/>
      <c r="HKC113" s="1"/>
      <c r="HKD113" s="1"/>
      <c r="HKE113" s="1"/>
      <c r="HKF113" s="1"/>
      <c r="HKG113" s="1"/>
      <c r="HKH113" s="1"/>
      <c r="HKI113" s="1"/>
      <c r="HKJ113" s="1"/>
      <c r="HKK113" s="1"/>
      <c r="HKL113" s="1"/>
      <c r="HKM113" s="1"/>
      <c r="HKN113" s="1"/>
      <c r="HKO113" s="1"/>
      <c r="HKP113" s="1"/>
      <c r="HKQ113" s="1"/>
      <c r="HKR113" s="1"/>
      <c r="HKS113" s="1"/>
      <c r="HKT113" s="1"/>
      <c r="HKU113" s="1"/>
      <c r="HKV113" s="1"/>
      <c r="HKW113" s="1"/>
      <c r="HKX113" s="1"/>
      <c r="HKY113" s="1"/>
      <c r="HKZ113" s="1"/>
      <c r="HLA113" s="1"/>
      <c r="HLB113" s="1"/>
      <c r="HLC113" s="1"/>
      <c r="HLD113" s="1"/>
      <c r="HLE113" s="1"/>
      <c r="HLF113" s="1"/>
      <c r="HLG113" s="1"/>
      <c r="HLH113" s="1"/>
      <c r="HLI113" s="1"/>
      <c r="HLJ113" s="1"/>
      <c r="HLK113" s="1"/>
      <c r="HLL113" s="1"/>
      <c r="HLM113" s="1"/>
      <c r="HLN113" s="1"/>
      <c r="HLO113" s="1"/>
      <c r="HLP113" s="1"/>
      <c r="HLQ113" s="1"/>
      <c r="HLR113" s="1"/>
      <c r="HLS113" s="1"/>
      <c r="HLT113" s="1"/>
      <c r="HLU113" s="1"/>
      <c r="HLV113" s="1"/>
      <c r="HLW113" s="1"/>
      <c r="HLX113" s="1"/>
      <c r="HLY113" s="1"/>
      <c r="HLZ113" s="1"/>
      <c r="HMA113" s="1"/>
      <c r="HMB113" s="1"/>
      <c r="HMC113" s="1"/>
      <c r="HMD113" s="1"/>
      <c r="HME113" s="1"/>
      <c r="HMF113" s="1"/>
      <c r="HMG113" s="1"/>
      <c r="HMH113" s="1"/>
      <c r="HMI113" s="1"/>
      <c r="HMJ113" s="1"/>
      <c r="HMK113" s="1"/>
      <c r="HML113" s="1"/>
      <c r="HMM113" s="1"/>
      <c r="HMN113" s="1"/>
      <c r="HMO113" s="1"/>
      <c r="HMP113" s="1"/>
      <c r="HMQ113" s="1"/>
      <c r="HMR113" s="1"/>
      <c r="HMS113" s="1"/>
      <c r="HMT113" s="1"/>
      <c r="HMU113" s="1"/>
      <c r="HMV113" s="1"/>
      <c r="HMW113" s="1"/>
      <c r="HMX113" s="1"/>
      <c r="HMY113" s="1"/>
      <c r="HMZ113" s="1"/>
      <c r="HNA113" s="1"/>
      <c r="HNB113" s="1"/>
      <c r="HNC113" s="1"/>
      <c r="HND113" s="1"/>
      <c r="HNE113" s="1"/>
      <c r="HNF113" s="1"/>
      <c r="HNG113" s="1"/>
      <c r="HNH113" s="1"/>
      <c r="HNI113" s="1"/>
      <c r="HNJ113" s="1"/>
      <c r="HNK113" s="1"/>
      <c r="HNL113" s="1"/>
      <c r="HNM113" s="1"/>
      <c r="HNN113" s="1"/>
      <c r="HNO113" s="1"/>
      <c r="HNP113" s="1"/>
      <c r="HNQ113" s="1"/>
      <c r="HNR113" s="1"/>
      <c r="HNS113" s="1"/>
      <c r="HNT113" s="1"/>
      <c r="HNU113" s="1"/>
      <c r="HNV113" s="1"/>
      <c r="HNW113" s="1"/>
      <c r="HNX113" s="1"/>
      <c r="HNY113" s="1"/>
      <c r="HNZ113" s="1"/>
      <c r="HOA113" s="1"/>
      <c r="HOB113" s="1"/>
      <c r="HOC113" s="1"/>
      <c r="HOD113" s="1"/>
      <c r="HOE113" s="1"/>
      <c r="HOF113" s="1"/>
      <c r="HOG113" s="1"/>
      <c r="HOH113" s="1"/>
      <c r="HOI113" s="1"/>
      <c r="HOJ113" s="1"/>
      <c r="HOK113" s="1"/>
      <c r="HOL113" s="1"/>
      <c r="HOM113" s="1"/>
      <c r="HON113" s="1"/>
      <c r="HOO113" s="1"/>
      <c r="HOP113" s="1"/>
      <c r="HOQ113" s="1"/>
      <c r="HOR113" s="1"/>
      <c r="HOS113" s="1"/>
      <c r="HOT113" s="1"/>
      <c r="HOU113" s="1"/>
      <c r="HOV113" s="1"/>
      <c r="HOW113" s="1"/>
      <c r="HOX113" s="1"/>
      <c r="HOY113" s="1"/>
      <c r="HOZ113" s="1"/>
      <c r="HPA113" s="1"/>
      <c r="HPB113" s="1"/>
      <c r="HPC113" s="1"/>
      <c r="HPD113" s="1"/>
      <c r="HPE113" s="1"/>
      <c r="HPF113" s="1"/>
      <c r="HPG113" s="1"/>
      <c r="HPH113" s="1"/>
      <c r="HPI113" s="1"/>
      <c r="HPJ113" s="1"/>
      <c r="HPK113" s="1"/>
      <c r="HPL113" s="1"/>
      <c r="HPM113" s="1"/>
      <c r="HPN113" s="1"/>
      <c r="HPO113" s="1"/>
      <c r="HPP113" s="1"/>
      <c r="HPQ113" s="1"/>
      <c r="HPR113" s="1"/>
      <c r="HPS113" s="1"/>
      <c r="HPT113" s="1"/>
      <c r="HPU113" s="1"/>
      <c r="HPV113" s="1"/>
      <c r="HPW113" s="1"/>
      <c r="HPX113" s="1"/>
      <c r="HPY113" s="1"/>
      <c r="HPZ113" s="1"/>
      <c r="HQA113" s="1"/>
      <c r="HQB113" s="1"/>
      <c r="HQC113" s="1"/>
      <c r="HQD113" s="1"/>
      <c r="HQE113" s="1"/>
      <c r="HQF113" s="1"/>
      <c r="HQG113" s="1"/>
      <c r="HQH113" s="1"/>
      <c r="HQI113" s="1"/>
      <c r="HQJ113" s="1"/>
      <c r="HQK113" s="1"/>
      <c r="HQL113" s="1"/>
      <c r="HQM113" s="1"/>
      <c r="HQN113" s="1"/>
      <c r="HQO113" s="1"/>
      <c r="HQP113" s="1"/>
      <c r="HQQ113" s="1"/>
      <c r="HQR113" s="1"/>
      <c r="HQS113" s="1"/>
      <c r="HQT113" s="1"/>
      <c r="HQU113" s="1"/>
      <c r="HQV113" s="1"/>
      <c r="HQW113" s="1"/>
      <c r="HQX113" s="1"/>
      <c r="HQY113" s="1"/>
      <c r="HQZ113" s="1"/>
      <c r="HRA113" s="1"/>
      <c r="HRB113" s="1"/>
      <c r="HRC113" s="1"/>
      <c r="HRD113" s="1"/>
      <c r="HRE113" s="1"/>
      <c r="HRF113" s="1"/>
      <c r="HRG113" s="1"/>
      <c r="HRH113" s="1"/>
      <c r="HRI113" s="1"/>
      <c r="HRJ113" s="1"/>
      <c r="HRK113" s="1"/>
      <c r="HRL113" s="1"/>
      <c r="HRM113" s="1"/>
      <c r="HRN113" s="1"/>
      <c r="HRO113" s="1"/>
      <c r="HRP113" s="1"/>
      <c r="HRQ113" s="1"/>
      <c r="HRR113" s="1"/>
      <c r="HRS113" s="1"/>
      <c r="HRT113" s="1"/>
      <c r="HRU113" s="1"/>
      <c r="HRV113" s="1"/>
      <c r="HRW113" s="1"/>
      <c r="HRX113" s="1"/>
      <c r="HRY113" s="1"/>
      <c r="HRZ113" s="1"/>
      <c r="HSA113" s="1"/>
      <c r="HSB113" s="1"/>
      <c r="HSC113" s="1"/>
      <c r="HSD113" s="1"/>
      <c r="HSE113" s="1"/>
      <c r="HSF113" s="1"/>
      <c r="HSG113" s="1"/>
      <c r="HSH113" s="1"/>
      <c r="HSI113" s="1"/>
      <c r="HSJ113" s="1"/>
      <c r="HSK113" s="1"/>
      <c r="HSL113" s="1"/>
      <c r="HSM113" s="1"/>
      <c r="HSN113" s="1"/>
      <c r="HSO113" s="1"/>
      <c r="HSP113" s="1"/>
      <c r="HSQ113" s="1"/>
      <c r="HSR113" s="1"/>
      <c r="HSS113" s="1"/>
      <c r="HST113" s="1"/>
      <c r="HSU113" s="1"/>
      <c r="HSV113" s="1"/>
      <c r="HSW113" s="1"/>
      <c r="HSX113" s="1"/>
      <c r="HSY113" s="1"/>
      <c r="HSZ113" s="1"/>
      <c r="HTA113" s="1"/>
      <c r="HTB113" s="1"/>
      <c r="HTC113" s="1"/>
      <c r="HTD113" s="1"/>
      <c r="HTE113" s="1"/>
      <c r="HTF113" s="1"/>
      <c r="HTG113" s="1"/>
      <c r="HTH113" s="1"/>
      <c r="HTI113" s="1"/>
      <c r="HTJ113" s="1"/>
      <c r="HTK113" s="1"/>
      <c r="HTL113" s="1"/>
      <c r="HTM113" s="1"/>
      <c r="HTN113" s="1"/>
      <c r="HTO113" s="1"/>
      <c r="HTP113" s="1"/>
      <c r="HTQ113" s="1"/>
      <c r="HTR113" s="1"/>
      <c r="HTS113" s="1"/>
      <c r="HTT113" s="1"/>
      <c r="HTU113" s="1"/>
      <c r="HTV113" s="1"/>
      <c r="HTW113" s="1"/>
      <c r="HTX113" s="1"/>
      <c r="HTY113" s="1"/>
      <c r="HTZ113" s="1"/>
      <c r="HUA113" s="1"/>
      <c r="HUB113" s="1"/>
      <c r="HUC113" s="1"/>
      <c r="HUD113" s="1"/>
      <c r="HUE113" s="1"/>
      <c r="HUF113" s="1"/>
      <c r="HUG113" s="1"/>
      <c r="HUH113" s="1"/>
      <c r="HUI113" s="1"/>
      <c r="HUJ113" s="1"/>
      <c r="HUK113" s="1"/>
      <c r="HUL113" s="1"/>
      <c r="HUM113" s="1"/>
      <c r="HUN113" s="1"/>
      <c r="HUO113" s="1"/>
      <c r="HUP113" s="1"/>
      <c r="HUQ113" s="1"/>
      <c r="HUR113" s="1"/>
      <c r="HUS113" s="1"/>
      <c r="HUT113" s="1"/>
      <c r="HUU113" s="1"/>
      <c r="HUV113" s="1"/>
      <c r="HUW113" s="1"/>
      <c r="HUX113" s="1"/>
      <c r="HUY113" s="1"/>
      <c r="HUZ113" s="1"/>
      <c r="HVA113" s="1"/>
      <c r="HVB113" s="1"/>
      <c r="HVC113" s="1"/>
      <c r="HVD113" s="1"/>
      <c r="HVE113" s="1"/>
      <c r="HVF113" s="1"/>
      <c r="HVG113" s="1"/>
      <c r="HVH113" s="1"/>
      <c r="HVI113" s="1"/>
      <c r="HVJ113" s="1"/>
      <c r="HVK113" s="1"/>
      <c r="HVL113" s="1"/>
      <c r="HVM113" s="1"/>
      <c r="HVN113" s="1"/>
      <c r="HVO113" s="1"/>
      <c r="HVP113" s="1"/>
      <c r="HVQ113" s="1"/>
      <c r="HVR113" s="1"/>
      <c r="HVS113" s="1"/>
      <c r="HVT113" s="1"/>
      <c r="HVU113" s="1"/>
      <c r="HVV113" s="1"/>
      <c r="HVW113" s="1"/>
      <c r="HVX113" s="1"/>
      <c r="HVY113" s="1"/>
      <c r="HVZ113" s="1"/>
      <c r="HWA113" s="1"/>
      <c r="HWB113" s="1"/>
      <c r="HWC113" s="1"/>
      <c r="HWD113" s="1"/>
      <c r="HWE113" s="1"/>
      <c r="HWF113" s="1"/>
      <c r="HWG113" s="1"/>
      <c r="HWH113" s="1"/>
      <c r="HWI113" s="1"/>
      <c r="HWJ113" s="1"/>
      <c r="HWK113" s="1"/>
      <c r="HWL113" s="1"/>
      <c r="HWM113" s="1"/>
      <c r="HWN113" s="1"/>
      <c r="HWO113" s="1"/>
      <c r="HWP113" s="1"/>
      <c r="HWQ113" s="1"/>
      <c r="HWR113" s="1"/>
      <c r="HWS113" s="1"/>
      <c r="HWT113" s="1"/>
      <c r="HWU113" s="1"/>
      <c r="HWV113" s="1"/>
      <c r="HWW113" s="1"/>
      <c r="HWX113" s="1"/>
      <c r="HWY113" s="1"/>
      <c r="HWZ113" s="1"/>
      <c r="HXA113" s="1"/>
      <c r="HXB113" s="1"/>
      <c r="HXC113" s="1"/>
      <c r="HXD113" s="1"/>
      <c r="HXE113" s="1"/>
      <c r="HXF113" s="1"/>
      <c r="HXG113" s="1"/>
      <c r="HXH113" s="1"/>
      <c r="HXI113" s="1"/>
      <c r="HXJ113" s="1"/>
      <c r="HXK113" s="1"/>
      <c r="HXL113" s="1"/>
      <c r="HXM113" s="1"/>
      <c r="HXN113" s="1"/>
      <c r="HXO113" s="1"/>
      <c r="HXP113" s="1"/>
      <c r="HXQ113" s="1"/>
      <c r="HXR113" s="1"/>
      <c r="HXS113" s="1"/>
      <c r="HXT113" s="1"/>
      <c r="HXU113" s="1"/>
      <c r="HXV113" s="1"/>
      <c r="HXW113" s="1"/>
      <c r="HXX113" s="1"/>
      <c r="HXY113" s="1"/>
      <c r="HXZ113" s="1"/>
      <c r="HYA113" s="1"/>
      <c r="HYB113" s="1"/>
      <c r="HYC113" s="1"/>
      <c r="HYD113" s="1"/>
      <c r="HYE113" s="1"/>
      <c r="HYF113" s="1"/>
      <c r="HYG113" s="1"/>
      <c r="HYH113" s="1"/>
      <c r="HYI113" s="1"/>
      <c r="HYJ113" s="1"/>
      <c r="HYK113" s="1"/>
      <c r="HYL113" s="1"/>
      <c r="HYM113" s="1"/>
      <c r="HYN113" s="1"/>
      <c r="HYO113" s="1"/>
      <c r="HYP113" s="1"/>
      <c r="HYQ113" s="1"/>
      <c r="HYR113" s="1"/>
      <c r="HYS113" s="1"/>
      <c r="HYT113" s="1"/>
      <c r="HYU113" s="1"/>
      <c r="HYV113" s="1"/>
      <c r="HYW113" s="1"/>
      <c r="HYX113" s="1"/>
      <c r="HYY113" s="1"/>
      <c r="HYZ113" s="1"/>
      <c r="HZA113" s="1"/>
      <c r="HZB113" s="1"/>
      <c r="HZC113" s="1"/>
      <c r="HZD113" s="1"/>
      <c r="HZE113" s="1"/>
      <c r="HZF113" s="1"/>
      <c r="HZG113" s="1"/>
      <c r="HZH113" s="1"/>
      <c r="HZI113" s="1"/>
      <c r="HZJ113" s="1"/>
      <c r="HZK113" s="1"/>
      <c r="HZL113" s="1"/>
      <c r="HZM113" s="1"/>
      <c r="HZN113" s="1"/>
      <c r="HZO113" s="1"/>
      <c r="HZP113" s="1"/>
      <c r="HZQ113" s="1"/>
      <c r="HZR113" s="1"/>
      <c r="HZS113" s="1"/>
      <c r="HZT113" s="1"/>
      <c r="HZU113" s="1"/>
      <c r="HZV113" s="1"/>
      <c r="HZW113" s="1"/>
      <c r="HZX113" s="1"/>
      <c r="HZY113" s="1"/>
      <c r="HZZ113" s="1"/>
      <c r="IAA113" s="1"/>
      <c r="IAB113" s="1"/>
      <c r="IAC113" s="1"/>
      <c r="IAD113" s="1"/>
      <c r="IAE113" s="1"/>
      <c r="IAF113" s="1"/>
      <c r="IAG113" s="1"/>
      <c r="IAH113" s="1"/>
      <c r="IAI113" s="1"/>
      <c r="IAJ113" s="1"/>
      <c r="IAK113" s="1"/>
      <c r="IAL113" s="1"/>
      <c r="IAM113" s="1"/>
      <c r="IAN113" s="1"/>
      <c r="IAO113" s="1"/>
      <c r="IAP113" s="1"/>
      <c r="IAQ113" s="1"/>
      <c r="IAR113" s="1"/>
      <c r="IAS113" s="1"/>
      <c r="IAT113" s="1"/>
      <c r="IAU113" s="1"/>
      <c r="IAV113" s="1"/>
      <c r="IAW113" s="1"/>
      <c r="IAX113" s="1"/>
      <c r="IAY113" s="1"/>
      <c r="IAZ113" s="1"/>
      <c r="IBA113" s="1"/>
      <c r="IBB113" s="1"/>
      <c r="IBC113" s="1"/>
      <c r="IBD113" s="1"/>
      <c r="IBE113" s="1"/>
      <c r="IBF113" s="1"/>
      <c r="IBG113" s="1"/>
      <c r="IBH113" s="1"/>
      <c r="IBI113" s="1"/>
      <c r="IBJ113" s="1"/>
      <c r="IBK113" s="1"/>
      <c r="IBL113" s="1"/>
      <c r="IBM113" s="1"/>
      <c r="IBN113" s="1"/>
      <c r="IBO113" s="1"/>
      <c r="IBP113" s="1"/>
      <c r="IBQ113" s="1"/>
      <c r="IBR113" s="1"/>
      <c r="IBS113" s="1"/>
      <c r="IBT113" s="1"/>
      <c r="IBU113" s="1"/>
      <c r="IBV113" s="1"/>
      <c r="IBW113" s="1"/>
      <c r="IBX113" s="1"/>
      <c r="IBY113" s="1"/>
      <c r="IBZ113" s="1"/>
      <c r="ICA113" s="1"/>
      <c r="ICB113" s="1"/>
      <c r="ICC113" s="1"/>
      <c r="ICD113" s="1"/>
      <c r="ICE113" s="1"/>
      <c r="ICF113" s="1"/>
      <c r="ICG113" s="1"/>
      <c r="ICH113" s="1"/>
      <c r="ICI113" s="1"/>
      <c r="ICJ113" s="1"/>
      <c r="ICK113" s="1"/>
      <c r="ICL113" s="1"/>
      <c r="ICM113" s="1"/>
      <c r="ICN113" s="1"/>
      <c r="ICO113" s="1"/>
      <c r="ICP113" s="1"/>
      <c r="ICQ113" s="1"/>
      <c r="ICR113" s="1"/>
      <c r="ICS113" s="1"/>
      <c r="ICT113" s="1"/>
      <c r="ICU113" s="1"/>
      <c r="ICV113" s="1"/>
      <c r="ICW113" s="1"/>
      <c r="ICX113" s="1"/>
      <c r="ICY113" s="1"/>
      <c r="ICZ113" s="1"/>
      <c r="IDA113" s="1"/>
      <c r="IDB113" s="1"/>
      <c r="IDC113" s="1"/>
      <c r="IDD113" s="1"/>
      <c r="IDE113" s="1"/>
      <c r="IDF113" s="1"/>
      <c r="IDG113" s="1"/>
      <c r="IDH113" s="1"/>
      <c r="IDI113" s="1"/>
      <c r="IDJ113" s="1"/>
      <c r="IDK113" s="1"/>
      <c r="IDL113" s="1"/>
      <c r="IDM113" s="1"/>
      <c r="IDN113" s="1"/>
      <c r="IDO113" s="1"/>
      <c r="IDP113" s="1"/>
      <c r="IDQ113" s="1"/>
      <c r="IDR113" s="1"/>
      <c r="IDS113" s="1"/>
      <c r="IDT113" s="1"/>
      <c r="IDU113" s="1"/>
      <c r="IDV113" s="1"/>
      <c r="IDW113" s="1"/>
      <c r="IDX113" s="1"/>
      <c r="IDY113" s="1"/>
      <c r="IDZ113" s="1"/>
      <c r="IEA113" s="1"/>
      <c r="IEB113" s="1"/>
      <c r="IEC113" s="1"/>
      <c r="IED113" s="1"/>
      <c r="IEE113" s="1"/>
      <c r="IEF113" s="1"/>
      <c r="IEG113" s="1"/>
      <c r="IEH113" s="1"/>
      <c r="IEI113" s="1"/>
      <c r="IEJ113" s="1"/>
      <c r="IEK113" s="1"/>
      <c r="IEL113" s="1"/>
      <c r="IEM113" s="1"/>
      <c r="IEN113" s="1"/>
      <c r="IEO113" s="1"/>
      <c r="IEP113" s="1"/>
      <c r="IEQ113" s="1"/>
      <c r="IER113" s="1"/>
      <c r="IES113" s="1"/>
      <c r="IET113" s="1"/>
      <c r="IEU113" s="1"/>
      <c r="IEV113" s="1"/>
      <c r="IEW113" s="1"/>
      <c r="IEX113" s="1"/>
      <c r="IEY113" s="1"/>
      <c r="IEZ113" s="1"/>
      <c r="IFA113" s="1"/>
      <c r="IFB113" s="1"/>
      <c r="IFC113" s="1"/>
      <c r="IFD113" s="1"/>
      <c r="IFE113" s="1"/>
      <c r="IFF113" s="1"/>
      <c r="IFG113" s="1"/>
      <c r="IFH113" s="1"/>
      <c r="IFI113" s="1"/>
      <c r="IFJ113" s="1"/>
      <c r="IFK113" s="1"/>
      <c r="IFL113" s="1"/>
      <c r="IFM113" s="1"/>
      <c r="IFN113" s="1"/>
      <c r="IFO113" s="1"/>
      <c r="IFP113" s="1"/>
      <c r="IFQ113" s="1"/>
      <c r="IFR113" s="1"/>
      <c r="IFS113" s="1"/>
      <c r="IFT113" s="1"/>
      <c r="IFU113" s="1"/>
      <c r="IFV113" s="1"/>
      <c r="IFW113" s="1"/>
      <c r="IFX113" s="1"/>
      <c r="IFY113" s="1"/>
      <c r="IFZ113" s="1"/>
      <c r="IGA113" s="1"/>
      <c r="IGB113" s="1"/>
      <c r="IGC113" s="1"/>
      <c r="IGD113" s="1"/>
      <c r="IGE113" s="1"/>
      <c r="IGF113" s="1"/>
      <c r="IGG113" s="1"/>
      <c r="IGH113" s="1"/>
      <c r="IGI113" s="1"/>
      <c r="IGJ113" s="1"/>
      <c r="IGK113" s="1"/>
      <c r="IGL113" s="1"/>
      <c r="IGM113" s="1"/>
      <c r="IGN113" s="1"/>
      <c r="IGO113" s="1"/>
      <c r="IGP113" s="1"/>
      <c r="IGQ113" s="1"/>
      <c r="IGR113" s="1"/>
      <c r="IGS113" s="1"/>
      <c r="IGT113" s="1"/>
      <c r="IGU113" s="1"/>
      <c r="IGV113" s="1"/>
      <c r="IGW113" s="1"/>
      <c r="IGX113" s="1"/>
      <c r="IGY113" s="1"/>
      <c r="IGZ113" s="1"/>
      <c r="IHA113" s="1"/>
      <c r="IHB113" s="1"/>
      <c r="IHC113" s="1"/>
      <c r="IHD113" s="1"/>
      <c r="IHE113" s="1"/>
      <c r="IHF113" s="1"/>
      <c r="IHG113" s="1"/>
      <c r="IHH113" s="1"/>
      <c r="IHI113" s="1"/>
      <c r="IHJ113" s="1"/>
      <c r="IHK113" s="1"/>
      <c r="IHL113" s="1"/>
      <c r="IHM113" s="1"/>
      <c r="IHN113" s="1"/>
      <c r="IHO113" s="1"/>
      <c r="IHP113" s="1"/>
      <c r="IHQ113" s="1"/>
      <c r="IHR113" s="1"/>
      <c r="IHS113" s="1"/>
      <c r="IHT113" s="1"/>
      <c r="IHU113" s="1"/>
      <c r="IHV113" s="1"/>
      <c r="IHW113" s="1"/>
      <c r="IHX113" s="1"/>
      <c r="IHY113" s="1"/>
      <c r="IHZ113" s="1"/>
      <c r="IIA113" s="1"/>
      <c r="IIB113" s="1"/>
      <c r="IIC113" s="1"/>
      <c r="IID113" s="1"/>
      <c r="IIE113" s="1"/>
      <c r="IIF113" s="1"/>
      <c r="IIG113" s="1"/>
      <c r="IIH113" s="1"/>
      <c r="III113" s="1"/>
      <c r="IIJ113" s="1"/>
      <c r="IIK113" s="1"/>
      <c r="IIL113" s="1"/>
      <c r="IIM113" s="1"/>
      <c r="IIN113" s="1"/>
      <c r="IIO113" s="1"/>
      <c r="IIP113" s="1"/>
      <c r="IIQ113" s="1"/>
      <c r="IIR113" s="1"/>
      <c r="IIS113" s="1"/>
      <c r="IIT113" s="1"/>
      <c r="IIU113" s="1"/>
      <c r="IIV113" s="1"/>
      <c r="IIW113" s="1"/>
      <c r="IIX113" s="1"/>
      <c r="IIY113" s="1"/>
      <c r="IIZ113" s="1"/>
      <c r="IJA113" s="1"/>
      <c r="IJB113" s="1"/>
      <c r="IJC113" s="1"/>
      <c r="IJD113" s="1"/>
      <c r="IJE113" s="1"/>
      <c r="IJF113" s="1"/>
      <c r="IJG113" s="1"/>
      <c r="IJH113" s="1"/>
      <c r="IJI113" s="1"/>
      <c r="IJJ113" s="1"/>
      <c r="IJK113" s="1"/>
      <c r="IJL113" s="1"/>
      <c r="IJM113" s="1"/>
      <c r="IJN113" s="1"/>
      <c r="IJO113" s="1"/>
      <c r="IJP113" s="1"/>
      <c r="IJQ113" s="1"/>
      <c r="IJR113" s="1"/>
      <c r="IJS113" s="1"/>
      <c r="IJT113" s="1"/>
      <c r="IJU113" s="1"/>
      <c r="IJV113" s="1"/>
      <c r="IJW113" s="1"/>
      <c r="IJX113" s="1"/>
      <c r="IJY113" s="1"/>
      <c r="IJZ113" s="1"/>
      <c r="IKA113" s="1"/>
      <c r="IKB113" s="1"/>
      <c r="IKC113" s="1"/>
      <c r="IKD113" s="1"/>
      <c r="IKE113" s="1"/>
      <c r="IKF113" s="1"/>
      <c r="IKG113" s="1"/>
      <c r="IKH113" s="1"/>
      <c r="IKI113" s="1"/>
      <c r="IKJ113" s="1"/>
      <c r="IKK113" s="1"/>
      <c r="IKL113" s="1"/>
      <c r="IKM113" s="1"/>
      <c r="IKN113" s="1"/>
      <c r="IKO113" s="1"/>
      <c r="IKP113" s="1"/>
      <c r="IKQ113" s="1"/>
      <c r="IKR113" s="1"/>
      <c r="IKS113" s="1"/>
      <c r="IKT113" s="1"/>
      <c r="IKU113" s="1"/>
      <c r="IKV113" s="1"/>
      <c r="IKW113" s="1"/>
      <c r="IKX113" s="1"/>
      <c r="IKY113" s="1"/>
      <c r="IKZ113" s="1"/>
      <c r="ILA113" s="1"/>
      <c r="ILB113" s="1"/>
      <c r="ILC113" s="1"/>
      <c r="ILD113" s="1"/>
      <c r="ILE113" s="1"/>
      <c r="ILF113" s="1"/>
      <c r="ILG113" s="1"/>
      <c r="ILH113" s="1"/>
      <c r="ILI113" s="1"/>
      <c r="ILJ113" s="1"/>
      <c r="ILK113" s="1"/>
      <c r="ILL113" s="1"/>
      <c r="ILM113" s="1"/>
      <c r="ILN113" s="1"/>
      <c r="ILO113" s="1"/>
      <c r="ILP113" s="1"/>
      <c r="ILQ113" s="1"/>
      <c r="ILR113" s="1"/>
      <c r="ILS113" s="1"/>
      <c r="ILT113" s="1"/>
      <c r="ILU113" s="1"/>
      <c r="ILV113" s="1"/>
      <c r="ILW113" s="1"/>
      <c r="ILX113" s="1"/>
      <c r="ILY113" s="1"/>
      <c r="ILZ113" s="1"/>
      <c r="IMA113" s="1"/>
      <c r="IMB113" s="1"/>
      <c r="IMC113" s="1"/>
      <c r="IMD113" s="1"/>
      <c r="IME113" s="1"/>
      <c r="IMF113" s="1"/>
      <c r="IMG113" s="1"/>
      <c r="IMH113" s="1"/>
      <c r="IMI113" s="1"/>
      <c r="IMJ113" s="1"/>
      <c r="IMK113" s="1"/>
      <c r="IML113" s="1"/>
      <c r="IMM113" s="1"/>
      <c r="IMN113" s="1"/>
      <c r="IMO113" s="1"/>
      <c r="IMP113" s="1"/>
      <c r="IMQ113" s="1"/>
      <c r="IMR113" s="1"/>
      <c r="IMS113" s="1"/>
      <c r="IMT113" s="1"/>
      <c r="IMU113" s="1"/>
      <c r="IMV113" s="1"/>
      <c r="IMW113" s="1"/>
      <c r="IMX113" s="1"/>
      <c r="IMY113" s="1"/>
      <c r="IMZ113" s="1"/>
      <c r="INA113" s="1"/>
      <c r="INB113" s="1"/>
      <c r="INC113" s="1"/>
      <c r="IND113" s="1"/>
      <c r="INE113" s="1"/>
      <c r="INF113" s="1"/>
      <c r="ING113" s="1"/>
      <c r="INH113" s="1"/>
      <c r="INI113" s="1"/>
      <c r="INJ113" s="1"/>
      <c r="INK113" s="1"/>
      <c r="INL113" s="1"/>
      <c r="INM113" s="1"/>
      <c r="INN113" s="1"/>
      <c r="INO113" s="1"/>
      <c r="INP113" s="1"/>
      <c r="INQ113" s="1"/>
      <c r="INR113" s="1"/>
      <c r="INS113" s="1"/>
      <c r="INT113" s="1"/>
      <c r="INU113" s="1"/>
      <c r="INV113" s="1"/>
      <c r="INW113" s="1"/>
      <c r="INX113" s="1"/>
      <c r="INY113" s="1"/>
      <c r="INZ113" s="1"/>
      <c r="IOA113" s="1"/>
      <c r="IOB113" s="1"/>
      <c r="IOC113" s="1"/>
      <c r="IOD113" s="1"/>
      <c r="IOE113" s="1"/>
      <c r="IOF113" s="1"/>
      <c r="IOG113" s="1"/>
      <c r="IOH113" s="1"/>
      <c r="IOI113" s="1"/>
      <c r="IOJ113" s="1"/>
      <c r="IOK113" s="1"/>
      <c r="IOL113" s="1"/>
      <c r="IOM113" s="1"/>
      <c r="ION113" s="1"/>
      <c r="IOO113" s="1"/>
      <c r="IOP113" s="1"/>
      <c r="IOQ113" s="1"/>
      <c r="IOR113" s="1"/>
      <c r="IOS113" s="1"/>
      <c r="IOT113" s="1"/>
      <c r="IOU113" s="1"/>
      <c r="IOV113" s="1"/>
      <c r="IOW113" s="1"/>
      <c r="IOX113" s="1"/>
      <c r="IOY113" s="1"/>
      <c r="IOZ113" s="1"/>
      <c r="IPA113" s="1"/>
      <c r="IPB113" s="1"/>
      <c r="IPC113" s="1"/>
      <c r="IPD113" s="1"/>
      <c r="IPE113" s="1"/>
      <c r="IPF113" s="1"/>
      <c r="IPG113" s="1"/>
      <c r="IPH113" s="1"/>
      <c r="IPI113" s="1"/>
      <c r="IPJ113" s="1"/>
      <c r="IPK113" s="1"/>
      <c r="IPL113" s="1"/>
      <c r="IPM113" s="1"/>
      <c r="IPN113" s="1"/>
      <c r="IPO113" s="1"/>
      <c r="IPP113" s="1"/>
      <c r="IPQ113" s="1"/>
      <c r="IPR113" s="1"/>
      <c r="IPS113" s="1"/>
      <c r="IPT113" s="1"/>
      <c r="IPU113" s="1"/>
      <c r="IPV113" s="1"/>
      <c r="IPW113" s="1"/>
      <c r="IPX113" s="1"/>
      <c r="IPY113" s="1"/>
      <c r="IPZ113" s="1"/>
      <c r="IQA113" s="1"/>
      <c r="IQB113" s="1"/>
      <c r="IQC113" s="1"/>
      <c r="IQD113" s="1"/>
      <c r="IQE113" s="1"/>
      <c r="IQF113" s="1"/>
      <c r="IQG113" s="1"/>
      <c r="IQH113" s="1"/>
      <c r="IQI113" s="1"/>
      <c r="IQJ113" s="1"/>
      <c r="IQK113" s="1"/>
      <c r="IQL113" s="1"/>
      <c r="IQM113" s="1"/>
      <c r="IQN113" s="1"/>
      <c r="IQO113" s="1"/>
      <c r="IQP113" s="1"/>
      <c r="IQQ113" s="1"/>
      <c r="IQR113" s="1"/>
      <c r="IQS113" s="1"/>
      <c r="IQT113" s="1"/>
      <c r="IQU113" s="1"/>
      <c r="IQV113" s="1"/>
      <c r="IQW113" s="1"/>
      <c r="IQX113" s="1"/>
      <c r="IQY113" s="1"/>
      <c r="IQZ113" s="1"/>
      <c r="IRA113" s="1"/>
      <c r="IRB113" s="1"/>
      <c r="IRC113" s="1"/>
      <c r="IRD113" s="1"/>
      <c r="IRE113" s="1"/>
      <c r="IRF113" s="1"/>
      <c r="IRG113" s="1"/>
      <c r="IRH113" s="1"/>
      <c r="IRI113" s="1"/>
      <c r="IRJ113" s="1"/>
      <c r="IRK113" s="1"/>
      <c r="IRL113" s="1"/>
      <c r="IRM113" s="1"/>
      <c r="IRN113" s="1"/>
      <c r="IRO113" s="1"/>
      <c r="IRP113" s="1"/>
      <c r="IRQ113" s="1"/>
      <c r="IRR113" s="1"/>
      <c r="IRS113" s="1"/>
      <c r="IRT113" s="1"/>
      <c r="IRU113" s="1"/>
      <c r="IRV113" s="1"/>
      <c r="IRW113" s="1"/>
      <c r="IRX113" s="1"/>
      <c r="IRY113" s="1"/>
      <c r="IRZ113" s="1"/>
      <c r="ISA113" s="1"/>
      <c r="ISB113" s="1"/>
      <c r="ISC113" s="1"/>
      <c r="ISD113" s="1"/>
      <c r="ISE113" s="1"/>
      <c r="ISF113" s="1"/>
      <c r="ISG113" s="1"/>
      <c r="ISH113" s="1"/>
      <c r="ISI113" s="1"/>
      <c r="ISJ113" s="1"/>
      <c r="ISK113" s="1"/>
      <c r="ISL113" s="1"/>
      <c r="ISM113" s="1"/>
      <c r="ISN113" s="1"/>
      <c r="ISO113" s="1"/>
      <c r="ISP113" s="1"/>
      <c r="ISQ113" s="1"/>
      <c r="ISR113" s="1"/>
      <c r="ISS113" s="1"/>
      <c r="IST113" s="1"/>
      <c r="ISU113" s="1"/>
      <c r="ISV113" s="1"/>
      <c r="ISW113" s="1"/>
      <c r="ISX113" s="1"/>
      <c r="ISY113" s="1"/>
      <c r="ISZ113" s="1"/>
      <c r="ITA113" s="1"/>
      <c r="ITB113" s="1"/>
      <c r="ITC113" s="1"/>
      <c r="ITD113" s="1"/>
      <c r="ITE113" s="1"/>
      <c r="ITF113" s="1"/>
      <c r="ITG113" s="1"/>
      <c r="ITH113" s="1"/>
      <c r="ITI113" s="1"/>
      <c r="ITJ113" s="1"/>
      <c r="ITK113" s="1"/>
      <c r="ITL113" s="1"/>
      <c r="ITM113" s="1"/>
      <c r="ITN113" s="1"/>
      <c r="ITO113" s="1"/>
      <c r="ITP113" s="1"/>
      <c r="ITQ113" s="1"/>
      <c r="ITR113" s="1"/>
      <c r="ITS113" s="1"/>
      <c r="ITT113" s="1"/>
      <c r="ITU113" s="1"/>
      <c r="ITV113" s="1"/>
      <c r="ITW113" s="1"/>
      <c r="ITX113" s="1"/>
      <c r="ITY113" s="1"/>
      <c r="ITZ113" s="1"/>
      <c r="IUA113" s="1"/>
      <c r="IUB113" s="1"/>
      <c r="IUC113" s="1"/>
      <c r="IUD113" s="1"/>
      <c r="IUE113" s="1"/>
      <c r="IUF113" s="1"/>
      <c r="IUG113" s="1"/>
      <c r="IUH113" s="1"/>
      <c r="IUI113" s="1"/>
      <c r="IUJ113" s="1"/>
      <c r="IUK113" s="1"/>
      <c r="IUL113" s="1"/>
      <c r="IUM113" s="1"/>
      <c r="IUN113" s="1"/>
      <c r="IUO113" s="1"/>
      <c r="IUP113" s="1"/>
      <c r="IUQ113" s="1"/>
      <c r="IUR113" s="1"/>
      <c r="IUS113" s="1"/>
      <c r="IUT113" s="1"/>
      <c r="IUU113" s="1"/>
      <c r="IUV113" s="1"/>
      <c r="IUW113" s="1"/>
      <c r="IUX113" s="1"/>
      <c r="IUY113" s="1"/>
      <c r="IUZ113" s="1"/>
      <c r="IVA113" s="1"/>
      <c r="IVB113" s="1"/>
      <c r="IVC113" s="1"/>
      <c r="IVD113" s="1"/>
      <c r="IVE113" s="1"/>
      <c r="IVF113" s="1"/>
      <c r="IVG113" s="1"/>
      <c r="IVH113" s="1"/>
      <c r="IVI113" s="1"/>
      <c r="IVJ113" s="1"/>
      <c r="IVK113" s="1"/>
      <c r="IVL113" s="1"/>
      <c r="IVM113" s="1"/>
      <c r="IVN113" s="1"/>
      <c r="IVO113" s="1"/>
      <c r="IVP113" s="1"/>
      <c r="IVQ113" s="1"/>
      <c r="IVR113" s="1"/>
      <c r="IVS113" s="1"/>
      <c r="IVT113" s="1"/>
      <c r="IVU113" s="1"/>
      <c r="IVV113" s="1"/>
      <c r="IVW113" s="1"/>
      <c r="IVX113" s="1"/>
      <c r="IVY113" s="1"/>
      <c r="IVZ113" s="1"/>
      <c r="IWA113" s="1"/>
      <c r="IWB113" s="1"/>
      <c r="IWC113" s="1"/>
      <c r="IWD113" s="1"/>
      <c r="IWE113" s="1"/>
      <c r="IWF113" s="1"/>
      <c r="IWG113" s="1"/>
      <c r="IWH113" s="1"/>
      <c r="IWI113" s="1"/>
      <c r="IWJ113" s="1"/>
      <c r="IWK113" s="1"/>
      <c r="IWL113" s="1"/>
      <c r="IWM113" s="1"/>
      <c r="IWN113" s="1"/>
      <c r="IWO113" s="1"/>
      <c r="IWP113" s="1"/>
      <c r="IWQ113" s="1"/>
      <c r="IWR113" s="1"/>
      <c r="IWS113" s="1"/>
      <c r="IWT113" s="1"/>
      <c r="IWU113" s="1"/>
      <c r="IWV113" s="1"/>
      <c r="IWW113" s="1"/>
      <c r="IWX113" s="1"/>
      <c r="IWY113" s="1"/>
      <c r="IWZ113" s="1"/>
      <c r="IXA113" s="1"/>
      <c r="IXB113" s="1"/>
      <c r="IXC113" s="1"/>
      <c r="IXD113" s="1"/>
      <c r="IXE113" s="1"/>
      <c r="IXF113" s="1"/>
      <c r="IXG113" s="1"/>
      <c r="IXH113" s="1"/>
      <c r="IXI113" s="1"/>
      <c r="IXJ113" s="1"/>
      <c r="IXK113" s="1"/>
      <c r="IXL113" s="1"/>
      <c r="IXM113" s="1"/>
      <c r="IXN113" s="1"/>
      <c r="IXO113" s="1"/>
      <c r="IXP113" s="1"/>
      <c r="IXQ113" s="1"/>
      <c r="IXR113" s="1"/>
      <c r="IXS113" s="1"/>
      <c r="IXT113" s="1"/>
      <c r="IXU113" s="1"/>
      <c r="IXV113" s="1"/>
      <c r="IXW113" s="1"/>
      <c r="IXX113" s="1"/>
      <c r="IXY113" s="1"/>
      <c r="IXZ113" s="1"/>
      <c r="IYA113" s="1"/>
      <c r="IYB113" s="1"/>
      <c r="IYC113" s="1"/>
      <c r="IYD113" s="1"/>
      <c r="IYE113" s="1"/>
      <c r="IYF113" s="1"/>
      <c r="IYG113" s="1"/>
      <c r="IYH113" s="1"/>
      <c r="IYI113" s="1"/>
      <c r="IYJ113" s="1"/>
      <c r="IYK113" s="1"/>
      <c r="IYL113" s="1"/>
      <c r="IYM113" s="1"/>
      <c r="IYN113" s="1"/>
      <c r="IYO113" s="1"/>
      <c r="IYP113" s="1"/>
      <c r="IYQ113" s="1"/>
      <c r="IYR113" s="1"/>
      <c r="IYS113" s="1"/>
      <c r="IYT113" s="1"/>
      <c r="IYU113" s="1"/>
      <c r="IYV113" s="1"/>
      <c r="IYW113" s="1"/>
      <c r="IYX113" s="1"/>
      <c r="IYY113" s="1"/>
      <c r="IYZ113" s="1"/>
      <c r="IZA113" s="1"/>
      <c r="IZB113" s="1"/>
      <c r="IZC113" s="1"/>
      <c r="IZD113" s="1"/>
      <c r="IZE113" s="1"/>
      <c r="IZF113" s="1"/>
      <c r="IZG113" s="1"/>
      <c r="IZH113" s="1"/>
      <c r="IZI113" s="1"/>
      <c r="IZJ113" s="1"/>
      <c r="IZK113" s="1"/>
      <c r="IZL113" s="1"/>
      <c r="IZM113" s="1"/>
      <c r="IZN113" s="1"/>
      <c r="IZO113" s="1"/>
      <c r="IZP113" s="1"/>
      <c r="IZQ113" s="1"/>
      <c r="IZR113" s="1"/>
      <c r="IZS113" s="1"/>
      <c r="IZT113" s="1"/>
      <c r="IZU113" s="1"/>
      <c r="IZV113" s="1"/>
      <c r="IZW113" s="1"/>
      <c r="IZX113" s="1"/>
      <c r="IZY113" s="1"/>
      <c r="IZZ113" s="1"/>
      <c r="JAA113" s="1"/>
      <c r="JAB113" s="1"/>
      <c r="JAC113" s="1"/>
      <c r="JAD113" s="1"/>
      <c r="JAE113" s="1"/>
      <c r="JAF113" s="1"/>
      <c r="JAG113" s="1"/>
      <c r="JAH113" s="1"/>
      <c r="JAI113" s="1"/>
      <c r="JAJ113" s="1"/>
      <c r="JAK113" s="1"/>
      <c r="JAL113" s="1"/>
      <c r="JAM113" s="1"/>
      <c r="JAN113" s="1"/>
      <c r="JAO113" s="1"/>
      <c r="JAP113" s="1"/>
      <c r="JAQ113" s="1"/>
      <c r="JAR113" s="1"/>
      <c r="JAS113" s="1"/>
      <c r="JAT113" s="1"/>
      <c r="JAU113" s="1"/>
      <c r="JAV113" s="1"/>
      <c r="JAW113" s="1"/>
      <c r="JAX113" s="1"/>
      <c r="JAY113" s="1"/>
      <c r="JAZ113" s="1"/>
      <c r="JBA113" s="1"/>
      <c r="JBB113" s="1"/>
      <c r="JBC113" s="1"/>
      <c r="JBD113" s="1"/>
      <c r="JBE113" s="1"/>
      <c r="JBF113" s="1"/>
      <c r="JBG113" s="1"/>
      <c r="JBH113" s="1"/>
      <c r="JBI113" s="1"/>
      <c r="JBJ113" s="1"/>
      <c r="JBK113" s="1"/>
      <c r="JBL113" s="1"/>
      <c r="JBM113" s="1"/>
      <c r="JBN113" s="1"/>
      <c r="JBO113" s="1"/>
      <c r="JBP113" s="1"/>
      <c r="JBQ113" s="1"/>
      <c r="JBR113" s="1"/>
      <c r="JBS113" s="1"/>
      <c r="JBT113" s="1"/>
      <c r="JBU113" s="1"/>
      <c r="JBV113" s="1"/>
      <c r="JBW113" s="1"/>
      <c r="JBX113" s="1"/>
      <c r="JBY113" s="1"/>
      <c r="JBZ113" s="1"/>
      <c r="JCA113" s="1"/>
      <c r="JCB113" s="1"/>
      <c r="JCC113" s="1"/>
      <c r="JCD113" s="1"/>
      <c r="JCE113" s="1"/>
      <c r="JCF113" s="1"/>
      <c r="JCG113" s="1"/>
      <c r="JCH113" s="1"/>
      <c r="JCI113" s="1"/>
      <c r="JCJ113" s="1"/>
      <c r="JCK113" s="1"/>
      <c r="JCL113" s="1"/>
      <c r="JCM113" s="1"/>
      <c r="JCN113" s="1"/>
      <c r="JCO113" s="1"/>
      <c r="JCP113" s="1"/>
      <c r="JCQ113" s="1"/>
      <c r="JCR113" s="1"/>
      <c r="JCS113" s="1"/>
      <c r="JCT113" s="1"/>
      <c r="JCU113" s="1"/>
      <c r="JCV113" s="1"/>
      <c r="JCW113" s="1"/>
      <c r="JCX113" s="1"/>
      <c r="JCY113" s="1"/>
      <c r="JCZ113" s="1"/>
      <c r="JDA113" s="1"/>
      <c r="JDB113" s="1"/>
      <c r="JDC113" s="1"/>
      <c r="JDD113" s="1"/>
      <c r="JDE113" s="1"/>
      <c r="JDF113" s="1"/>
      <c r="JDG113" s="1"/>
      <c r="JDH113" s="1"/>
      <c r="JDI113" s="1"/>
      <c r="JDJ113" s="1"/>
      <c r="JDK113" s="1"/>
      <c r="JDL113" s="1"/>
      <c r="JDM113" s="1"/>
      <c r="JDN113" s="1"/>
      <c r="JDO113" s="1"/>
      <c r="JDP113" s="1"/>
      <c r="JDQ113" s="1"/>
      <c r="JDR113" s="1"/>
      <c r="JDS113" s="1"/>
      <c r="JDT113" s="1"/>
      <c r="JDU113" s="1"/>
      <c r="JDV113" s="1"/>
      <c r="JDW113" s="1"/>
      <c r="JDX113" s="1"/>
      <c r="JDY113" s="1"/>
      <c r="JDZ113" s="1"/>
      <c r="JEA113" s="1"/>
      <c r="JEB113" s="1"/>
      <c r="JEC113" s="1"/>
      <c r="JED113" s="1"/>
      <c r="JEE113" s="1"/>
      <c r="JEF113" s="1"/>
      <c r="JEG113" s="1"/>
      <c r="JEH113" s="1"/>
      <c r="JEI113" s="1"/>
      <c r="JEJ113" s="1"/>
      <c r="JEK113" s="1"/>
      <c r="JEL113" s="1"/>
      <c r="JEM113" s="1"/>
      <c r="JEN113" s="1"/>
      <c r="JEO113" s="1"/>
      <c r="JEP113" s="1"/>
      <c r="JEQ113" s="1"/>
      <c r="JER113" s="1"/>
      <c r="JES113" s="1"/>
      <c r="JET113" s="1"/>
      <c r="JEU113" s="1"/>
      <c r="JEV113" s="1"/>
      <c r="JEW113" s="1"/>
      <c r="JEX113" s="1"/>
      <c r="JEY113" s="1"/>
      <c r="JEZ113" s="1"/>
      <c r="JFA113" s="1"/>
      <c r="JFB113" s="1"/>
      <c r="JFC113" s="1"/>
      <c r="JFD113" s="1"/>
      <c r="JFE113" s="1"/>
      <c r="JFF113" s="1"/>
      <c r="JFG113" s="1"/>
      <c r="JFH113" s="1"/>
      <c r="JFI113" s="1"/>
      <c r="JFJ113" s="1"/>
      <c r="JFK113" s="1"/>
      <c r="JFL113" s="1"/>
      <c r="JFM113" s="1"/>
      <c r="JFN113" s="1"/>
      <c r="JFO113" s="1"/>
      <c r="JFP113" s="1"/>
      <c r="JFQ113" s="1"/>
      <c r="JFR113" s="1"/>
      <c r="JFS113" s="1"/>
      <c r="JFT113" s="1"/>
      <c r="JFU113" s="1"/>
      <c r="JFV113" s="1"/>
      <c r="JFW113" s="1"/>
      <c r="JFX113" s="1"/>
      <c r="JFY113" s="1"/>
      <c r="JFZ113" s="1"/>
      <c r="JGA113" s="1"/>
      <c r="JGB113" s="1"/>
      <c r="JGC113" s="1"/>
      <c r="JGD113" s="1"/>
      <c r="JGE113" s="1"/>
      <c r="JGF113" s="1"/>
      <c r="JGG113" s="1"/>
      <c r="JGH113" s="1"/>
      <c r="JGI113" s="1"/>
      <c r="JGJ113" s="1"/>
      <c r="JGK113" s="1"/>
      <c r="JGL113" s="1"/>
      <c r="JGM113" s="1"/>
      <c r="JGN113" s="1"/>
      <c r="JGO113" s="1"/>
      <c r="JGP113" s="1"/>
      <c r="JGQ113" s="1"/>
      <c r="JGR113" s="1"/>
      <c r="JGS113" s="1"/>
      <c r="JGT113" s="1"/>
      <c r="JGU113" s="1"/>
      <c r="JGV113" s="1"/>
      <c r="JGW113" s="1"/>
      <c r="JGX113" s="1"/>
      <c r="JGY113" s="1"/>
      <c r="JGZ113" s="1"/>
      <c r="JHA113" s="1"/>
      <c r="JHB113" s="1"/>
      <c r="JHC113" s="1"/>
      <c r="JHD113" s="1"/>
      <c r="JHE113" s="1"/>
      <c r="JHF113" s="1"/>
      <c r="JHG113" s="1"/>
      <c r="JHH113" s="1"/>
      <c r="JHI113" s="1"/>
      <c r="JHJ113" s="1"/>
      <c r="JHK113" s="1"/>
      <c r="JHL113" s="1"/>
      <c r="JHM113" s="1"/>
      <c r="JHN113" s="1"/>
      <c r="JHO113" s="1"/>
      <c r="JHP113" s="1"/>
      <c r="JHQ113" s="1"/>
      <c r="JHR113" s="1"/>
      <c r="JHS113" s="1"/>
      <c r="JHT113" s="1"/>
      <c r="JHU113" s="1"/>
      <c r="JHV113" s="1"/>
      <c r="JHW113" s="1"/>
      <c r="JHX113" s="1"/>
      <c r="JHY113" s="1"/>
      <c r="JHZ113" s="1"/>
      <c r="JIA113" s="1"/>
      <c r="JIB113" s="1"/>
      <c r="JIC113" s="1"/>
      <c r="JID113" s="1"/>
      <c r="JIE113" s="1"/>
      <c r="JIF113" s="1"/>
      <c r="JIG113" s="1"/>
      <c r="JIH113" s="1"/>
      <c r="JII113" s="1"/>
      <c r="JIJ113" s="1"/>
      <c r="JIK113" s="1"/>
      <c r="JIL113" s="1"/>
      <c r="JIM113" s="1"/>
      <c r="JIN113" s="1"/>
      <c r="JIO113" s="1"/>
      <c r="JIP113" s="1"/>
      <c r="JIQ113" s="1"/>
      <c r="JIR113" s="1"/>
      <c r="JIS113" s="1"/>
      <c r="JIT113" s="1"/>
      <c r="JIU113" s="1"/>
      <c r="JIV113" s="1"/>
      <c r="JIW113" s="1"/>
      <c r="JIX113" s="1"/>
      <c r="JIY113" s="1"/>
      <c r="JIZ113" s="1"/>
      <c r="JJA113" s="1"/>
      <c r="JJB113" s="1"/>
      <c r="JJC113" s="1"/>
      <c r="JJD113" s="1"/>
      <c r="JJE113" s="1"/>
      <c r="JJF113" s="1"/>
      <c r="JJG113" s="1"/>
      <c r="JJH113" s="1"/>
      <c r="JJI113" s="1"/>
      <c r="JJJ113" s="1"/>
      <c r="JJK113" s="1"/>
      <c r="JJL113" s="1"/>
      <c r="JJM113" s="1"/>
      <c r="JJN113" s="1"/>
      <c r="JJO113" s="1"/>
      <c r="JJP113" s="1"/>
      <c r="JJQ113" s="1"/>
      <c r="JJR113" s="1"/>
      <c r="JJS113" s="1"/>
      <c r="JJT113" s="1"/>
      <c r="JJU113" s="1"/>
      <c r="JJV113" s="1"/>
      <c r="JJW113" s="1"/>
      <c r="JJX113" s="1"/>
      <c r="JJY113" s="1"/>
      <c r="JJZ113" s="1"/>
      <c r="JKA113" s="1"/>
      <c r="JKB113" s="1"/>
      <c r="JKC113" s="1"/>
      <c r="JKD113" s="1"/>
      <c r="JKE113" s="1"/>
      <c r="JKF113" s="1"/>
      <c r="JKG113" s="1"/>
      <c r="JKH113" s="1"/>
      <c r="JKI113" s="1"/>
      <c r="JKJ113" s="1"/>
      <c r="JKK113" s="1"/>
      <c r="JKL113" s="1"/>
      <c r="JKM113" s="1"/>
      <c r="JKN113" s="1"/>
      <c r="JKO113" s="1"/>
      <c r="JKP113" s="1"/>
      <c r="JKQ113" s="1"/>
      <c r="JKR113" s="1"/>
      <c r="JKS113" s="1"/>
      <c r="JKT113" s="1"/>
      <c r="JKU113" s="1"/>
      <c r="JKV113" s="1"/>
      <c r="JKW113" s="1"/>
      <c r="JKX113" s="1"/>
      <c r="JKY113" s="1"/>
      <c r="JKZ113" s="1"/>
      <c r="JLA113" s="1"/>
      <c r="JLB113" s="1"/>
      <c r="JLC113" s="1"/>
      <c r="JLD113" s="1"/>
      <c r="JLE113" s="1"/>
      <c r="JLF113" s="1"/>
      <c r="JLG113" s="1"/>
      <c r="JLH113" s="1"/>
      <c r="JLI113" s="1"/>
      <c r="JLJ113" s="1"/>
      <c r="JLK113" s="1"/>
      <c r="JLL113" s="1"/>
      <c r="JLM113" s="1"/>
      <c r="JLN113" s="1"/>
      <c r="JLO113" s="1"/>
      <c r="JLP113" s="1"/>
      <c r="JLQ113" s="1"/>
      <c r="JLR113" s="1"/>
      <c r="JLS113" s="1"/>
      <c r="JLT113" s="1"/>
      <c r="JLU113" s="1"/>
      <c r="JLV113" s="1"/>
      <c r="JLW113" s="1"/>
      <c r="JLX113" s="1"/>
      <c r="JLY113" s="1"/>
      <c r="JLZ113" s="1"/>
      <c r="JMA113" s="1"/>
      <c r="JMB113" s="1"/>
      <c r="JMC113" s="1"/>
      <c r="JMD113" s="1"/>
      <c r="JME113" s="1"/>
      <c r="JMF113" s="1"/>
      <c r="JMG113" s="1"/>
      <c r="JMH113" s="1"/>
      <c r="JMI113" s="1"/>
      <c r="JMJ113" s="1"/>
      <c r="JMK113" s="1"/>
      <c r="JML113" s="1"/>
      <c r="JMM113" s="1"/>
      <c r="JMN113" s="1"/>
      <c r="JMO113" s="1"/>
      <c r="JMP113" s="1"/>
      <c r="JMQ113" s="1"/>
      <c r="JMR113" s="1"/>
      <c r="JMS113" s="1"/>
      <c r="JMT113" s="1"/>
      <c r="JMU113" s="1"/>
      <c r="JMV113" s="1"/>
      <c r="JMW113" s="1"/>
      <c r="JMX113" s="1"/>
      <c r="JMY113" s="1"/>
      <c r="JMZ113" s="1"/>
      <c r="JNA113" s="1"/>
      <c r="JNB113" s="1"/>
      <c r="JNC113" s="1"/>
      <c r="JND113" s="1"/>
      <c r="JNE113" s="1"/>
      <c r="JNF113" s="1"/>
      <c r="JNG113" s="1"/>
      <c r="JNH113" s="1"/>
      <c r="JNI113" s="1"/>
      <c r="JNJ113" s="1"/>
      <c r="JNK113" s="1"/>
      <c r="JNL113" s="1"/>
      <c r="JNM113" s="1"/>
      <c r="JNN113" s="1"/>
      <c r="JNO113" s="1"/>
      <c r="JNP113" s="1"/>
      <c r="JNQ113" s="1"/>
      <c r="JNR113" s="1"/>
      <c r="JNS113" s="1"/>
      <c r="JNT113" s="1"/>
      <c r="JNU113" s="1"/>
      <c r="JNV113" s="1"/>
      <c r="JNW113" s="1"/>
      <c r="JNX113" s="1"/>
      <c r="JNY113" s="1"/>
      <c r="JNZ113" s="1"/>
      <c r="JOA113" s="1"/>
      <c r="JOB113" s="1"/>
      <c r="JOC113" s="1"/>
      <c r="JOD113" s="1"/>
      <c r="JOE113" s="1"/>
      <c r="JOF113" s="1"/>
      <c r="JOG113" s="1"/>
      <c r="JOH113" s="1"/>
      <c r="JOI113" s="1"/>
      <c r="JOJ113" s="1"/>
      <c r="JOK113" s="1"/>
      <c r="JOL113" s="1"/>
      <c r="JOM113" s="1"/>
      <c r="JON113" s="1"/>
      <c r="JOO113" s="1"/>
      <c r="JOP113" s="1"/>
      <c r="JOQ113" s="1"/>
      <c r="JOR113" s="1"/>
      <c r="JOS113" s="1"/>
      <c r="JOT113" s="1"/>
      <c r="JOU113" s="1"/>
      <c r="JOV113" s="1"/>
      <c r="JOW113" s="1"/>
      <c r="JOX113" s="1"/>
      <c r="JOY113" s="1"/>
      <c r="JOZ113" s="1"/>
      <c r="JPA113" s="1"/>
      <c r="JPB113" s="1"/>
      <c r="JPC113" s="1"/>
      <c r="JPD113" s="1"/>
      <c r="JPE113" s="1"/>
      <c r="JPF113" s="1"/>
      <c r="JPG113" s="1"/>
      <c r="JPH113" s="1"/>
      <c r="JPI113" s="1"/>
      <c r="JPJ113" s="1"/>
      <c r="JPK113" s="1"/>
      <c r="JPL113" s="1"/>
      <c r="JPM113" s="1"/>
      <c r="JPN113" s="1"/>
      <c r="JPO113" s="1"/>
      <c r="JPP113" s="1"/>
      <c r="JPQ113" s="1"/>
      <c r="JPR113" s="1"/>
      <c r="JPS113" s="1"/>
      <c r="JPT113" s="1"/>
      <c r="JPU113" s="1"/>
      <c r="JPV113" s="1"/>
      <c r="JPW113" s="1"/>
      <c r="JPX113" s="1"/>
      <c r="JPY113" s="1"/>
      <c r="JPZ113" s="1"/>
      <c r="JQA113" s="1"/>
      <c r="JQB113" s="1"/>
      <c r="JQC113" s="1"/>
      <c r="JQD113" s="1"/>
      <c r="JQE113" s="1"/>
      <c r="JQF113" s="1"/>
      <c r="JQG113" s="1"/>
      <c r="JQH113" s="1"/>
      <c r="JQI113" s="1"/>
      <c r="JQJ113" s="1"/>
      <c r="JQK113" s="1"/>
      <c r="JQL113" s="1"/>
      <c r="JQM113" s="1"/>
      <c r="JQN113" s="1"/>
      <c r="JQO113" s="1"/>
      <c r="JQP113" s="1"/>
      <c r="JQQ113" s="1"/>
      <c r="JQR113" s="1"/>
      <c r="JQS113" s="1"/>
      <c r="JQT113" s="1"/>
      <c r="JQU113" s="1"/>
      <c r="JQV113" s="1"/>
      <c r="JQW113" s="1"/>
      <c r="JQX113" s="1"/>
      <c r="JQY113" s="1"/>
      <c r="JQZ113" s="1"/>
      <c r="JRA113" s="1"/>
      <c r="JRB113" s="1"/>
      <c r="JRC113" s="1"/>
      <c r="JRD113" s="1"/>
      <c r="JRE113" s="1"/>
      <c r="JRF113" s="1"/>
      <c r="JRG113" s="1"/>
      <c r="JRH113" s="1"/>
      <c r="JRI113" s="1"/>
      <c r="JRJ113" s="1"/>
      <c r="JRK113" s="1"/>
      <c r="JRL113" s="1"/>
      <c r="JRM113" s="1"/>
      <c r="JRN113" s="1"/>
      <c r="JRO113" s="1"/>
      <c r="JRP113" s="1"/>
      <c r="JRQ113" s="1"/>
      <c r="JRR113" s="1"/>
      <c r="JRS113" s="1"/>
      <c r="JRT113" s="1"/>
      <c r="JRU113" s="1"/>
      <c r="JRV113" s="1"/>
      <c r="JRW113" s="1"/>
      <c r="JRX113" s="1"/>
      <c r="JRY113" s="1"/>
      <c r="JRZ113" s="1"/>
      <c r="JSA113" s="1"/>
      <c r="JSB113" s="1"/>
      <c r="JSC113" s="1"/>
      <c r="JSD113" s="1"/>
      <c r="JSE113" s="1"/>
      <c r="JSF113" s="1"/>
      <c r="JSG113" s="1"/>
      <c r="JSH113" s="1"/>
      <c r="JSI113" s="1"/>
      <c r="JSJ113" s="1"/>
      <c r="JSK113" s="1"/>
      <c r="JSL113" s="1"/>
      <c r="JSM113" s="1"/>
      <c r="JSN113" s="1"/>
      <c r="JSO113" s="1"/>
      <c r="JSP113" s="1"/>
      <c r="JSQ113" s="1"/>
      <c r="JSR113" s="1"/>
      <c r="JSS113" s="1"/>
      <c r="JST113" s="1"/>
      <c r="JSU113" s="1"/>
      <c r="JSV113" s="1"/>
      <c r="JSW113" s="1"/>
      <c r="JSX113" s="1"/>
      <c r="JSY113" s="1"/>
      <c r="JSZ113" s="1"/>
      <c r="JTA113" s="1"/>
      <c r="JTB113" s="1"/>
      <c r="JTC113" s="1"/>
      <c r="JTD113" s="1"/>
      <c r="JTE113" s="1"/>
      <c r="JTF113" s="1"/>
      <c r="JTG113" s="1"/>
      <c r="JTH113" s="1"/>
      <c r="JTI113" s="1"/>
      <c r="JTJ113" s="1"/>
      <c r="JTK113" s="1"/>
      <c r="JTL113" s="1"/>
      <c r="JTM113" s="1"/>
      <c r="JTN113" s="1"/>
      <c r="JTO113" s="1"/>
      <c r="JTP113" s="1"/>
      <c r="JTQ113" s="1"/>
      <c r="JTR113" s="1"/>
      <c r="JTS113" s="1"/>
      <c r="JTT113" s="1"/>
      <c r="JTU113" s="1"/>
      <c r="JTV113" s="1"/>
      <c r="JTW113" s="1"/>
      <c r="JTX113" s="1"/>
      <c r="JTY113" s="1"/>
      <c r="JTZ113" s="1"/>
      <c r="JUA113" s="1"/>
      <c r="JUB113" s="1"/>
      <c r="JUC113" s="1"/>
      <c r="JUD113" s="1"/>
      <c r="JUE113" s="1"/>
      <c r="JUF113" s="1"/>
      <c r="JUG113" s="1"/>
      <c r="JUH113" s="1"/>
      <c r="JUI113" s="1"/>
      <c r="JUJ113" s="1"/>
      <c r="JUK113" s="1"/>
      <c r="JUL113" s="1"/>
      <c r="JUM113" s="1"/>
      <c r="JUN113" s="1"/>
      <c r="JUO113" s="1"/>
      <c r="JUP113" s="1"/>
      <c r="JUQ113" s="1"/>
      <c r="JUR113" s="1"/>
      <c r="JUS113" s="1"/>
      <c r="JUT113" s="1"/>
      <c r="JUU113" s="1"/>
      <c r="JUV113" s="1"/>
      <c r="JUW113" s="1"/>
      <c r="JUX113" s="1"/>
      <c r="JUY113" s="1"/>
      <c r="JUZ113" s="1"/>
      <c r="JVA113" s="1"/>
      <c r="JVB113" s="1"/>
      <c r="JVC113" s="1"/>
      <c r="JVD113" s="1"/>
      <c r="JVE113" s="1"/>
      <c r="JVF113" s="1"/>
      <c r="JVG113" s="1"/>
      <c r="JVH113" s="1"/>
      <c r="JVI113" s="1"/>
      <c r="JVJ113" s="1"/>
      <c r="JVK113" s="1"/>
      <c r="JVL113" s="1"/>
      <c r="JVM113" s="1"/>
      <c r="JVN113" s="1"/>
      <c r="JVO113" s="1"/>
      <c r="JVP113" s="1"/>
      <c r="JVQ113" s="1"/>
      <c r="JVR113" s="1"/>
      <c r="JVS113" s="1"/>
      <c r="JVT113" s="1"/>
      <c r="JVU113" s="1"/>
      <c r="JVV113" s="1"/>
      <c r="JVW113" s="1"/>
      <c r="JVX113" s="1"/>
      <c r="JVY113" s="1"/>
      <c r="JVZ113" s="1"/>
      <c r="JWA113" s="1"/>
      <c r="JWB113" s="1"/>
      <c r="JWC113" s="1"/>
      <c r="JWD113" s="1"/>
      <c r="JWE113" s="1"/>
      <c r="JWF113" s="1"/>
      <c r="JWG113" s="1"/>
      <c r="JWH113" s="1"/>
      <c r="JWI113" s="1"/>
      <c r="JWJ113" s="1"/>
      <c r="JWK113" s="1"/>
      <c r="JWL113" s="1"/>
      <c r="JWM113" s="1"/>
      <c r="JWN113" s="1"/>
      <c r="JWO113" s="1"/>
      <c r="JWP113" s="1"/>
      <c r="JWQ113" s="1"/>
      <c r="JWR113" s="1"/>
      <c r="JWS113" s="1"/>
      <c r="JWT113" s="1"/>
      <c r="JWU113" s="1"/>
      <c r="JWV113" s="1"/>
      <c r="JWW113" s="1"/>
      <c r="JWX113" s="1"/>
      <c r="JWY113" s="1"/>
      <c r="JWZ113" s="1"/>
      <c r="JXA113" s="1"/>
      <c r="JXB113" s="1"/>
      <c r="JXC113" s="1"/>
      <c r="JXD113" s="1"/>
      <c r="JXE113" s="1"/>
      <c r="JXF113" s="1"/>
      <c r="JXG113" s="1"/>
      <c r="JXH113" s="1"/>
      <c r="JXI113" s="1"/>
      <c r="JXJ113" s="1"/>
      <c r="JXK113" s="1"/>
      <c r="JXL113" s="1"/>
      <c r="JXM113" s="1"/>
      <c r="JXN113" s="1"/>
      <c r="JXO113" s="1"/>
      <c r="JXP113" s="1"/>
      <c r="JXQ113" s="1"/>
      <c r="JXR113" s="1"/>
      <c r="JXS113" s="1"/>
      <c r="JXT113" s="1"/>
      <c r="JXU113" s="1"/>
      <c r="JXV113" s="1"/>
      <c r="JXW113" s="1"/>
      <c r="JXX113" s="1"/>
      <c r="JXY113" s="1"/>
      <c r="JXZ113" s="1"/>
      <c r="JYA113" s="1"/>
      <c r="JYB113" s="1"/>
      <c r="JYC113" s="1"/>
      <c r="JYD113" s="1"/>
      <c r="JYE113" s="1"/>
      <c r="JYF113" s="1"/>
      <c r="JYG113" s="1"/>
      <c r="JYH113" s="1"/>
      <c r="JYI113" s="1"/>
      <c r="JYJ113" s="1"/>
      <c r="JYK113" s="1"/>
      <c r="JYL113" s="1"/>
      <c r="JYM113" s="1"/>
      <c r="JYN113" s="1"/>
      <c r="JYO113" s="1"/>
      <c r="JYP113" s="1"/>
      <c r="JYQ113" s="1"/>
      <c r="JYR113" s="1"/>
      <c r="JYS113" s="1"/>
      <c r="JYT113" s="1"/>
      <c r="JYU113" s="1"/>
      <c r="JYV113" s="1"/>
      <c r="JYW113" s="1"/>
      <c r="JYX113" s="1"/>
      <c r="JYY113" s="1"/>
      <c r="JYZ113" s="1"/>
      <c r="JZA113" s="1"/>
      <c r="JZB113" s="1"/>
      <c r="JZC113" s="1"/>
      <c r="JZD113" s="1"/>
      <c r="JZE113" s="1"/>
      <c r="JZF113" s="1"/>
      <c r="JZG113" s="1"/>
      <c r="JZH113" s="1"/>
      <c r="JZI113" s="1"/>
      <c r="JZJ113" s="1"/>
      <c r="JZK113" s="1"/>
      <c r="JZL113" s="1"/>
      <c r="JZM113" s="1"/>
      <c r="JZN113" s="1"/>
      <c r="JZO113" s="1"/>
      <c r="JZP113" s="1"/>
      <c r="JZQ113" s="1"/>
      <c r="JZR113" s="1"/>
      <c r="JZS113" s="1"/>
      <c r="JZT113" s="1"/>
      <c r="JZU113" s="1"/>
      <c r="JZV113" s="1"/>
      <c r="JZW113" s="1"/>
      <c r="JZX113" s="1"/>
      <c r="JZY113" s="1"/>
      <c r="JZZ113" s="1"/>
      <c r="KAA113" s="1"/>
      <c r="KAB113" s="1"/>
      <c r="KAC113" s="1"/>
      <c r="KAD113" s="1"/>
      <c r="KAE113" s="1"/>
      <c r="KAF113" s="1"/>
      <c r="KAG113" s="1"/>
      <c r="KAH113" s="1"/>
      <c r="KAI113" s="1"/>
      <c r="KAJ113" s="1"/>
      <c r="KAK113" s="1"/>
      <c r="KAL113" s="1"/>
      <c r="KAM113" s="1"/>
      <c r="KAN113" s="1"/>
      <c r="KAO113" s="1"/>
      <c r="KAP113" s="1"/>
      <c r="KAQ113" s="1"/>
      <c r="KAR113" s="1"/>
      <c r="KAS113" s="1"/>
      <c r="KAT113" s="1"/>
      <c r="KAU113" s="1"/>
      <c r="KAV113" s="1"/>
      <c r="KAW113" s="1"/>
      <c r="KAX113" s="1"/>
      <c r="KAY113" s="1"/>
      <c r="KAZ113" s="1"/>
      <c r="KBA113" s="1"/>
      <c r="KBB113" s="1"/>
      <c r="KBC113" s="1"/>
      <c r="KBD113" s="1"/>
      <c r="KBE113" s="1"/>
      <c r="KBF113" s="1"/>
      <c r="KBG113" s="1"/>
      <c r="KBH113" s="1"/>
      <c r="KBI113" s="1"/>
      <c r="KBJ113" s="1"/>
      <c r="KBK113" s="1"/>
      <c r="KBL113" s="1"/>
      <c r="KBM113" s="1"/>
      <c r="KBN113" s="1"/>
      <c r="KBO113" s="1"/>
      <c r="KBP113" s="1"/>
      <c r="KBQ113" s="1"/>
      <c r="KBR113" s="1"/>
      <c r="KBS113" s="1"/>
      <c r="KBT113" s="1"/>
      <c r="KBU113" s="1"/>
      <c r="KBV113" s="1"/>
      <c r="KBW113" s="1"/>
      <c r="KBX113" s="1"/>
      <c r="KBY113" s="1"/>
      <c r="KBZ113" s="1"/>
      <c r="KCA113" s="1"/>
      <c r="KCB113" s="1"/>
      <c r="KCC113" s="1"/>
      <c r="KCD113" s="1"/>
      <c r="KCE113" s="1"/>
      <c r="KCF113" s="1"/>
      <c r="KCG113" s="1"/>
      <c r="KCH113" s="1"/>
      <c r="KCI113" s="1"/>
      <c r="KCJ113" s="1"/>
      <c r="KCK113" s="1"/>
      <c r="KCL113" s="1"/>
      <c r="KCM113" s="1"/>
      <c r="KCN113" s="1"/>
      <c r="KCO113" s="1"/>
      <c r="KCP113" s="1"/>
      <c r="KCQ113" s="1"/>
      <c r="KCR113" s="1"/>
      <c r="KCS113" s="1"/>
      <c r="KCT113" s="1"/>
      <c r="KCU113" s="1"/>
      <c r="KCV113" s="1"/>
      <c r="KCW113" s="1"/>
      <c r="KCX113" s="1"/>
      <c r="KCY113" s="1"/>
      <c r="KCZ113" s="1"/>
      <c r="KDA113" s="1"/>
      <c r="KDB113" s="1"/>
      <c r="KDC113" s="1"/>
      <c r="KDD113" s="1"/>
      <c r="KDE113" s="1"/>
      <c r="KDF113" s="1"/>
      <c r="KDG113" s="1"/>
      <c r="KDH113" s="1"/>
      <c r="KDI113" s="1"/>
      <c r="KDJ113" s="1"/>
      <c r="KDK113" s="1"/>
      <c r="KDL113" s="1"/>
      <c r="KDM113" s="1"/>
      <c r="KDN113" s="1"/>
      <c r="KDO113" s="1"/>
      <c r="KDP113" s="1"/>
      <c r="KDQ113" s="1"/>
      <c r="KDR113" s="1"/>
      <c r="KDS113" s="1"/>
      <c r="KDT113" s="1"/>
      <c r="KDU113" s="1"/>
      <c r="KDV113" s="1"/>
      <c r="KDW113" s="1"/>
      <c r="KDX113" s="1"/>
      <c r="KDY113" s="1"/>
      <c r="KDZ113" s="1"/>
      <c r="KEA113" s="1"/>
      <c r="KEB113" s="1"/>
      <c r="KEC113" s="1"/>
      <c r="KED113" s="1"/>
      <c r="KEE113" s="1"/>
      <c r="KEF113" s="1"/>
      <c r="KEG113" s="1"/>
      <c r="KEH113" s="1"/>
      <c r="KEI113" s="1"/>
      <c r="KEJ113" s="1"/>
      <c r="KEK113" s="1"/>
      <c r="KEL113" s="1"/>
      <c r="KEM113" s="1"/>
      <c r="KEN113" s="1"/>
      <c r="KEO113" s="1"/>
      <c r="KEP113" s="1"/>
      <c r="KEQ113" s="1"/>
      <c r="KER113" s="1"/>
      <c r="KES113" s="1"/>
      <c r="KET113" s="1"/>
      <c r="KEU113" s="1"/>
      <c r="KEV113" s="1"/>
      <c r="KEW113" s="1"/>
      <c r="KEX113" s="1"/>
      <c r="KEY113" s="1"/>
      <c r="KEZ113" s="1"/>
      <c r="KFA113" s="1"/>
      <c r="KFB113" s="1"/>
      <c r="KFC113" s="1"/>
      <c r="KFD113" s="1"/>
      <c r="KFE113" s="1"/>
      <c r="KFF113" s="1"/>
      <c r="KFG113" s="1"/>
      <c r="KFH113" s="1"/>
      <c r="KFI113" s="1"/>
      <c r="KFJ113" s="1"/>
      <c r="KFK113" s="1"/>
      <c r="KFL113" s="1"/>
      <c r="KFM113" s="1"/>
      <c r="KFN113" s="1"/>
      <c r="KFO113" s="1"/>
      <c r="KFP113" s="1"/>
      <c r="KFQ113" s="1"/>
      <c r="KFR113" s="1"/>
      <c r="KFS113" s="1"/>
      <c r="KFT113" s="1"/>
      <c r="KFU113" s="1"/>
      <c r="KFV113" s="1"/>
      <c r="KFW113" s="1"/>
      <c r="KFX113" s="1"/>
      <c r="KFY113" s="1"/>
      <c r="KFZ113" s="1"/>
      <c r="KGA113" s="1"/>
      <c r="KGB113" s="1"/>
      <c r="KGC113" s="1"/>
      <c r="KGD113" s="1"/>
      <c r="KGE113" s="1"/>
      <c r="KGF113" s="1"/>
      <c r="KGG113" s="1"/>
      <c r="KGH113" s="1"/>
      <c r="KGI113" s="1"/>
      <c r="KGJ113" s="1"/>
      <c r="KGK113" s="1"/>
      <c r="KGL113" s="1"/>
      <c r="KGM113" s="1"/>
      <c r="KGN113" s="1"/>
      <c r="KGO113" s="1"/>
      <c r="KGP113" s="1"/>
      <c r="KGQ113" s="1"/>
      <c r="KGR113" s="1"/>
      <c r="KGS113" s="1"/>
      <c r="KGT113" s="1"/>
      <c r="KGU113" s="1"/>
      <c r="KGV113" s="1"/>
      <c r="KGW113" s="1"/>
      <c r="KGX113" s="1"/>
      <c r="KGY113" s="1"/>
      <c r="KGZ113" s="1"/>
      <c r="KHA113" s="1"/>
      <c r="KHB113" s="1"/>
      <c r="KHC113" s="1"/>
      <c r="KHD113" s="1"/>
      <c r="KHE113" s="1"/>
      <c r="KHF113" s="1"/>
      <c r="KHG113" s="1"/>
      <c r="KHH113" s="1"/>
      <c r="KHI113" s="1"/>
      <c r="KHJ113" s="1"/>
      <c r="KHK113" s="1"/>
      <c r="KHL113" s="1"/>
      <c r="KHM113" s="1"/>
      <c r="KHN113" s="1"/>
      <c r="KHO113" s="1"/>
      <c r="KHP113" s="1"/>
      <c r="KHQ113" s="1"/>
      <c r="KHR113" s="1"/>
      <c r="KHS113" s="1"/>
      <c r="KHT113" s="1"/>
      <c r="KHU113" s="1"/>
      <c r="KHV113" s="1"/>
      <c r="KHW113" s="1"/>
      <c r="KHX113" s="1"/>
      <c r="KHY113" s="1"/>
      <c r="KHZ113" s="1"/>
      <c r="KIA113" s="1"/>
      <c r="KIB113" s="1"/>
      <c r="KIC113" s="1"/>
      <c r="KID113" s="1"/>
      <c r="KIE113" s="1"/>
      <c r="KIF113" s="1"/>
      <c r="KIG113" s="1"/>
      <c r="KIH113" s="1"/>
      <c r="KII113" s="1"/>
      <c r="KIJ113" s="1"/>
      <c r="KIK113" s="1"/>
      <c r="KIL113" s="1"/>
      <c r="KIM113" s="1"/>
      <c r="KIN113" s="1"/>
      <c r="KIO113" s="1"/>
      <c r="KIP113" s="1"/>
      <c r="KIQ113" s="1"/>
      <c r="KIR113" s="1"/>
      <c r="KIS113" s="1"/>
      <c r="KIT113" s="1"/>
      <c r="KIU113" s="1"/>
      <c r="KIV113" s="1"/>
      <c r="KIW113" s="1"/>
      <c r="KIX113" s="1"/>
      <c r="KIY113" s="1"/>
      <c r="KIZ113" s="1"/>
      <c r="KJA113" s="1"/>
      <c r="KJB113" s="1"/>
      <c r="KJC113" s="1"/>
      <c r="KJD113" s="1"/>
      <c r="KJE113" s="1"/>
      <c r="KJF113" s="1"/>
      <c r="KJG113" s="1"/>
      <c r="KJH113" s="1"/>
      <c r="KJI113" s="1"/>
      <c r="KJJ113" s="1"/>
      <c r="KJK113" s="1"/>
      <c r="KJL113" s="1"/>
      <c r="KJM113" s="1"/>
      <c r="KJN113" s="1"/>
      <c r="KJO113" s="1"/>
      <c r="KJP113" s="1"/>
      <c r="KJQ113" s="1"/>
      <c r="KJR113" s="1"/>
      <c r="KJS113" s="1"/>
      <c r="KJT113" s="1"/>
      <c r="KJU113" s="1"/>
      <c r="KJV113" s="1"/>
      <c r="KJW113" s="1"/>
      <c r="KJX113" s="1"/>
      <c r="KJY113" s="1"/>
      <c r="KJZ113" s="1"/>
      <c r="KKA113" s="1"/>
      <c r="KKB113" s="1"/>
      <c r="KKC113" s="1"/>
      <c r="KKD113" s="1"/>
      <c r="KKE113" s="1"/>
      <c r="KKF113" s="1"/>
      <c r="KKG113" s="1"/>
      <c r="KKH113" s="1"/>
      <c r="KKI113" s="1"/>
      <c r="KKJ113" s="1"/>
      <c r="KKK113" s="1"/>
      <c r="KKL113" s="1"/>
      <c r="KKM113" s="1"/>
      <c r="KKN113" s="1"/>
      <c r="KKO113" s="1"/>
      <c r="KKP113" s="1"/>
      <c r="KKQ113" s="1"/>
      <c r="KKR113" s="1"/>
      <c r="KKS113" s="1"/>
      <c r="KKT113" s="1"/>
      <c r="KKU113" s="1"/>
      <c r="KKV113" s="1"/>
      <c r="KKW113" s="1"/>
      <c r="KKX113" s="1"/>
      <c r="KKY113" s="1"/>
      <c r="KKZ113" s="1"/>
      <c r="KLA113" s="1"/>
      <c r="KLB113" s="1"/>
      <c r="KLC113" s="1"/>
      <c r="KLD113" s="1"/>
      <c r="KLE113" s="1"/>
      <c r="KLF113" s="1"/>
      <c r="KLG113" s="1"/>
      <c r="KLH113" s="1"/>
      <c r="KLI113" s="1"/>
      <c r="KLJ113" s="1"/>
      <c r="KLK113" s="1"/>
      <c r="KLL113" s="1"/>
      <c r="KLM113" s="1"/>
      <c r="KLN113" s="1"/>
      <c r="KLO113" s="1"/>
      <c r="KLP113" s="1"/>
      <c r="KLQ113" s="1"/>
      <c r="KLR113" s="1"/>
      <c r="KLS113" s="1"/>
      <c r="KLT113" s="1"/>
      <c r="KLU113" s="1"/>
      <c r="KLV113" s="1"/>
      <c r="KLW113" s="1"/>
      <c r="KLX113" s="1"/>
      <c r="KLY113" s="1"/>
      <c r="KLZ113" s="1"/>
      <c r="KMA113" s="1"/>
      <c r="KMB113" s="1"/>
      <c r="KMC113" s="1"/>
      <c r="KMD113" s="1"/>
      <c r="KME113" s="1"/>
      <c r="KMF113" s="1"/>
      <c r="KMG113" s="1"/>
      <c r="KMH113" s="1"/>
      <c r="KMI113" s="1"/>
      <c r="KMJ113" s="1"/>
      <c r="KMK113" s="1"/>
      <c r="KML113" s="1"/>
      <c r="KMM113" s="1"/>
      <c r="KMN113" s="1"/>
      <c r="KMO113" s="1"/>
      <c r="KMP113" s="1"/>
      <c r="KMQ113" s="1"/>
      <c r="KMR113" s="1"/>
      <c r="KMS113" s="1"/>
      <c r="KMT113" s="1"/>
      <c r="KMU113" s="1"/>
      <c r="KMV113" s="1"/>
      <c r="KMW113" s="1"/>
      <c r="KMX113" s="1"/>
      <c r="KMY113" s="1"/>
      <c r="KMZ113" s="1"/>
      <c r="KNA113" s="1"/>
      <c r="KNB113" s="1"/>
      <c r="KNC113" s="1"/>
      <c r="KND113" s="1"/>
      <c r="KNE113" s="1"/>
      <c r="KNF113" s="1"/>
      <c r="KNG113" s="1"/>
      <c r="KNH113" s="1"/>
      <c r="KNI113" s="1"/>
      <c r="KNJ113" s="1"/>
      <c r="KNK113" s="1"/>
      <c r="KNL113" s="1"/>
      <c r="KNM113" s="1"/>
      <c r="KNN113" s="1"/>
      <c r="KNO113" s="1"/>
      <c r="KNP113" s="1"/>
      <c r="KNQ113" s="1"/>
      <c r="KNR113" s="1"/>
      <c r="KNS113" s="1"/>
      <c r="KNT113" s="1"/>
      <c r="KNU113" s="1"/>
      <c r="KNV113" s="1"/>
      <c r="KNW113" s="1"/>
      <c r="KNX113" s="1"/>
      <c r="KNY113" s="1"/>
      <c r="KNZ113" s="1"/>
      <c r="KOA113" s="1"/>
      <c r="KOB113" s="1"/>
      <c r="KOC113" s="1"/>
      <c r="KOD113" s="1"/>
      <c r="KOE113" s="1"/>
      <c r="KOF113" s="1"/>
      <c r="KOG113" s="1"/>
      <c r="KOH113" s="1"/>
      <c r="KOI113" s="1"/>
      <c r="KOJ113" s="1"/>
      <c r="KOK113" s="1"/>
      <c r="KOL113" s="1"/>
      <c r="KOM113" s="1"/>
      <c r="KON113" s="1"/>
      <c r="KOO113" s="1"/>
      <c r="KOP113" s="1"/>
      <c r="KOQ113" s="1"/>
      <c r="KOR113" s="1"/>
      <c r="KOS113" s="1"/>
      <c r="KOT113" s="1"/>
      <c r="KOU113" s="1"/>
      <c r="KOV113" s="1"/>
      <c r="KOW113" s="1"/>
      <c r="KOX113" s="1"/>
      <c r="KOY113" s="1"/>
      <c r="KOZ113" s="1"/>
      <c r="KPA113" s="1"/>
      <c r="KPB113" s="1"/>
      <c r="KPC113" s="1"/>
      <c r="KPD113" s="1"/>
      <c r="KPE113" s="1"/>
      <c r="KPF113" s="1"/>
      <c r="KPG113" s="1"/>
      <c r="KPH113" s="1"/>
      <c r="KPI113" s="1"/>
      <c r="KPJ113" s="1"/>
      <c r="KPK113" s="1"/>
      <c r="KPL113" s="1"/>
      <c r="KPM113" s="1"/>
      <c r="KPN113" s="1"/>
      <c r="KPO113" s="1"/>
      <c r="KPP113" s="1"/>
      <c r="KPQ113" s="1"/>
      <c r="KPR113" s="1"/>
      <c r="KPS113" s="1"/>
      <c r="KPT113" s="1"/>
      <c r="KPU113" s="1"/>
      <c r="KPV113" s="1"/>
      <c r="KPW113" s="1"/>
      <c r="KPX113" s="1"/>
      <c r="KPY113" s="1"/>
      <c r="KPZ113" s="1"/>
      <c r="KQA113" s="1"/>
      <c r="KQB113" s="1"/>
      <c r="KQC113" s="1"/>
      <c r="KQD113" s="1"/>
      <c r="KQE113" s="1"/>
      <c r="KQF113" s="1"/>
      <c r="KQG113" s="1"/>
      <c r="KQH113" s="1"/>
      <c r="KQI113" s="1"/>
      <c r="KQJ113" s="1"/>
      <c r="KQK113" s="1"/>
      <c r="KQL113" s="1"/>
      <c r="KQM113" s="1"/>
      <c r="KQN113" s="1"/>
      <c r="KQO113" s="1"/>
      <c r="KQP113" s="1"/>
      <c r="KQQ113" s="1"/>
      <c r="KQR113" s="1"/>
      <c r="KQS113" s="1"/>
      <c r="KQT113" s="1"/>
      <c r="KQU113" s="1"/>
      <c r="KQV113" s="1"/>
      <c r="KQW113" s="1"/>
      <c r="KQX113" s="1"/>
      <c r="KQY113" s="1"/>
      <c r="KQZ113" s="1"/>
      <c r="KRA113" s="1"/>
      <c r="KRB113" s="1"/>
      <c r="KRC113" s="1"/>
      <c r="KRD113" s="1"/>
      <c r="KRE113" s="1"/>
      <c r="KRF113" s="1"/>
      <c r="KRG113" s="1"/>
      <c r="KRH113" s="1"/>
      <c r="KRI113" s="1"/>
      <c r="KRJ113" s="1"/>
      <c r="KRK113" s="1"/>
      <c r="KRL113" s="1"/>
      <c r="KRM113" s="1"/>
      <c r="KRN113" s="1"/>
      <c r="KRO113" s="1"/>
      <c r="KRP113" s="1"/>
      <c r="KRQ113" s="1"/>
      <c r="KRR113" s="1"/>
      <c r="KRS113" s="1"/>
      <c r="KRT113" s="1"/>
      <c r="KRU113" s="1"/>
      <c r="KRV113" s="1"/>
      <c r="KRW113" s="1"/>
      <c r="KRX113" s="1"/>
      <c r="KRY113" s="1"/>
      <c r="KRZ113" s="1"/>
      <c r="KSA113" s="1"/>
      <c r="KSB113" s="1"/>
      <c r="KSC113" s="1"/>
      <c r="KSD113" s="1"/>
      <c r="KSE113" s="1"/>
      <c r="KSF113" s="1"/>
      <c r="KSG113" s="1"/>
      <c r="KSH113" s="1"/>
      <c r="KSI113" s="1"/>
      <c r="KSJ113" s="1"/>
      <c r="KSK113" s="1"/>
      <c r="KSL113" s="1"/>
      <c r="KSM113" s="1"/>
      <c r="KSN113" s="1"/>
      <c r="KSO113" s="1"/>
      <c r="KSP113" s="1"/>
      <c r="KSQ113" s="1"/>
      <c r="KSR113" s="1"/>
      <c r="KSS113" s="1"/>
      <c r="KST113" s="1"/>
      <c r="KSU113" s="1"/>
      <c r="KSV113" s="1"/>
      <c r="KSW113" s="1"/>
      <c r="KSX113" s="1"/>
      <c r="KSY113" s="1"/>
      <c r="KSZ113" s="1"/>
      <c r="KTA113" s="1"/>
      <c r="KTB113" s="1"/>
      <c r="KTC113" s="1"/>
      <c r="KTD113" s="1"/>
      <c r="KTE113" s="1"/>
      <c r="KTF113" s="1"/>
      <c r="KTG113" s="1"/>
      <c r="KTH113" s="1"/>
      <c r="KTI113" s="1"/>
      <c r="KTJ113" s="1"/>
      <c r="KTK113" s="1"/>
      <c r="KTL113" s="1"/>
      <c r="KTM113" s="1"/>
      <c r="KTN113" s="1"/>
      <c r="KTO113" s="1"/>
      <c r="KTP113" s="1"/>
      <c r="KTQ113" s="1"/>
      <c r="KTR113" s="1"/>
      <c r="KTS113" s="1"/>
      <c r="KTT113" s="1"/>
      <c r="KTU113" s="1"/>
      <c r="KTV113" s="1"/>
      <c r="KTW113" s="1"/>
      <c r="KTX113" s="1"/>
      <c r="KTY113" s="1"/>
      <c r="KTZ113" s="1"/>
      <c r="KUA113" s="1"/>
      <c r="KUB113" s="1"/>
      <c r="KUC113" s="1"/>
      <c r="KUD113" s="1"/>
      <c r="KUE113" s="1"/>
      <c r="KUF113" s="1"/>
      <c r="KUG113" s="1"/>
      <c r="KUH113" s="1"/>
      <c r="KUI113" s="1"/>
      <c r="KUJ113" s="1"/>
      <c r="KUK113" s="1"/>
      <c r="KUL113" s="1"/>
      <c r="KUM113" s="1"/>
      <c r="KUN113" s="1"/>
      <c r="KUO113" s="1"/>
      <c r="KUP113" s="1"/>
      <c r="KUQ113" s="1"/>
      <c r="KUR113" s="1"/>
      <c r="KUS113" s="1"/>
      <c r="KUT113" s="1"/>
      <c r="KUU113" s="1"/>
      <c r="KUV113" s="1"/>
      <c r="KUW113" s="1"/>
      <c r="KUX113" s="1"/>
      <c r="KUY113" s="1"/>
      <c r="KUZ113" s="1"/>
      <c r="KVA113" s="1"/>
      <c r="KVB113" s="1"/>
      <c r="KVC113" s="1"/>
      <c r="KVD113" s="1"/>
      <c r="KVE113" s="1"/>
      <c r="KVF113" s="1"/>
      <c r="KVG113" s="1"/>
      <c r="KVH113" s="1"/>
      <c r="KVI113" s="1"/>
      <c r="KVJ113" s="1"/>
      <c r="KVK113" s="1"/>
      <c r="KVL113" s="1"/>
      <c r="KVM113" s="1"/>
      <c r="KVN113" s="1"/>
      <c r="KVO113" s="1"/>
      <c r="KVP113" s="1"/>
      <c r="KVQ113" s="1"/>
      <c r="KVR113" s="1"/>
      <c r="KVS113" s="1"/>
      <c r="KVT113" s="1"/>
      <c r="KVU113" s="1"/>
      <c r="KVV113" s="1"/>
      <c r="KVW113" s="1"/>
      <c r="KVX113" s="1"/>
      <c r="KVY113" s="1"/>
      <c r="KVZ113" s="1"/>
      <c r="KWA113" s="1"/>
      <c r="KWB113" s="1"/>
      <c r="KWC113" s="1"/>
      <c r="KWD113" s="1"/>
      <c r="KWE113" s="1"/>
      <c r="KWF113" s="1"/>
      <c r="KWG113" s="1"/>
      <c r="KWH113" s="1"/>
      <c r="KWI113" s="1"/>
      <c r="KWJ113" s="1"/>
      <c r="KWK113" s="1"/>
      <c r="KWL113" s="1"/>
      <c r="KWM113" s="1"/>
      <c r="KWN113" s="1"/>
      <c r="KWO113" s="1"/>
      <c r="KWP113" s="1"/>
      <c r="KWQ113" s="1"/>
      <c r="KWR113" s="1"/>
      <c r="KWS113" s="1"/>
      <c r="KWT113" s="1"/>
      <c r="KWU113" s="1"/>
      <c r="KWV113" s="1"/>
      <c r="KWW113" s="1"/>
      <c r="KWX113" s="1"/>
      <c r="KWY113" s="1"/>
      <c r="KWZ113" s="1"/>
      <c r="KXA113" s="1"/>
      <c r="KXB113" s="1"/>
      <c r="KXC113" s="1"/>
      <c r="KXD113" s="1"/>
      <c r="KXE113" s="1"/>
      <c r="KXF113" s="1"/>
      <c r="KXG113" s="1"/>
      <c r="KXH113" s="1"/>
      <c r="KXI113" s="1"/>
      <c r="KXJ113" s="1"/>
      <c r="KXK113" s="1"/>
      <c r="KXL113" s="1"/>
      <c r="KXM113" s="1"/>
      <c r="KXN113" s="1"/>
      <c r="KXO113" s="1"/>
      <c r="KXP113" s="1"/>
      <c r="KXQ113" s="1"/>
      <c r="KXR113" s="1"/>
      <c r="KXS113" s="1"/>
      <c r="KXT113" s="1"/>
      <c r="KXU113" s="1"/>
      <c r="KXV113" s="1"/>
      <c r="KXW113" s="1"/>
      <c r="KXX113" s="1"/>
      <c r="KXY113" s="1"/>
      <c r="KXZ113" s="1"/>
      <c r="KYA113" s="1"/>
      <c r="KYB113" s="1"/>
      <c r="KYC113" s="1"/>
      <c r="KYD113" s="1"/>
      <c r="KYE113" s="1"/>
      <c r="KYF113" s="1"/>
      <c r="KYG113" s="1"/>
      <c r="KYH113" s="1"/>
      <c r="KYI113" s="1"/>
      <c r="KYJ113" s="1"/>
      <c r="KYK113" s="1"/>
      <c r="KYL113" s="1"/>
      <c r="KYM113" s="1"/>
      <c r="KYN113" s="1"/>
      <c r="KYO113" s="1"/>
      <c r="KYP113" s="1"/>
      <c r="KYQ113" s="1"/>
      <c r="KYR113" s="1"/>
      <c r="KYS113" s="1"/>
      <c r="KYT113" s="1"/>
      <c r="KYU113" s="1"/>
      <c r="KYV113" s="1"/>
      <c r="KYW113" s="1"/>
      <c r="KYX113" s="1"/>
      <c r="KYY113" s="1"/>
      <c r="KYZ113" s="1"/>
      <c r="KZA113" s="1"/>
      <c r="KZB113" s="1"/>
      <c r="KZC113" s="1"/>
      <c r="KZD113" s="1"/>
      <c r="KZE113" s="1"/>
      <c r="KZF113" s="1"/>
      <c r="KZG113" s="1"/>
      <c r="KZH113" s="1"/>
      <c r="KZI113" s="1"/>
      <c r="KZJ113" s="1"/>
      <c r="KZK113" s="1"/>
      <c r="KZL113" s="1"/>
      <c r="KZM113" s="1"/>
      <c r="KZN113" s="1"/>
      <c r="KZO113" s="1"/>
      <c r="KZP113" s="1"/>
      <c r="KZQ113" s="1"/>
      <c r="KZR113" s="1"/>
      <c r="KZS113" s="1"/>
      <c r="KZT113" s="1"/>
      <c r="KZU113" s="1"/>
      <c r="KZV113" s="1"/>
      <c r="KZW113" s="1"/>
      <c r="KZX113" s="1"/>
      <c r="KZY113" s="1"/>
      <c r="KZZ113" s="1"/>
      <c r="LAA113" s="1"/>
      <c r="LAB113" s="1"/>
      <c r="LAC113" s="1"/>
      <c r="LAD113" s="1"/>
      <c r="LAE113" s="1"/>
      <c r="LAF113" s="1"/>
      <c r="LAG113" s="1"/>
      <c r="LAH113" s="1"/>
      <c r="LAI113" s="1"/>
      <c r="LAJ113" s="1"/>
      <c r="LAK113" s="1"/>
      <c r="LAL113" s="1"/>
      <c r="LAM113" s="1"/>
      <c r="LAN113" s="1"/>
      <c r="LAO113" s="1"/>
      <c r="LAP113" s="1"/>
      <c r="LAQ113" s="1"/>
      <c r="LAR113" s="1"/>
      <c r="LAS113" s="1"/>
      <c r="LAT113" s="1"/>
      <c r="LAU113" s="1"/>
      <c r="LAV113" s="1"/>
      <c r="LAW113" s="1"/>
      <c r="LAX113" s="1"/>
      <c r="LAY113" s="1"/>
      <c r="LAZ113" s="1"/>
      <c r="LBA113" s="1"/>
      <c r="LBB113" s="1"/>
      <c r="LBC113" s="1"/>
      <c r="LBD113" s="1"/>
      <c r="LBE113" s="1"/>
      <c r="LBF113" s="1"/>
      <c r="LBG113" s="1"/>
      <c r="LBH113" s="1"/>
      <c r="LBI113" s="1"/>
      <c r="LBJ113" s="1"/>
      <c r="LBK113" s="1"/>
      <c r="LBL113" s="1"/>
      <c r="LBM113" s="1"/>
      <c r="LBN113" s="1"/>
      <c r="LBO113" s="1"/>
      <c r="LBP113" s="1"/>
      <c r="LBQ113" s="1"/>
      <c r="LBR113" s="1"/>
      <c r="LBS113" s="1"/>
      <c r="LBT113" s="1"/>
      <c r="LBU113" s="1"/>
      <c r="LBV113" s="1"/>
      <c r="LBW113" s="1"/>
      <c r="LBX113" s="1"/>
      <c r="LBY113" s="1"/>
      <c r="LBZ113" s="1"/>
      <c r="LCA113" s="1"/>
      <c r="LCB113" s="1"/>
      <c r="LCC113" s="1"/>
      <c r="LCD113" s="1"/>
      <c r="LCE113" s="1"/>
      <c r="LCF113" s="1"/>
      <c r="LCG113" s="1"/>
      <c r="LCH113" s="1"/>
      <c r="LCI113" s="1"/>
      <c r="LCJ113" s="1"/>
      <c r="LCK113" s="1"/>
      <c r="LCL113" s="1"/>
      <c r="LCM113" s="1"/>
      <c r="LCN113" s="1"/>
      <c r="LCO113" s="1"/>
      <c r="LCP113" s="1"/>
      <c r="LCQ113" s="1"/>
      <c r="LCR113" s="1"/>
      <c r="LCS113" s="1"/>
      <c r="LCT113" s="1"/>
      <c r="LCU113" s="1"/>
      <c r="LCV113" s="1"/>
      <c r="LCW113" s="1"/>
      <c r="LCX113" s="1"/>
      <c r="LCY113" s="1"/>
      <c r="LCZ113" s="1"/>
      <c r="LDA113" s="1"/>
      <c r="LDB113" s="1"/>
      <c r="LDC113" s="1"/>
      <c r="LDD113" s="1"/>
      <c r="LDE113" s="1"/>
      <c r="LDF113" s="1"/>
      <c r="LDG113" s="1"/>
      <c r="LDH113" s="1"/>
      <c r="LDI113" s="1"/>
      <c r="LDJ113" s="1"/>
      <c r="LDK113" s="1"/>
      <c r="LDL113" s="1"/>
      <c r="LDM113" s="1"/>
      <c r="LDN113" s="1"/>
      <c r="LDO113" s="1"/>
      <c r="LDP113" s="1"/>
      <c r="LDQ113" s="1"/>
      <c r="LDR113" s="1"/>
      <c r="LDS113" s="1"/>
      <c r="LDT113" s="1"/>
      <c r="LDU113" s="1"/>
      <c r="LDV113" s="1"/>
      <c r="LDW113" s="1"/>
      <c r="LDX113" s="1"/>
      <c r="LDY113" s="1"/>
      <c r="LDZ113" s="1"/>
      <c r="LEA113" s="1"/>
      <c r="LEB113" s="1"/>
      <c r="LEC113" s="1"/>
      <c r="LED113" s="1"/>
      <c r="LEE113" s="1"/>
      <c r="LEF113" s="1"/>
      <c r="LEG113" s="1"/>
      <c r="LEH113" s="1"/>
      <c r="LEI113" s="1"/>
      <c r="LEJ113" s="1"/>
      <c r="LEK113" s="1"/>
      <c r="LEL113" s="1"/>
      <c r="LEM113" s="1"/>
      <c r="LEN113" s="1"/>
      <c r="LEO113" s="1"/>
      <c r="LEP113" s="1"/>
      <c r="LEQ113" s="1"/>
      <c r="LER113" s="1"/>
      <c r="LES113" s="1"/>
      <c r="LET113" s="1"/>
      <c r="LEU113" s="1"/>
      <c r="LEV113" s="1"/>
      <c r="LEW113" s="1"/>
      <c r="LEX113" s="1"/>
      <c r="LEY113" s="1"/>
      <c r="LEZ113" s="1"/>
      <c r="LFA113" s="1"/>
      <c r="LFB113" s="1"/>
      <c r="LFC113" s="1"/>
      <c r="LFD113" s="1"/>
      <c r="LFE113" s="1"/>
      <c r="LFF113" s="1"/>
      <c r="LFG113" s="1"/>
      <c r="LFH113" s="1"/>
      <c r="LFI113" s="1"/>
      <c r="LFJ113" s="1"/>
      <c r="LFK113" s="1"/>
      <c r="LFL113" s="1"/>
      <c r="LFM113" s="1"/>
      <c r="LFN113" s="1"/>
      <c r="LFO113" s="1"/>
      <c r="LFP113" s="1"/>
      <c r="LFQ113" s="1"/>
      <c r="LFR113" s="1"/>
      <c r="LFS113" s="1"/>
      <c r="LFT113" s="1"/>
      <c r="LFU113" s="1"/>
      <c r="LFV113" s="1"/>
      <c r="LFW113" s="1"/>
      <c r="LFX113" s="1"/>
      <c r="LFY113" s="1"/>
      <c r="LFZ113" s="1"/>
      <c r="LGA113" s="1"/>
      <c r="LGB113" s="1"/>
      <c r="LGC113" s="1"/>
      <c r="LGD113" s="1"/>
      <c r="LGE113" s="1"/>
      <c r="LGF113" s="1"/>
      <c r="LGG113" s="1"/>
      <c r="LGH113" s="1"/>
      <c r="LGI113" s="1"/>
      <c r="LGJ113" s="1"/>
      <c r="LGK113" s="1"/>
      <c r="LGL113" s="1"/>
      <c r="LGM113" s="1"/>
      <c r="LGN113" s="1"/>
      <c r="LGO113" s="1"/>
      <c r="LGP113" s="1"/>
      <c r="LGQ113" s="1"/>
      <c r="LGR113" s="1"/>
      <c r="LGS113" s="1"/>
      <c r="LGT113" s="1"/>
      <c r="LGU113" s="1"/>
      <c r="LGV113" s="1"/>
      <c r="LGW113" s="1"/>
      <c r="LGX113" s="1"/>
      <c r="LGY113" s="1"/>
      <c r="LGZ113" s="1"/>
      <c r="LHA113" s="1"/>
      <c r="LHB113" s="1"/>
      <c r="LHC113" s="1"/>
      <c r="LHD113" s="1"/>
      <c r="LHE113" s="1"/>
      <c r="LHF113" s="1"/>
      <c r="LHG113" s="1"/>
      <c r="LHH113" s="1"/>
      <c r="LHI113" s="1"/>
      <c r="LHJ113" s="1"/>
      <c r="LHK113" s="1"/>
      <c r="LHL113" s="1"/>
      <c r="LHM113" s="1"/>
      <c r="LHN113" s="1"/>
      <c r="LHO113" s="1"/>
      <c r="LHP113" s="1"/>
      <c r="LHQ113" s="1"/>
      <c r="LHR113" s="1"/>
      <c r="LHS113" s="1"/>
      <c r="LHT113" s="1"/>
      <c r="LHU113" s="1"/>
      <c r="LHV113" s="1"/>
      <c r="LHW113" s="1"/>
      <c r="LHX113" s="1"/>
      <c r="LHY113" s="1"/>
      <c r="LHZ113" s="1"/>
      <c r="LIA113" s="1"/>
      <c r="LIB113" s="1"/>
      <c r="LIC113" s="1"/>
      <c r="LID113" s="1"/>
      <c r="LIE113" s="1"/>
      <c r="LIF113" s="1"/>
      <c r="LIG113" s="1"/>
      <c r="LIH113" s="1"/>
      <c r="LII113" s="1"/>
      <c r="LIJ113" s="1"/>
      <c r="LIK113" s="1"/>
      <c r="LIL113" s="1"/>
      <c r="LIM113" s="1"/>
      <c r="LIN113" s="1"/>
      <c r="LIO113" s="1"/>
      <c r="LIP113" s="1"/>
      <c r="LIQ113" s="1"/>
      <c r="LIR113" s="1"/>
      <c r="LIS113" s="1"/>
      <c r="LIT113" s="1"/>
      <c r="LIU113" s="1"/>
      <c r="LIV113" s="1"/>
      <c r="LIW113" s="1"/>
      <c r="LIX113" s="1"/>
      <c r="LIY113" s="1"/>
      <c r="LIZ113" s="1"/>
      <c r="LJA113" s="1"/>
      <c r="LJB113" s="1"/>
      <c r="LJC113" s="1"/>
      <c r="LJD113" s="1"/>
      <c r="LJE113" s="1"/>
      <c r="LJF113" s="1"/>
      <c r="LJG113" s="1"/>
      <c r="LJH113" s="1"/>
      <c r="LJI113" s="1"/>
      <c r="LJJ113" s="1"/>
      <c r="LJK113" s="1"/>
      <c r="LJL113" s="1"/>
      <c r="LJM113" s="1"/>
      <c r="LJN113" s="1"/>
      <c r="LJO113" s="1"/>
      <c r="LJP113" s="1"/>
      <c r="LJQ113" s="1"/>
      <c r="LJR113" s="1"/>
      <c r="LJS113" s="1"/>
      <c r="LJT113" s="1"/>
      <c r="LJU113" s="1"/>
      <c r="LJV113" s="1"/>
      <c r="LJW113" s="1"/>
      <c r="LJX113" s="1"/>
      <c r="LJY113" s="1"/>
      <c r="LJZ113" s="1"/>
      <c r="LKA113" s="1"/>
      <c r="LKB113" s="1"/>
      <c r="LKC113" s="1"/>
      <c r="LKD113" s="1"/>
      <c r="LKE113" s="1"/>
      <c r="LKF113" s="1"/>
      <c r="LKG113" s="1"/>
      <c r="LKH113" s="1"/>
      <c r="LKI113" s="1"/>
      <c r="LKJ113" s="1"/>
      <c r="LKK113" s="1"/>
      <c r="LKL113" s="1"/>
      <c r="LKM113" s="1"/>
      <c r="LKN113" s="1"/>
      <c r="LKO113" s="1"/>
      <c r="LKP113" s="1"/>
      <c r="LKQ113" s="1"/>
      <c r="LKR113" s="1"/>
      <c r="LKS113" s="1"/>
      <c r="LKT113" s="1"/>
      <c r="LKU113" s="1"/>
      <c r="LKV113" s="1"/>
      <c r="LKW113" s="1"/>
      <c r="LKX113" s="1"/>
      <c r="LKY113" s="1"/>
      <c r="LKZ113" s="1"/>
      <c r="LLA113" s="1"/>
      <c r="LLB113" s="1"/>
      <c r="LLC113" s="1"/>
      <c r="LLD113" s="1"/>
      <c r="LLE113" s="1"/>
      <c r="LLF113" s="1"/>
      <c r="LLG113" s="1"/>
      <c r="LLH113" s="1"/>
      <c r="LLI113" s="1"/>
      <c r="LLJ113" s="1"/>
      <c r="LLK113" s="1"/>
      <c r="LLL113" s="1"/>
      <c r="LLM113" s="1"/>
      <c r="LLN113" s="1"/>
      <c r="LLO113" s="1"/>
      <c r="LLP113" s="1"/>
      <c r="LLQ113" s="1"/>
      <c r="LLR113" s="1"/>
      <c r="LLS113" s="1"/>
      <c r="LLT113" s="1"/>
      <c r="LLU113" s="1"/>
      <c r="LLV113" s="1"/>
      <c r="LLW113" s="1"/>
      <c r="LLX113" s="1"/>
      <c r="LLY113" s="1"/>
      <c r="LLZ113" s="1"/>
      <c r="LMA113" s="1"/>
      <c r="LMB113" s="1"/>
      <c r="LMC113" s="1"/>
      <c r="LMD113" s="1"/>
      <c r="LME113" s="1"/>
      <c r="LMF113" s="1"/>
      <c r="LMG113" s="1"/>
      <c r="LMH113" s="1"/>
      <c r="LMI113" s="1"/>
      <c r="LMJ113" s="1"/>
      <c r="LMK113" s="1"/>
      <c r="LML113" s="1"/>
      <c r="LMM113" s="1"/>
      <c r="LMN113" s="1"/>
      <c r="LMO113" s="1"/>
      <c r="LMP113" s="1"/>
      <c r="LMQ113" s="1"/>
      <c r="LMR113" s="1"/>
      <c r="LMS113" s="1"/>
      <c r="LMT113" s="1"/>
      <c r="LMU113" s="1"/>
      <c r="LMV113" s="1"/>
      <c r="LMW113" s="1"/>
      <c r="LMX113" s="1"/>
      <c r="LMY113" s="1"/>
      <c r="LMZ113" s="1"/>
      <c r="LNA113" s="1"/>
      <c r="LNB113" s="1"/>
      <c r="LNC113" s="1"/>
      <c r="LND113" s="1"/>
      <c r="LNE113" s="1"/>
      <c r="LNF113" s="1"/>
      <c r="LNG113" s="1"/>
      <c r="LNH113" s="1"/>
      <c r="LNI113" s="1"/>
      <c r="LNJ113" s="1"/>
      <c r="LNK113" s="1"/>
      <c r="LNL113" s="1"/>
      <c r="LNM113" s="1"/>
      <c r="LNN113" s="1"/>
      <c r="LNO113" s="1"/>
      <c r="LNP113" s="1"/>
      <c r="LNQ113" s="1"/>
      <c r="LNR113" s="1"/>
      <c r="LNS113" s="1"/>
      <c r="LNT113" s="1"/>
      <c r="LNU113" s="1"/>
      <c r="LNV113" s="1"/>
      <c r="LNW113" s="1"/>
      <c r="LNX113" s="1"/>
      <c r="LNY113" s="1"/>
      <c r="LNZ113" s="1"/>
      <c r="LOA113" s="1"/>
      <c r="LOB113" s="1"/>
      <c r="LOC113" s="1"/>
      <c r="LOD113" s="1"/>
      <c r="LOE113" s="1"/>
      <c r="LOF113" s="1"/>
      <c r="LOG113" s="1"/>
      <c r="LOH113" s="1"/>
      <c r="LOI113" s="1"/>
      <c r="LOJ113" s="1"/>
      <c r="LOK113" s="1"/>
      <c r="LOL113" s="1"/>
      <c r="LOM113" s="1"/>
      <c r="LON113" s="1"/>
      <c r="LOO113" s="1"/>
      <c r="LOP113" s="1"/>
      <c r="LOQ113" s="1"/>
      <c r="LOR113" s="1"/>
      <c r="LOS113" s="1"/>
      <c r="LOT113" s="1"/>
      <c r="LOU113" s="1"/>
      <c r="LOV113" s="1"/>
      <c r="LOW113" s="1"/>
      <c r="LOX113" s="1"/>
      <c r="LOY113" s="1"/>
      <c r="LOZ113" s="1"/>
      <c r="LPA113" s="1"/>
      <c r="LPB113" s="1"/>
      <c r="LPC113" s="1"/>
      <c r="LPD113" s="1"/>
      <c r="LPE113" s="1"/>
      <c r="LPF113" s="1"/>
      <c r="LPG113" s="1"/>
      <c r="LPH113" s="1"/>
      <c r="LPI113" s="1"/>
      <c r="LPJ113" s="1"/>
      <c r="LPK113" s="1"/>
      <c r="LPL113" s="1"/>
      <c r="LPM113" s="1"/>
      <c r="LPN113" s="1"/>
      <c r="LPO113" s="1"/>
      <c r="LPP113" s="1"/>
      <c r="LPQ113" s="1"/>
      <c r="LPR113" s="1"/>
      <c r="LPS113" s="1"/>
      <c r="LPT113" s="1"/>
      <c r="LPU113" s="1"/>
      <c r="LPV113" s="1"/>
      <c r="LPW113" s="1"/>
      <c r="LPX113" s="1"/>
      <c r="LPY113" s="1"/>
      <c r="LPZ113" s="1"/>
      <c r="LQA113" s="1"/>
      <c r="LQB113" s="1"/>
      <c r="LQC113" s="1"/>
      <c r="LQD113" s="1"/>
      <c r="LQE113" s="1"/>
      <c r="LQF113" s="1"/>
      <c r="LQG113" s="1"/>
      <c r="LQH113" s="1"/>
      <c r="LQI113" s="1"/>
      <c r="LQJ113" s="1"/>
      <c r="LQK113" s="1"/>
      <c r="LQL113" s="1"/>
      <c r="LQM113" s="1"/>
      <c r="LQN113" s="1"/>
      <c r="LQO113" s="1"/>
      <c r="LQP113" s="1"/>
      <c r="LQQ113" s="1"/>
      <c r="LQR113" s="1"/>
      <c r="LQS113" s="1"/>
      <c r="LQT113" s="1"/>
      <c r="LQU113" s="1"/>
      <c r="LQV113" s="1"/>
      <c r="LQW113" s="1"/>
      <c r="LQX113" s="1"/>
      <c r="LQY113" s="1"/>
      <c r="LQZ113" s="1"/>
      <c r="LRA113" s="1"/>
      <c r="LRB113" s="1"/>
      <c r="LRC113" s="1"/>
      <c r="LRD113" s="1"/>
      <c r="LRE113" s="1"/>
      <c r="LRF113" s="1"/>
      <c r="LRG113" s="1"/>
      <c r="LRH113" s="1"/>
      <c r="LRI113" s="1"/>
      <c r="LRJ113" s="1"/>
      <c r="LRK113" s="1"/>
      <c r="LRL113" s="1"/>
      <c r="LRM113" s="1"/>
      <c r="LRN113" s="1"/>
      <c r="LRO113" s="1"/>
      <c r="LRP113" s="1"/>
      <c r="LRQ113" s="1"/>
      <c r="LRR113" s="1"/>
      <c r="LRS113" s="1"/>
      <c r="LRT113" s="1"/>
      <c r="LRU113" s="1"/>
      <c r="LRV113" s="1"/>
      <c r="LRW113" s="1"/>
      <c r="LRX113" s="1"/>
      <c r="LRY113" s="1"/>
      <c r="LRZ113" s="1"/>
      <c r="LSA113" s="1"/>
      <c r="LSB113" s="1"/>
      <c r="LSC113" s="1"/>
      <c r="LSD113" s="1"/>
      <c r="LSE113" s="1"/>
      <c r="LSF113" s="1"/>
      <c r="LSG113" s="1"/>
      <c r="LSH113" s="1"/>
      <c r="LSI113" s="1"/>
      <c r="LSJ113" s="1"/>
      <c r="LSK113" s="1"/>
      <c r="LSL113" s="1"/>
      <c r="LSM113" s="1"/>
      <c r="LSN113" s="1"/>
      <c r="LSO113" s="1"/>
      <c r="LSP113" s="1"/>
      <c r="LSQ113" s="1"/>
      <c r="LSR113" s="1"/>
      <c r="LSS113" s="1"/>
      <c r="LST113" s="1"/>
      <c r="LSU113" s="1"/>
      <c r="LSV113" s="1"/>
      <c r="LSW113" s="1"/>
      <c r="LSX113" s="1"/>
      <c r="LSY113" s="1"/>
      <c r="LSZ113" s="1"/>
      <c r="LTA113" s="1"/>
      <c r="LTB113" s="1"/>
      <c r="LTC113" s="1"/>
      <c r="LTD113" s="1"/>
      <c r="LTE113" s="1"/>
      <c r="LTF113" s="1"/>
      <c r="LTG113" s="1"/>
      <c r="LTH113" s="1"/>
      <c r="LTI113" s="1"/>
      <c r="LTJ113" s="1"/>
      <c r="LTK113" s="1"/>
      <c r="LTL113" s="1"/>
      <c r="LTM113" s="1"/>
      <c r="LTN113" s="1"/>
      <c r="LTO113" s="1"/>
      <c r="LTP113" s="1"/>
      <c r="LTQ113" s="1"/>
      <c r="LTR113" s="1"/>
      <c r="LTS113" s="1"/>
      <c r="LTT113" s="1"/>
      <c r="LTU113" s="1"/>
      <c r="LTV113" s="1"/>
      <c r="LTW113" s="1"/>
      <c r="LTX113" s="1"/>
      <c r="LTY113" s="1"/>
      <c r="LTZ113" s="1"/>
      <c r="LUA113" s="1"/>
      <c r="LUB113" s="1"/>
      <c r="LUC113" s="1"/>
      <c r="LUD113" s="1"/>
      <c r="LUE113" s="1"/>
      <c r="LUF113" s="1"/>
      <c r="LUG113" s="1"/>
      <c r="LUH113" s="1"/>
      <c r="LUI113" s="1"/>
      <c r="LUJ113" s="1"/>
      <c r="LUK113" s="1"/>
      <c r="LUL113" s="1"/>
      <c r="LUM113" s="1"/>
      <c r="LUN113" s="1"/>
      <c r="LUO113" s="1"/>
      <c r="LUP113" s="1"/>
      <c r="LUQ113" s="1"/>
      <c r="LUR113" s="1"/>
      <c r="LUS113" s="1"/>
      <c r="LUT113" s="1"/>
      <c r="LUU113" s="1"/>
      <c r="LUV113" s="1"/>
      <c r="LUW113" s="1"/>
      <c r="LUX113" s="1"/>
      <c r="LUY113" s="1"/>
      <c r="LUZ113" s="1"/>
      <c r="LVA113" s="1"/>
      <c r="LVB113" s="1"/>
      <c r="LVC113" s="1"/>
      <c r="LVD113" s="1"/>
      <c r="LVE113" s="1"/>
      <c r="LVF113" s="1"/>
      <c r="LVG113" s="1"/>
      <c r="LVH113" s="1"/>
      <c r="LVI113" s="1"/>
      <c r="LVJ113" s="1"/>
      <c r="LVK113" s="1"/>
      <c r="LVL113" s="1"/>
      <c r="LVM113" s="1"/>
      <c r="LVN113" s="1"/>
      <c r="LVO113" s="1"/>
      <c r="LVP113" s="1"/>
      <c r="LVQ113" s="1"/>
      <c r="LVR113" s="1"/>
      <c r="LVS113" s="1"/>
      <c r="LVT113" s="1"/>
      <c r="LVU113" s="1"/>
      <c r="LVV113" s="1"/>
      <c r="LVW113" s="1"/>
      <c r="LVX113" s="1"/>
      <c r="LVY113" s="1"/>
      <c r="LVZ113" s="1"/>
      <c r="LWA113" s="1"/>
      <c r="LWB113" s="1"/>
      <c r="LWC113" s="1"/>
      <c r="LWD113" s="1"/>
      <c r="LWE113" s="1"/>
      <c r="LWF113" s="1"/>
      <c r="LWG113" s="1"/>
      <c r="LWH113" s="1"/>
      <c r="LWI113" s="1"/>
      <c r="LWJ113" s="1"/>
      <c r="LWK113" s="1"/>
      <c r="LWL113" s="1"/>
      <c r="LWM113" s="1"/>
      <c r="LWN113" s="1"/>
      <c r="LWO113" s="1"/>
      <c r="LWP113" s="1"/>
      <c r="LWQ113" s="1"/>
      <c r="LWR113" s="1"/>
      <c r="LWS113" s="1"/>
      <c r="LWT113" s="1"/>
      <c r="LWU113" s="1"/>
      <c r="LWV113" s="1"/>
      <c r="LWW113" s="1"/>
      <c r="LWX113" s="1"/>
      <c r="LWY113" s="1"/>
      <c r="LWZ113" s="1"/>
      <c r="LXA113" s="1"/>
      <c r="LXB113" s="1"/>
      <c r="LXC113" s="1"/>
      <c r="LXD113" s="1"/>
      <c r="LXE113" s="1"/>
      <c r="LXF113" s="1"/>
      <c r="LXG113" s="1"/>
      <c r="LXH113" s="1"/>
      <c r="LXI113" s="1"/>
      <c r="LXJ113" s="1"/>
      <c r="LXK113" s="1"/>
      <c r="LXL113" s="1"/>
      <c r="LXM113" s="1"/>
      <c r="LXN113" s="1"/>
      <c r="LXO113" s="1"/>
      <c r="LXP113" s="1"/>
      <c r="LXQ113" s="1"/>
      <c r="LXR113" s="1"/>
      <c r="LXS113" s="1"/>
      <c r="LXT113" s="1"/>
      <c r="LXU113" s="1"/>
      <c r="LXV113" s="1"/>
      <c r="LXW113" s="1"/>
      <c r="LXX113" s="1"/>
      <c r="LXY113" s="1"/>
      <c r="LXZ113" s="1"/>
      <c r="LYA113" s="1"/>
      <c r="LYB113" s="1"/>
      <c r="LYC113" s="1"/>
      <c r="LYD113" s="1"/>
      <c r="LYE113" s="1"/>
      <c r="LYF113" s="1"/>
      <c r="LYG113" s="1"/>
      <c r="LYH113" s="1"/>
      <c r="LYI113" s="1"/>
      <c r="LYJ113" s="1"/>
      <c r="LYK113" s="1"/>
      <c r="LYL113" s="1"/>
      <c r="LYM113" s="1"/>
      <c r="LYN113" s="1"/>
      <c r="LYO113" s="1"/>
      <c r="LYP113" s="1"/>
      <c r="LYQ113" s="1"/>
      <c r="LYR113" s="1"/>
      <c r="LYS113" s="1"/>
      <c r="LYT113" s="1"/>
      <c r="LYU113" s="1"/>
      <c r="LYV113" s="1"/>
      <c r="LYW113" s="1"/>
      <c r="LYX113" s="1"/>
      <c r="LYY113" s="1"/>
      <c r="LYZ113" s="1"/>
      <c r="LZA113" s="1"/>
      <c r="LZB113" s="1"/>
      <c r="LZC113" s="1"/>
      <c r="LZD113" s="1"/>
      <c r="LZE113" s="1"/>
      <c r="LZF113" s="1"/>
      <c r="LZG113" s="1"/>
      <c r="LZH113" s="1"/>
      <c r="LZI113" s="1"/>
      <c r="LZJ113" s="1"/>
      <c r="LZK113" s="1"/>
      <c r="LZL113" s="1"/>
      <c r="LZM113" s="1"/>
      <c r="LZN113" s="1"/>
      <c r="LZO113" s="1"/>
      <c r="LZP113" s="1"/>
      <c r="LZQ113" s="1"/>
      <c r="LZR113" s="1"/>
      <c r="LZS113" s="1"/>
      <c r="LZT113" s="1"/>
      <c r="LZU113" s="1"/>
      <c r="LZV113" s="1"/>
      <c r="LZW113" s="1"/>
      <c r="LZX113" s="1"/>
      <c r="LZY113" s="1"/>
      <c r="LZZ113" s="1"/>
      <c r="MAA113" s="1"/>
      <c r="MAB113" s="1"/>
      <c r="MAC113" s="1"/>
      <c r="MAD113" s="1"/>
      <c r="MAE113" s="1"/>
      <c r="MAF113" s="1"/>
      <c r="MAG113" s="1"/>
      <c r="MAH113" s="1"/>
      <c r="MAI113" s="1"/>
      <c r="MAJ113" s="1"/>
      <c r="MAK113" s="1"/>
      <c r="MAL113" s="1"/>
      <c r="MAM113" s="1"/>
      <c r="MAN113" s="1"/>
      <c r="MAO113" s="1"/>
      <c r="MAP113" s="1"/>
      <c r="MAQ113" s="1"/>
      <c r="MAR113" s="1"/>
      <c r="MAS113" s="1"/>
      <c r="MAT113" s="1"/>
      <c r="MAU113" s="1"/>
      <c r="MAV113" s="1"/>
      <c r="MAW113" s="1"/>
      <c r="MAX113" s="1"/>
      <c r="MAY113" s="1"/>
      <c r="MAZ113" s="1"/>
      <c r="MBA113" s="1"/>
      <c r="MBB113" s="1"/>
      <c r="MBC113" s="1"/>
      <c r="MBD113" s="1"/>
      <c r="MBE113" s="1"/>
      <c r="MBF113" s="1"/>
      <c r="MBG113" s="1"/>
      <c r="MBH113" s="1"/>
      <c r="MBI113" s="1"/>
      <c r="MBJ113" s="1"/>
      <c r="MBK113" s="1"/>
      <c r="MBL113" s="1"/>
      <c r="MBM113" s="1"/>
      <c r="MBN113" s="1"/>
      <c r="MBO113" s="1"/>
      <c r="MBP113" s="1"/>
      <c r="MBQ113" s="1"/>
      <c r="MBR113" s="1"/>
      <c r="MBS113" s="1"/>
      <c r="MBT113" s="1"/>
      <c r="MBU113" s="1"/>
      <c r="MBV113" s="1"/>
      <c r="MBW113" s="1"/>
      <c r="MBX113" s="1"/>
      <c r="MBY113" s="1"/>
      <c r="MBZ113" s="1"/>
      <c r="MCA113" s="1"/>
      <c r="MCB113" s="1"/>
      <c r="MCC113" s="1"/>
      <c r="MCD113" s="1"/>
      <c r="MCE113" s="1"/>
      <c r="MCF113" s="1"/>
      <c r="MCG113" s="1"/>
      <c r="MCH113" s="1"/>
      <c r="MCI113" s="1"/>
      <c r="MCJ113" s="1"/>
      <c r="MCK113" s="1"/>
      <c r="MCL113" s="1"/>
      <c r="MCM113" s="1"/>
      <c r="MCN113" s="1"/>
      <c r="MCO113" s="1"/>
      <c r="MCP113" s="1"/>
      <c r="MCQ113" s="1"/>
      <c r="MCR113" s="1"/>
      <c r="MCS113" s="1"/>
      <c r="MCT113" s="1"/>
      <c r="MCU113" s="1"/>
      <c r="MCV113" s="1"/>
      <c r="MCW113" s="1"/>
      <c r="MCX113" s="1"/>
      <c r="MCY113" s="1"/>
      <c r="MCZ113" s="1"/>
      <c r="MDA113" s="1"/>
      <c r="MDB113" s="1"/>
      <c r="MDC113" s="1"/>
      <c r="MDD113" s="1"/>
      <c r="MDE113" s="1"/>
      <c r="MDF113" s="1"/>
      <c r="MDG113" s="1"/>
      <c r="MDH113" s="1"/>
      <c r="MDI113" s="1"/>
      <c r="MDJ113" s="1"/>
      <c r="MDK113" s="1"/>
      <c r="MDL113" s="1"/>
      <c r="MDM113" s="1"/>
      <c r="MDN113" s="1"/>
      <c r="MDO113" s="1"/>
      <c r="MDP113" s="1"/>
      <c r="MDQ113" s="1"/>
      <c r="MDR113" s="1"/>
      <c r="MDS113" s="1"/>
      <c r="MDT113" s="1"/>
      <c r="MDU113" s="1"/>
      <c r="MDV113" s="1"/>
      <c r="MDW113" s="1"/>
      <c r="MDX113" s="1"/>
      <c r="MDY113" s="1"/>
      <c r="MDZ113" s="1"/>
      <c r="MEA113" s="1"/>
      <c r="MEB113" s="1"/>
      <c r="MEC113" s="1"/>
      <c r="MED113" s="1"/>
      <c r="MEE113" s="1"/>
      <c r="MEF113" s="1"/>
      <c r="MEG113" s="1"/>
      <c r="MEH113" s="1"/>
      <c r="MEI113" s="1"/>
      <c r="MEJ113" s="1"/>
      <c r="MEK113" s="1"/>
      <c r="MEL113" s="1"/>
      <c r="MEM113" s="1"/>
      <c r="MEN113" s="1"/>
      <c r="MEO113" s="1"/>
      <c r="MEP113" s="1"/>
      <c r="MEQ113" s="1"/>
      <c r="MER113" s="1"/>
      <c r="MES113" s="1"/>
      <c r="MET113" s="1"/>
      <c r="MEU113" s="1"/>
      <c r="MEV113" s="1"/>
      <c r="MEW113" s="1"/>
      <c r="MEX113" s="1"/>
      <c r="MEY113" s="1"/>
      <c r="MEZ113" s="1"/>
      <c r="MFA113" s="1"/>
      <c r="MFB113" s="1"/>
      <c r="MFC113" s="1"/>
      <c r="MFD113" s="1"/>
      <c r="MFE113" s="1"/>
      <c r="MFF113" s="1"/>
      <c r="MFG113" s="1"/>
      <c r="MFH113" s="1"/>
      <c r="MFI113" s="1"/>
      <c r="MFJ113" s="1"/>
      <c r="MFK113" s="1"/>
      <c r="MFL113" s="1"/>
      <c r="MFM113" s="1"/>
      <c r="MFN113" s="1"/>
      <c r="MFO113" s="1"/>
      <c r="MFP113" s="1"/>
      <c r="MFQ113" s="1"/>
      <c r="MFR113" s="1"/>
      <c r="MFS113" s="1"/>
      <c r="MFT113" s="1"/>
      <c r="MFU113" s="1"/>
      <c r="MFV113" s="1"/>
      <c r="MFW113" s="1"/>
      <c r="MFX113" s="1"/>
      <c r="MFY113" s="1"/>
      <c r="MFZ113" s="1"/>
      <c r="MGA113" s="1"/>
      <c r="MGB113" s="1"/>
      <c r="MGC113" s="1"/>
      <c r="MGD113" s="1"/>
      <c r="MGE113" s="1"/>
      <c r="MGF113" s="1"/>
      <c r="MGG113" s="1"/>
      <c r="MGH113" s="1"/>
      <c r="MGI113" s="1"/>
      <c r="MGJ113" s="1"/>
      <c r="MGK113" s="1"/>
      <c r="MGL113" s="1"/>
      <c r="MGM113" s="1"/>
      <c r="MGN113" s="1"/>
      <c r="MGO113" s="1"/>
      <c r="MGP113" s="1"/>
      <c r="MGQ113" s="1"/>
      <c r="MGR113" s="1"/>
      <c r="MGS113" s="1"/>
      <c r="MGT113" s="1"/>
      <c r="MGU113" s="1"/>
      <c r="MGV113" s="1"/>
      <c r="MGW113" s="1"/>
      <c r="MGX113" s="1"/>
      <c r="MGY113" s="1"/>
      <c r="MGZ113" s="1"/>
      <c r="MHA113" s="1"/>
      <c r="MHB113" s="1"/>
      <c r="MHC113" s="1"/>
      <c r="MHD113" s="1"/>
      <c r="MHE113" s="1"/>
      <c r="MHF113" s="1"/>
      <c r="MHG113" s="1"/>
      <c r="MHH113" s="1"/>
      <c r="MHI113" s="1"/>
      <c r="MHJ113" s="1"/>
      <c r="MHK113" s="1"/>
      <c r="MHL113" s="1"/>
      <c r="MHM113" s="1"/>
      <c r="MHN113" s="1"/>
      <c r="MHO113" s="1"/>
      <c r="MHP113" s="1"/>
      <c r="MHQ113" s="1"/>
      <c r="MHR113" s="1"/>
      <c r="MHS113" s="1"/>
      <c r="MHT113" s="1"/>
      <c r="MHU113" s="1"/>
      <c r="MHV113" s="1"/>
      <c r="MHW113" s="1"/>
      <c r="MHX113" s="1"/>
      <c r="MHY113" s="1"/>
      <c r="MHZ113" s="1"/>
      <c r="MIA113" s="1"/>
      <c r="MIB113" s="1"/>
      <c r="MIC113" s="1"/>
      <c r="MID113" s="1"/>
      <c r="MIE113" s="1"/>
      <c r="MIF113" s="1"/>
      <c r="MIG113" s="1"/>
      <c r="MIH113" s="1"/>
      <c r="MII113" s="1"/>
      <c r="MIJ113" s="1"/>
      <c r="MIK113" s="1"/>
      <c r="MIL113" s="1"/>
      <c r="MIM113" s="1"/>
      <c r="MIN113" s="1"/>
      <c r="MIO113" s="1"/>
      <c r="MIP113" s="1"/>
      <c r="MIQ113" s="1"/>
      <c r="MIR113" s="1"/>
      <c r="MIS113" s="1"/>
      <c r="MIT113" s="1"/>
      <c r="MIU113" s="1"/>
      <c r="MIV113" s="1"/>
      <c r="MIW113" s="1"/>
      <c r="MIX113" s="1"/>
      <c r="MIY113" s="1"/>
      <c r="MIZ113" s="1"/>
      <c r="MJA113" s="1"/>
      <c r="MJB113" s="1"/>
      <c r="MJC113" s="1"/>
      <c r="MJD113" s="1"/>
      <c r="MJE113" s="1"/>
      <c r="MJF113" s="1"/>
      <c r="MJG113" s="1"/>
      <c r="MJH113" s="1"/>
      <c r="MJI113" s="1"/>
      <c r="MJJ113" s="1"/>
      <c r="MJK113" s="1"/>
      <c r="MJL113" s="1"/>
      <c r="MJM113" s="1"/>
      <c r="MJN113" s="1"/>
      <c r="MJO113" s="1"/>
      <c r="MJP113" s="1"/>
      <c r="MJQ113" s="1"/>
      <c r="MJR113" s="1"/>
      <c r="MJS113" s="1"/>
      <c r="MJT113" s="1"/>
      <c r="MJU113" s="1"/>
      <c r="MJV113" s="1"/>
      <c r="MJW113" s="1"/>
      <c r="MJX113" s="1"/>
      <c r="MJY113" s="1"/>
      <c r="MJZ113" s="1"/>
      <c r="MKA113" s="1"/>
      <c r="MKB113" s="1"/>
      <c r="MKC113" s="1"/>
      <c r="MKD113" s="1"/>
      <c r="MKE113" s="1"/>
      <c r="MKF113" s="1"/>
      <c r="MKG113" s="1"/>
      <c r="MKH113" s="1"/>
      <c r="MKI113" s="1"/>
      <c r="MKJ113" s="1"/>
      <c r="MKK113" s="1"/>
      <c r="MKL113" s="1"/>
      <c r="MKM113" s="1"/>
      <c r="MKN113" s="1"/>
      <c r="MKO113" s="1"/>
      <c r="MKP113" s="1"/>
      <c r="MKQ113" s="1"/>
      <c r="MKR113" s="1"/>
      <c r="MKS113" s="1"/>
      <c r="MKT113" s="1"/>
      <c r="MKU113" s="1"/>
      <c r="MKV113" s="1"/>
      <c r="MKW113" s="1"/>
      <c r="MKX113" s="1"/>
      <c r="MKY113" s="1"/>
      <c r="MKZ113" s="1"/>
      <c r="MLA113" s="1"/>
      <c r="MLB113" s="1"/>
      <c r="MLC113" s="1"/>
      <c r="MLD113" s="1"/>
      <c r="MLE113" s="1"/>
      <c r="MLF113" s="1"/>
      <c r="MLG113" s="1"/>
      <c r="MLH113" s="1"/>
      <c r="MLI113" s="1"/>
      <c r="MLJ113" s="1"/>
      <c r="MLK113" s="1"/>
      <c r="MLL113" s="1"/>
      <c r="MLM113" s="1"/>
      <c r="MLN113" s="1"/>
      <c r="MLO113" s="1"/>
      <c r="MLP113" s="1"/>
      <c r="MLQ113" s="1"/>
      <c r="MLR113" s="1"/>
      <c r="MLS113" s="1"/>
      <c r="MLT113" s="1"/>
      <c r="MLU113" s="1"/>
      <c r="MLV113" s="1"/>
      <c r="MLW113" s="1"/>
      <c r="MLX113" s="1"/>
      <c r="MLY113" s="1"/>
      <c r="MLZ113" s="1"/>
      <c r="MMA113" s="1"/>
      <c r="MMB113" s="1"/>
      <c r="MMC113" s="1"/>
      <c r="MMD113" s="1"/>
      <c r="MME113" s="1"/>
      <c r="MMF113" s="1"/>
      <c r="MMG113" s="1"/>
      <c r="MMH113" s="1"/>
      <c r="MMI113" s="1"/>
      <c r="MMJ113" s="1"/>
      <c r="MMK113" s="1"/>
      <c r="MML113" s="1"/>
      <c r="MMM113" s="1"/>
      <c r="MMN113" s="1"/>
      <c r="MMO113" s="1"/>
      <c r="MMP113" s="1"/>
      <c r="MMQ113" s="1"/>
      <c r="MMR113" s="1"/>
      <c r="MMS113" s="1"/>
      <c r="MMT113" s="1"/>
      <c r="MMU113" s="1"/>
      <c r="MMV113" s="1"/>
      <c r="MMW113" s="1"/>
      <c r="MMX113" s="1"/>
      <c r="MMY113" s="1"/>
      <c r="MMZ113" s="1"/>
      <c r="MNA113" s="1"/>
      <c r="MNB113" s="1"/>
      <c r="MNC113" s="1"/>
      <c r="MND113" s="1"/>
      <c r="MNE113" s="1"/>
      <c r="MNF113" s="1"/>
      <c r="MNG113" s="1"/>
      <c r="MNH113" s="1"/>
      <c r="MNI113" s="1"/>
      <c r="MNJ113" s="1"/>
      <c r="MNK113" s="1"/>
      <c r="MNL113" s="1"/>
      <c r="MNM113" s="1"/>
      <c r="MNN113" s="1"/>
      <c r="MNO113" s="1"/>
      <c r="MNP113" s="1"/>
      <c r="MNQ113" s="1"/>
      <c r="MNR113" s="1"/>
      <c r="MNS113" s="1"/>
      <c r="MNT113" s="1"/>
      <c r="MNU113" s="1"/>
      <c r="MNV113" s="1"/>
      <c r="MNW113" s="1"/>
      <c r="MNX113" s="1"/>
      <c r="MNY113" s="1"/>
      <c r="MNZ113" s="1"/>
      <c r="MOA113" s="1"/>
      <c r="MOB113" s="1"/>
      <c r="MOC113" s="1"/>
      <c r="MOD113" s="1"/>
      <c r="MOE113" s="1"/>
      <c r="MOF113" s="1"/>
      <c r="MOG113" s="1"/>
      <c r="MOH113" s="1"/>
      <c r="MOI113" s="1"/>
      <c r="MOJ113" s="1"/>
      <c r="MOK113" s="1"/>
      <c r="MOL113" s="1"/>
      <c r="MOM113" s="1"/>
      <c r="MON113" s="1"/>
      <c r="MOO113" s="1"/>
      <c r="MOP113" s="1"/>
      <c r="MOQ113" s="1"/>
      <c r="MOR113" s="1"/>
      <c r="MOS113" s="1"/>
      <c r="MOT113" s="1"/>
      <c r="MOU113" s="1"/>
      <c r="MOV113" s="1"/>
      <c r="MOW113" s="1"/>
      <c r="MOX113" s="1"/>
      <c r="MOY113" s="1"/>
      <c r="MOZ113" s="1"/>
      <c r="MPA113" s="1"/>
      <c r="MPB113" s="1"/>
      <c r="MPC113" s="1"/>
      <c r="MPD113" s="1"/>
      <c r="MPE113" s="1"/>
      <c r="MPF113" s="1"/>
      <c r="MPG113" s="1"/>
      <c r="MPH113" s="1"/>
      <c r="MPI113" s="1"/>
      <c r="MPJ113" s="1"/>
      <c r="MPK113" s="1"/>
      <c r="MPL113" s="1"/>
      <c r="MPM113" s="1"/>
      <c r="MPN113" s="1"/>
      <c r="MPO113" s="1"/>
      <c r="MPP113" s="1"/>
      <c r="MPQ113" s="1"/>
      <c r="MPR113" s="1"/>
      <c r="MPS113" s="1"/>
      <c r="MPT113" s="1"/>
      <c r="MPU113" s="1"/>
      <c r="MPV113" s="1"/>
      <c r="MPW113" s="1"/>
      <c r="MPX113" s="1"/>
      <c r="MPY113" s="1"/>
      <c r="MPZ113" s="1"/>
      <c r="MQA113" s="1"/>
      <c r="MQB113" s="1"/>
      <c r="MQC113" s="1"/>
      <c r="MQD113" s="1"/>
      <c r="MQE113" s="1"/>
      <c r="MQF113" s="1"/>
      <c r="MQG113" s="1"/>
      <c r="MQH113" s="1"/>
      <c r="MQI113" s="1"/>
      <c r="MQJ113" s="1"/>
      <c r="MQK113" s="1"/>
      <c r="MQL113" s="1"/>
      <c r="MQM113" s="1"/>
      <c r="MQN113" s="1"/>
      <c r="MQO113" s="1"/>
      <c r="MQP113" s="1"/>
      <c r="MQQ113" s="1"/>
      <c r="MQR113" s="1"/>
      <c r="MQS113" s="1"/>
      <c r="MQT113" s="1"/>
      <c r="MQU113" s="1"/>
      <c r="MQV113" s="1"/>
      <c r="MQW113" s="1"/>
      <c r="MQX113" s="1"/>
      <c r="MQY113" s="1"/>
      <c r="MQZ113" s="1"/>
      <c r="MRA113" s="1"/>
      <c r="MRB113" s="1"/>
      <c r="MRC113" s="1"/>
      <c r="MRD113" s="1"/>
      <c r="MRE113" s="1"/>
      <c r="MRF113" s="1"/>
      <c r="MRG113" s="1"/>
      <c r="MRH113" s="1"/>
      <c r="MRI113" s="1"/>
      <c r="MRJ113" s="1"/>
      <c r="MRK113" s="1"/>
      <c r="MRL113" s="1"/>
      <c r="MRM113" s="1"/>
      <c r="MRN113" s="1"/>
      <c r="MRO113" s="1"/>
      <c r="MRP113" s="1"/>
      <c r="MRQ113" s="1"/>
      <c r="MRR113" s="1"/>
      <c r="MRS113" s="1"/>
      <c r="MRT113" s="1"/>
      <c r="MRU113" s="1"/>
      <c r="MRV113" s="1"/>
      <c r="MRW113" s="1"/>
      <c r="MRX113" s="1"/>
      <c r="MRY113" s="1"/>
      <c r="MRZ113" s="1"/>
      <c r="MSA113" s="1"/>
      <c r="MSB113" s="1"/>
      <c r="MSC113" s="1"/>
      <c r="MSD113" s="1"/>
      <c r="MSE113" s="1"/>
      <c r="MSF113" s="1"/>
      <c r="MSG113" s="1"/>
      <c r="MSH113" s="1"/>
      <c r="MSI113" s="1"/>
      <c r="MSJ113" s="1"/>
      <c r="MSK113" s="1"/>
      <c r="MSL113" s="1"/>
      <c r="MSM113" s="1"/>
      <c r="MSN113" s="1"/>
      <c r="MSO113" s="1"/>
      <c r="MSP113" s="1"/>
      <c r="MSQ113" s="1"/>
      <c r="MSR113" s="1"/>
      <c r="MSS113" s="1"/>
      <c r="MST113" s="1"/>
      <c r="MSU113" s="1"/>
      <c r="MSV113" s="1"/>
      <c r="MSW113" s="1"/>
      <c r="MSX113" s="1"/>
      <c r="MSY113" s="1"/>
      <c r="MSZ113" s="1"/>
      <c r="MTA113" s="1"/>
      <c r="MTB113" s="1"/>
      <c r="MTC113" s="1"/>
      <c r="MTD113" s="1"/>
      <c r="MTE113" s="1"/>
      <c r="MTF113" s="1"/>
      <c r="MTG113" s="1"/>
      <c r="MTH113" s="1"/>
      <c r="MTI113" s="1"/>
      <c r="MTJ113" s="1"/>
      <c r="MTK113" s="1"/>
      <c r="MTL113" s="1"/>
      <c r="MTM113" s="1"/>
      <c r="MTN113" s="1"/>
      <c r="MTO113" s="1"/>
      <c r="MTP113" s="1"/>
      <c r="MTQ113" s="1"/>
      <c r="MTR113" s="1"/>
      <c r="MTS113" s="1"/>
      <c r="MTT113" s="1"/>
      <c r="MTU113" s="1"/>
      <c r="MTV113" s="1"/>
      <c r="MTW113" s="1"/>
      <c r="MTX113" s="1"/>
      <c r="MTY113" s="1"/>
      <c r="MTZ113" s="1"/>
      <c r="MUA113" s="1"/>
      <c r="MUB113" s="1"/>
      <c r="MUC113" s="1"/>
      <c r="MUD113" s="1"/>
      <c r="MUE113" s="1"/>
      <c r="MUF113" s="1"/>
      <c r="MUG113" s="1"/>
      <c r="MUH113" s="1"/>
      <c r="MUI113" s="1"/>
      <c r="MUJ113" s="1"/>
      <c r="MUK113" s="1"/>
      <c r="MUL113" s="1"/>
      <c r="MUM113" s="1"/>
      <c r="MUN113" s="1"/>
      <c r="MUO113" s="1"/>
      <c r="MUP113" s="1"/>
      <c r="MUQ113" s="1"/>
      <c r="MUR113" s="1"/>
      <c r="MUS113" s="1"/>
      <c r="MUT113" s="1"/>
      <c r="MUU113" s="1"/>
      <c r="MUV113" s="1"/>
      <c r="MUW113" s="1"/>
      <c r="MUX113" s="1"/>
      <c r="MUY113" s="1"/>
      <c r="MUZ113" s="1"/>
      <c r="MVA113" s="1"/>
      <c r="MVB113" s="1"/>
      <c r="MVC113" s="1"/>
      <c r="MVD113" s="1"/>
      <c r="MVE113" s="1"/>
      <c r="MVF113" s="1"/>
      <c r="MVG113" s="1"/>
      <c r="MVH113" s="1"/>
      <c r="MVI113" s="1"/>
      <c r="MVJ113" s="1"/>
      <c r="MVK113" s="1"/>
      <c r="MVL113" s="1"/>
      <c r="MVM113" s="1"/>
      <c r="MVN113" s="1"/>
      <c r="MVO113" s="1"/>
      <c r="MVP113" s="1"/>
      <c r="MVQ113" s="1"/>
      <c r="MVR113" s="1"/>
      <c r="MVS113" s="1"/>
      <c r="MVT113" s="1"/>
      <c r="MVU113" s="1"/>
      <c r="MVV113" s="1"/>
      <c r="MVW113" s="1"/>
      <c r="MVX113" s="1"/>
      <c r="MVY113" s="1"/>
      <c r="MVZ113" s="1"/>
      <c r="MWA113" s="1"/>
      <c r="MWB113" s="1"/>
      <c r="MWC113" s="1"/>
      <c r="MWD113" s="1"/>
      <c r="MWE113" s="1"/>
      <c r="MWF113" s="1"/>
      <c r="MWG113" s="1"/>
      <c r="MWH113" s="1"/>
      <c r="MWI113" s="1"/>
      <c r="MWJ113" s="1"/>
      <c r="MWK113" s="1"/>
      <c r="MWL113" s="1"/>
      <c r="MWM113" s="1"/>
      <c r="MWN113" s="1"/>
      <c r="MWO113" s="1"/>
      <c r="MWP113" s="1"/>
      <c r="MWQ113" s="1"/>
      <c r="MWR113" s="1"/>
      <c r="MWS113" s="1"/>
      <c r="MWT113" s="1"/>
      <c r="MWU113" s="1"/>
      <c r="MWV113" s="1"/>
      <c r="MWW113" s="1"/>
      <c r="MWX113" s="1"/>
      <c r="MWY113" s="1"/>
      <c r="MWZ113" s="1"/>
      <c r="MXA113" s="1"/>
      <c r="MXB113" s="1"/>
      <c r="MXC113" s="1"/>
      <c r="MXD113" s="1"/>
      <c r="MXE113" s="1"/>
      <c r="MXF113" s="1"/>
      <c r="MXG113" s="1"/>
      <c r="MXH113" s="1"/>
      <c r="MXI113" s="1"/>
      <c r="MXJ113" s="1"/>
      <c r="MXK113" s="1"/>
      <c r="MXL113" s="1"/>
      <c r="MXM113" s="1"/>
      <c r="MXN113" s="1"/>
      <c r="MXO113" s="1"/>
      <c r="MXP113" s="1"/>
      <c r="MXQ113" s="1"/>
      <c r="MXR113" s="1"/>
      <c r="MXS113" s="1"/>
      <c r="MXT113" s="1"/>
      <c r="MXU113" s="1"/>
      <c r="MXV113" s="1"/>
      <c r="MXW113" s="1"/>
      <c r="MXX113" s="1"/>
      <c r="MXY113" s="1"/>
      <c r="MXZ113" s="1"/>
      <c r="MYA113" s="1"/>
      <c r="MYB113" s="1"/>
      <c r="MYC113" s="1"/>
      <c r="MYD113" s="1"/>
      <c r="MYE113" s="1"/>
      <c r="MYF113" s="1"/>
      <c r="MYG113" s="1"/>
      <c r="MYH113" s="1"/>
      <c r="MYI113" s="1"/>
      <c r="MYJ113" s="1"/>
      <c r="MYK113" s="1"/>
      <c r="MYL113" s="1"/>
      <c r="MYM113" s="1"/>
      <c r="MYN113" s="1"/>
      <c r="MYO113" s="1"/>
      <c r="MYP113" s="1"/>
      <c r="MYQ113" s="1"/>
      <c r="MYR113" s="1"/>
      <c r="MYS113" s="1"/>
      <c r="MYT113" s="1"/>
      <c r="MYU113" s="1"/>
      <c r="MYV113" s="1"/>
      <c r="MYW113" s="1"/>
      <c r="MYX113" s="1"/>
      <c r="MYY113" s="1"/>
      <c r="MYZ113" s="1"/>
      <c r="MZA113" s="1"/>
      <c r="MZB113" s="1"/>
      <c r="MZC113" s="1"/>
      <c r="MZD113" s="1"/>
      <c r="MZE113" s="1"/>
      <c r="MZF113" s="1"/>
      <c r="MZG113" s="1"/>
      <c r="MZH113" s="1"/>
      <c r="MZI113" s="1"/>
      <c r="MZJ113" s="1"/>
      <c r="MZK113" s="1"/>
      <c r="MZL113" s="1"/>
      <c r="MZM113" s="1"/>
      <c r="MZN113" s="1"/>
      <c r="MZO113" s="1"/>
      <c r="MZP113" s="1"/>
      <c r="MZQ113" s="1"/>
      <c r="MZR113" s="1"/>
      <c r="MZS113" s="1"/>
      <c r="MZT113" s="1"/>
      <c r="MZU113" s="1"/>
      <c r="MZV113" s="1"/>
      <c r="MZW113" s="1"/>
      <c r="MZX113" s="1"/>
      <c r="MZY113" s="1"/>
      <c r="MZZ113" s="1"/>
      <c r="NAA113" s="1"/>
      <c r="NAB113" s="1"/>
      <c r="NAC113" s="1"/>
      <c r="NAD113" s="1"/>
      <c r="NAE113" s="1"/>
      <c r="NAF113" s="1"/>
      <c r="NAG113" s="1"/>
      <c r="NAH113" s="1"/>
      <c r="NAI113" s="1"/>
      <c r="NAJ113" s="1"/>
      <c r="NAK113" s="1"/>
      <c r="NAL113" s="1"/>
      <c r="NAM113" s="1"/>
      <c r="NAN113" s="1"/>
      <c r="NAO113" s="1"/>
      <c r="NAP113" s="1"/>
      <c r="NAQ113" s="1"/>
      <c r="NAR113" s="1"/>
      <c r="NAS113" s="1"/>
      <c r="NAT113" s="1"/>
      <c r="NAU113" s="1"/>
      <c r="NAV113" s="1"/>
      <c r="NAW113" s="1"/>
      <c r="NAX113" s="1"/>
      <c r="NAY113" s="1"/>
      <c r="NAZ113" s="1"/>
      <c r="NBA113" s="1"/>
      <c r="NBB113" s="1"/>
      <c r="NBC113" s="1"/>
      <c r="NBD113" s="1"/>
      <c r="NBE113" s="1"/>
      <c r="NBF113" s="1"/>
      <c r="NBG113" s="1"/>
      <c r="NBH113" s="1"/>
      <c r="NBI113" s="1"/>
      <c r="NBJ113" s="1"/>
      <c r="NBK113" s="1"/>
      <c r="NBL113" s="1"/>
      <c r="NBM113" s="1"/>
      <c r="NBN113" s="1"/>
      <c r="NBO113" s="1"/>
      <c r="NBP113" s="1"/>
      <c r="NBQ113" s="1"/>
      <c r="NBR113" s="1"/>
      <c r="NBS113" s="1"/>
      <c r="NBT113" s="1"/>
      <c r="NBU113" s="1"/>
      <c r="NBV113" s="1"/>
      <c r="NBW113" s="1"/>
      <c r="NBX113" s="1"/>
      <c r="NBY113" s="1"/>
      <c r="NBZ113" s="1"/>
      <c r="NCA113" s="1"/>
      <c r="NCB113" s="1"/>
      <c r="NCC113" s="1"/>
      <c r="NCD113" s="1"/>
      <c r="NCE113" s="1"/>
      <c r="NCF113" s="1"/>
      <c r="NCG113" s="1"/>
      <c r="NCH113" s="1"/>
      <c r="NCI113" s="1"/>
      <c r="NCJ113" s="1"/>
      <c r="NCK113" s="1"/>
      <c r="NCL113" s="1"/>
      <c r="NCM113" s="1"/>
      <c r="NCN113" s="1"/>
      <c r="NCO113" s="1"/>
      <c r="NCP113" s="1"/>
      <c r="NCQ113" s="1"/>
      <c r="NCR113" s="1"/>
      <c r="NCS113" s="1"/>
      <c r="NCT113" s="1"/>
      <c r="NCU113" s="1"/>
      <c r="NCV113" s="1"/>
      <c r="NCW113" s="1"/>
      <c r="NCX113" s="1"/>
      <c r="NCY113" s="1"/>
      <c r="NCZ113" s="1"/>
      <c r="NDA113" s="1"/>
      <c r="NDB113" s="1"/>
      <c r="NDC113" s="1"/>
      <c r="NDD113" s="1"/>
      <c r="NDE113" s="1"/>
      <c r="NDF113" s="1"/>
      <c r="NDG113" s="1"/>
      <c r="NDH113" s="1"/>
      <c r="NDI113" s="1"/>
      <c r="NDJ113" s="1"/>
      <c r="NDK113" s="1"/>
      <c r="NDL113" s="1"/>
      <c r="NDM113" s="1"/>
      <c r="NDN113" s="1"/>
      <c r="NDO113" s="1"/>
      <c r="NDP113" s="1"/>
      <c r="NDQ113" s="1"/>
      <c r="NDR113" s="1"/>
      <c r="NDS113" s="1"/>
      <c r="NDT113" s="1"/>
      <c r="NDU113" s="1"/>
      <c r="NDV113" s="1"/>
      <c r="NDW113" s="1"/>
      <c r="NDX113" s="1"/>
      <c r="NDY113" s="1"/>
      <c r="NDZ113" s="1"/>
      <c r="NEA113" s="1"/>
      <c r="NEB113" s="1"/>
      <c r="NEC113" s="1"/>
      <c r="NED113" s="1"/>
      <c r="NEE113" s="1"/>
      <c r="NEF113" s="1"/>
      <c r="NEG113" s="1"/>
      <c r="NEH113" s="1"/>
      <c r="NEI113" s="1"/>
      <c r="NEJ113" s="1"/>
      <c r="NEK113" s="1"/>
      <c r="NEL113" s="1"/>
      <c r="NEM113" s="1"/>
      <c r="NEN113" s="1"/>
      <c r="NEO113" s="1"/>
      <c r="NEP113" s="1"/>
      <c r="NEQ113" s="1"/>
      <c r="NER113" s="1"/>
      <c r="NES113" s="1"/>
      <c r="NET113" s="1"/>
      <c r="NEU113" s="1"/>
      <c r="NEV113" s="1"/>
      <c r="NEW113" s="1"/>
      <c r="NEX113" s="1"/>
      <c r="NEY113" s="1"/>
      <c r="NEZ113" s="1"/>
      <c r="NFA113" s="1"/>
      <c r="NFB113" s="1"/>
      <c r="NFC113" s="1"/>
      <c r="NFD113" s="1"/>
      <c r="NFE113" s="1"/>
      <c r="NFF113" s="1"/>
      <c r="NFG113" s="1"/>
      <c r="NFH113" s="1"/>
      <c r="NFI113" s="1"/>
      <c r="NFJ113" s="1"/>
      <c r="NFK113" s="1"/>
      <c r="NFL113" s="1"/>
      <c r="NFM113" s="1"/>
      <c r="NFN113" s="1"/>
      <c r="NFO113" s="1"/>
      <c r="NFP113" s="1"/>
      <c r="NFQ113" s="1"/>
      <c r="NFR113" s="1"/>
      <c r="NFS113" s="1"/>
      <c r="NFT113" s="1"/>
      <c r="NFU113" s="1"/>
      <c r="NFV113" s="1"/>
      <c r="NFW113" s="1"/>
      <c r="NFX113" s="1"/>
      <c r="NFY113" s="1"/>
      <c r="NFZ113" s="1"/>
      <c r="NGA113" s="1"/>
      <c r="NGB113" s="1"/>
      <c r="NGC113" s="1"/>
      <c r="NGD113" s="1"/>
      <c r="NGE113" s="1"/>
      <c r="NGF113" s="1"/>
      <c r="NGG113" s="1"/>
      <c r="NGH113" s="1"/>
      <c r="NGI113" s="1"/>
      <c r="NGJ113" s="1"/>
      <c r="NGK113" s="1"/>
      <c r="NGL113" s="1"/>
      <c r="NGM113" s="1"/>
      <c r="NGN113" s="1"/>
      <c r="NGO113" s="1"/>
      <c r="NGP113" s="1"/>
      <c r="NGQ113" s="1"/>
      <c r="NGR113" s="1"/>
      <c r="NGS113" s="1"/>
      <c r="NGT113" s="1"/>
      <c r="NGU113" s="1"/>
      <c r="NGV113" s="1"/>
      <c r="NGW113" s="1"/>
      <c r="NGX113" s="1"/>
      <c r="NGY113" s="1"/>
      <c r="NGZ113" s="1"/>
      <c r="NHA113" s="1"/>
      <c r="NHB113" s="1"/>
      <c r="NHC113" s="1"/>
      <c r="NHD113" s="1"/>
      <c r="NHE113" s="1"/>
      <c r="NHF113" s="1"/>
      <c r="NHG113" s="1"/>
      <c r="NHH113" s="1"/>
      <c r="NHI113" s="1"/>
      <c r="NHJ113" s="1"/>
      <c r="NHK113" s="1"/>
      <c r="NHL113" s="1"/>
      <c r="NHM113" s="1"/>
      <c r="NHN113" s="1"/>
      <c r="NHO113" s="1"/>
      <c r="NHP113" s="1"/>
      <c r="NHQ113" s="1"/>
      <c r="NHR113" s="1"/>
      <c r="NHS113" s="1"/>
      <c r="NHT113" s="1"/>
      <c r="NHU113" s="1"/>
      <c r="NHV113" s="1"/>
      <c r="NHW113" s="1"/>
      <c r="NHX113" s="1"/>
      <c r="NHY113" s="1"/>
      <c r="NHZ113" s="1"/>
      <c r="NIA113" s="1"/>
      <c r="NIB113" s="1"/>
      <c r="NIC113" s="1"/>
      <c r="NID113" s="1"/>
      <c r="NIE113" s="1"/>
      <c r="NIF113" s="1"/>
      <c r="NIG113" s="1"/>
      <c r="NIH113" s="1"/>
      <c r="NII113" s="1"/>
      <c r="NIJ113" s="1"/>
      <c r="NIK113" s="1"/>
      <c r="NIL113" s="1"/>
      <c r="NIM113" s="1"/>
      <c r="NIN113" s="1"/>
      <c r="NIO113" s="1"/>
      <c r="NIP113" s="1"/>
      <c r="NIQ113" s="1"/>
      <c r="NIR113" s="1"/>
      <c r="NIS113" s="1"/>
      <c r="NIT113" s="1"/>
      <c r="NIU113" s="1"/>
      <c r="NIV113" s="1"/>
      <c r="NIW113" s="1"/>
      <c r="NIX113" s="1"/>
      <c r="NIY113" s="1"/>
      <c r="NIZ113" s="1"/>
      <c r="NJA113" s="1"/>
      <c r="NJB113" s="1"/>
      <c r="NJC113" s="1"/>
      <c r="NJD113" s="1"/>
      <c r="NJE113" s="1"/>
      <c r="NJF113" s="1"/>
      <c r="NJG113" s="1"/>
      <c r="NJH113" s="1"/>
      <c r="NJI113" s="1"/>
      <c r="NJJ113" s="1"/>
      <c r="NJK113" s="1"/>
      <c r="NJL113" s="1"/>
      <c r="NJM113" s="1"/>
      <c r="NJN113" s="1"/>
      <c r="NJO113" s="1"/>
      <c r="NJP113" s="1"/>
      <c r="NJQ113" s="1"/>
      <c r="NJR113" s="1"/>
      <c r="NJS113" s="1"/>
      <c r="NJT113" s="1"/>
      <c r="NJU113" s="1"/>
      <c r="NJV113" s="1"/>
      <c r="NJW113" s="1"/>
      <c r="NJX113" s="1"/>
      <c r="NJY113" s="1"/>
      <c r="NJZ113" s="1"/>
      <c r="NKA113" s="1"/>
      <c r="NKB113" s="1"/>
      <c r="NKC113" s="1"/>
      <c r="NKD113" s="1"/>
      <c r="NKE113" s="1"/>
      <c r="NKF113" s="1"/>
      <c r="NKG113" s="1"/>
      <c r="NKH113" s="1"/>
      <c r="NKI113" s="1"/>
      <c r="NKJ113" s="1"/>
      <c r="NKK113" s="1"/>
      <c r="NKL113" s="1"/>
      <c r="NKM113" s="1"/>
      <c r="NKN113" s="1"/>
      <c r="NKO113" s="1"/>
      <c r="NKP113" s="1"/>
      <c r="NKQ113" s="1"/>
      <c r="NKR113" s="1"/>
      <c r="NKS113" s="1"/>
      <c r="NKT113" s="1"/>
      <c r="NKU113" s="1"/>
      <c r="NKV113" s="1"/>
      <c r="NKW113" s="1"/>
      <c r="NKX113" s="1"/>
      <c r="NKY113" s="1"/>
      <c r="NKZ113" s="1"/>
      <c r="NLA113" s="1"/>
      <c r="NLB113" s="1"/>
      <c r="NLC113" s="1"/>
      <c r="NLD113" s="1"/>
      <c r="NLE113" s="1"/>
      <c r="NLF113" s="1"/>
      <c r="NLG113" s="1"/>
      <c r="NLH113" s="1"/>
      <c r="NLI113" s="1"/>
      <c r="NLJ113" s="1"/>
      <c r="NLK113" s="1"/>
      <c r="NLL113" s="1"/>
      <c r="NLM113" s="1"/>
      <c r="NLN113" s="1"/>
      <c r="NLO113" s="1"/>
      <c r="NLP113" s="1"/>
      <c r="NLQ113" s="1"/>
      <c r="NLR113" s="1"/>
      <c r="NLS113" s="1"/>
      <c r="NLT113" s="1"/>
      <c r="NLU113" s="1"/>
      <c r="NLV113" s="1"/>
      <c r="NLW113" s="1"/>
      <c r="NLX113" s="1"/>
      <c r="NLY113" s="1"/>
      <c r="NLZ113" s="1"/>
      <c r="NMA113" s="1"/>
      <c r="NMB113" s="1"/>
      <c r="NMC113" s="1"/>
      <c r="NMD113" s="1"/>
      <c r="NME113" s="1"/>
      <c r="NMF113" s="1"/>
      <c r="NMG113" s="1"/>
      <c r="NMH113" s="1"/>
      <c r="NMI113" s="1"/>
      <c r="NMJ113" s="1"/>
      <c r="NMK113" s="1"/>
      <c r="NML113" s="1"/>
      <c r="NMM113" s="1"/>
      <c r="NMN113" s="1"/>
      <c r="NMO113" s="1"/>
      <c r="NMP113" s="1"/>
      <c r="NMQ113" s="1"/>
      <c r="NMR113" s="1"/>
      <c r="NMS113" s="1"/>
      <c r="NMT113" s="1"/>
      <c r="NMU113" s="1"/>
      <c r="NMV113" s="1"/>
      <c r="NMW113" s="1"/>
      <c r="NMX113" s="1"/>
      <c r="NMY113" s="1"/>
      <c r="NMZ113" s="1"/>
      <c r="NNA113" s="1"/>
      <c r="NNB113" s="1"/>
      <c r="NNC113" s="1"/>
      <c r="NND113" s="1"/>
      <c r="NNE113" s="1"/>
      <c r="NNF113" s="1"/>
      <c r="NNG113" s="1"/>
      <c r="NNH113" s="1"/>
      <c r="NNI113" s="1"/>
      <c r="NNJ113" s="1"/>
      <c r="NNK113" s="1"/>
      <c r="NNL113" s="1"/>
      <c r="NNM113" s="1"/>
      <c r="NNN113" s="1"/>
      <c r="NNO113" s="1"/>
      <c r="NNP113" s="1"/>
      <c r="NNQ113" s="1"/>
      <c r="NNR113" s="1"/>
      <c r="NNS113" s="1"/>
      <c r="NNT113" s="1"/>
      <c r="NNU113" s="1"/>
      <c r="NNV113" s="1"/>
      <c r="NNW113" s="1"/>
      <c r="NNX113" s="1"/>
      <c r="NNY113" s="1"/>
      <c r="NNZ113" s="1"/>
      <c r="NOA113" s="1"/>
      <c r="NOB113" s="1"/>
      <c r="NOC113" s="1"/>
      <c r="NOD113" s="1"/>
      <c r="NOE113" s="1"/>
      <c r="NOF113" s="1"/>
      <c r="NOG113" s="1"/>
      <c r="NOH113" s="1"/>
      <c r="NOI113" s="1"/>
      <c r="NOJ113" s="1"/>
      <c r="NOK113" s="1"/>
      <c r="NOL113" s="1"/>
      <c r="NOM113" s="1"/>
      <c r="NON113" s="1"/>
      <c r="NOO113" s="1"/>
      <c r="NOP113" s="1"/>
      <c r="NOQ113" s="1"/>
      <c r="NOR113" s="1"/>
      <c r="NOS113" s="1"/>
      <c r="NOT113" s="1"/>
      <c r="NOU113" s="1"/>
      <c r="NOV113" s="1"/>
      <c r="NOW113" s="1"/>
      <c r="NOX113" s="1"/>
      <c r="NOY113" s="1"/>
      <c r="NOZ113" s="1"/>
      <c r="NPA113" s="1"/>
      <c r="NPB113" s="1"/>
      <c r="NPC113" s="1"/>
      <c r="NPD113" s="1"/>
      <c r="NPE113" s="1"/>
      <c r="NPF113" s="1"/>
      <c r="NPG113" s="1"/>
      <c r="NPH113" s="1"/>
      <c r="NPI113" s="1"/>
      <c r="NPJ113" s="1"/>
      <c r="NPK113" s="1"/>
      <c r="NPL113" s="1"/>
      <c r="NPM113" s="1"/>
      <c r="NPN113" s="1"/>
      <c r="NPO113" s="1"/>
      <c r="NPP113" s="1"/>
      <c r="NPQ113" s="1"/>
      <c r="NPR113" s="1"/>
      <c r="NPS113" s="1"/>
      <c r="NPT113" s="1"/>
      <c r="NPU113" s="1"/>
      <c r="NPV113" s="1"/>
      <c r="NPW113" s="1"/>
      <c r="NPX113" s="1"/>
      <c r="NPY113" s="1"/>
      <c r="NPZ113" s="1"/>
      <c r="NQA113" s="1"/>
      <c r="NQB113" s="1"/>
      <c r="NQC113" s="1"/>
      <c r="NQD113" s="1"/>
      <c r="NQE113" s="1"/>
      <c r="NQF113" s="1"/>
      <c r="NQG113" s="1"/>
      <c r="NQH113" s="1"/>
      <c r="NQI113" s="1"/>
      <c r="NQJ113" s="1"/>
      <c r="NQK113" s="1"/>
      <c r="NQL113" s="1"/>
      <c r="NQM113" s="1"/>
      <c r="NQN113" s="1"/>
      <c r="NQO113" s="1"/>
      <c r="NQP113" s="1"/>
      <c r="NQQ113" s="1"/>
      <c r="NQR113" s="1"/>
      <c r="NQS113" s="1"/>
      <c r="NQT113" s="1"/>
      <c r="NQU113" s="1"/>
      <c r="NQV113" s="1"/>
      <c r="NQW113" s="1"/>
      <c r="NQX113" s="1"/>
      <c r="NQY113" s="1"/>
      <c r="NQZ113" s="1"/>
      <c r="NRA113" s="1"/>
      <c r="NRB113" s="1"/>
      <c r="NRC113" s="1"/>
      <c r="NRD113" s="1"/>
      <c r="NRE113" s="1"/>
      <c r="NRF113" s="1"/>
      <c r="NRG113" s="1"/>
      <c r="NRH113" s="1"/>
      <c r="NRI113" s="1"/>
      <c r="NRJ113" s="1"/>
      <c r="NRK113" s="1"/>
      <c r="NRL113" s="1"/>
      <c r="NRM113" s="1"/>
      <c r="NRN113" s="1"/>
      <c r="NRO113" s="1"/>
      <c r="NRP113" s="1"/>
      <c r="NRQ113" s="1"/>
      <c r="NRR113" s="1"/>
      <c r="NRS113" s="1"/>
      <c r="NRT113" s="1"/>
      <c r="NRU113" s="1"/>
      <c r="NRV113" s="1"/>
      <c r="NRW113" s="1"/>
      <c r="NRX113" s="1"/>
      <c r="NRY113" s="1"/>
      <c r="NRZ113" s="1"/>
      <c r="NSA113" s="1"/>
      <c r="NSB113" s="1"/>
      <c r="NSC113" s="1"/>
      <c r="NSD113" s="1"/>
      <c r="NSE113" s="1"/>
      <c r="NSF113" s="1"/>
      <c r="NSG113" s="1"/>
      <c r="NSH113" s="1"/>
      <c r="NSI113" s="1"/>
      <c r="NSJ113" s="1"/>
      <c r="NSK113" s="1"/>
      <c r="NSL113" s="1"/>
      <c r="NSM113" s="1"/>
      <c r="NSN113" s="1"/>
      <c r="NSO113" s="1"/>
      <c r="NSP113" s="1"/>
      <c r="NSQ113" s="1"/>
      <c r="NSR113" s="1"/>
      <c r="NSS113" s="1"/>
      <c r="NST113" s="1"/>
      <c r="NSU113" s="1"/>
      <c r="NSV113" s="1"/>
      <c r="NSW113" s="1"/>
      <c r="NSX113" s="1"/>
      <c r="NSY113" s="1"/>
      <c r="NSZ113" s="1"/>
      <c r="NTA113" s="1"/>
      <c r="NTB113" s="1"/>
      <c r="NTC113" s="1"/>
      <c r="NTD113" s="1"/>
      <c r="NTE113" s="1"/>
      <c r="NTF113" s="1"/>
      <c r="NTG113" s="1"/>
      <c r="NTH113" s="1"/>
      <c r="NTI113" s="1"/>
      <c r="NTJ113" s="1"/>
      <c r="NTK113" s="1"/>
      <c r="NTL113" s="1"/>
      <c r="NTM113" s="1"/>
      <c r="NTN113" s="1"/>
      <c r="NTO113" s="1"/>
      <c r="NTP113" s="1"/>
      <c r="NTQ113" s="1"/>
      <c r="NTR113" s="1"/>
      <c r="NTS113" s="1"/>
      <c r="NTT113" s="1"/>
      <c r="NTU113" s="1"/>
      <c r="NTV113" s="1"/>
      <c r="NTW113" s="1"/>
      <c r="NTX113" s="1"/>
      <c r="NTY113" s="1"/>
      <c r="NTZ113" s="1"/>
      <c r="NUA113" s="1"/>
      <c r="NUB113" s="1"/>
      <c r="NUC113" s="1"/>
      <c r="NUD113" s="1"/>
      <c r="NUE113" s="1"/>
      <c r="NUF113" s="1"/>
      <c r="NUG113" s="1"/>
      <c r="NUH113" s="1"/>
      <c r="NUI113" s="1"/>
      <c r="NUJ113" s="1"/>
      <c r="NUK113" s="1"/>
      <c r="NUL113" s="1"/>
      <c r="NUM113" s="1"/>
      <c r="NUN113" s="1"/>
      <c r="NUO113" s="1"/>
      <c r="NUP113" s="1"/>
      <c r="NUQ113" s="1"/>
      <c r="NUR113" s="1"/>
      <c r="NUS113" s="1"/>
      <c r="NUT113" s="1"/>
      <c r="NUU113" s="1"/>
      <c r="NUV113" s="1"/>
      <c r="NUW113" s="1"/>
      <c r="NUX113" s="1"/>
      <c r="NUY113" s="1"/>
      <c r="NUZ113" s="1"/>
      <c r="NVA113" s="1"/>
      <c r="NVB113" s="1"/>
      <c r="NVC113" s="1"/>
      <c r="NVD113" s="1"/>
      <c r="NVE113" s="1"/>
      <c r="NVF113" s="1"/>
      <c r="NVG113" s="1"/>
      <c r="NVH113" s="1"/>
      <c r="NVI113" s="1"/>
      <c r="NVJ113" s="1"/>
      <c r="NVK113" s="1"/>
      <c r="NVL113" s="1"/>
      <c r="NVM113" s="1"/>
      <c r="NVN113" s="1"/>
      <c r="NVO113" s="1"/>
      <c r="NVP113" s="1"/>
      <c r="NVQ113" s="1"/>
      <c r="NVR113" s="1"/>
      <c r="NVS113" s="1"/>
      <c r="NVT113" s="1"/>
      <c r="NVU113" s="1"/>
      <c r="NVV113" s="1"/>
      <c r="NVW113" s="1"/>
      <c r="NVX113" s="1"/>
      <c r="NVY113" s="1"/>
      <c r="NVZ113" s="1"/>
      <c r="NWA113" s="1"/>
      <c r="NWB113" s="1"/>
      <c r="NWC113" s="1"/>
      <c r="NWD113" s="1"/>
      <c r="NWE113" s="1"/>
      <c r="NWF113" s="1"/>
      <c r="NWG113" s="1"/>
      <c r="NWH113" s="1"/>
      <c r="NWI113" s="1"/>
      <c r="NWJ113" s="1"/>
      <c r="NWK113" s="1"/>
      <c r="NWL113" s="1"/>
      <c r="NWM113" s="1"/>
      <c r="NWN113" s="1"/>
      <c r="NWO113" s="1"/>
      <c r="NWP113" s="1"/>
      <c r="NWQ113" s="1"/>
      <c r="NWR113" s="1"/>
      <c r="NWS113" s="1"/>
      <c r="NWT113" s="1"/>
      <c r="NWU113" s="1"/>
      <c r="NWV113" s="1"/>
      <c r="NWW113" s="1"/>
      <c r="NWX113" s="1"/>
      <c r="NWY113" s="1"/>
      <c r="NWZ113" s="1"/>
      <c r="NXA113" s="1"/>
      <c r="NXB113" s="1"/>
      <c r="NXC113" s="1"/>
      <c r="NXD113" s="1"/>
      <c r="NXE113" s="1"/>
      <c r="NXF113" s="1"/>
      <c r="NXG113" s="1"/>
      <c r="NXH113" s="1"/>
      <c r="NXI113" s="1"/>
      <c r="NXJ113" s="1"/>
      <c r="NXK113" s="1"/>
      <c r="NXL113" s="1"/>
      <c r="NXM113" s="1"/>
      <c r="NXN113" s="1"/>
      <c r="NXO113" s="1"/>
      <c r="NXP113" s="1"/>
      <c r="NXQ113" s="1"/>
      <c r="NXR113" s="1"/>
      <c r="NXS113" s="1"/>
      <c r="NXT113" s="1"/>
      <c r="NXU113" s="1"/>
      <c r="NXV113" s="1"/>
      <c r="NXW113" s="1"/>
      <c r="NXX113" s="1"/>
      <c r="NXY113" s="1"/>
      <c r="NXZ113" s="1"/>
      <c r="NYA113" s="1"/>
      <c r="NYB113" s="1"/>
      <c r="NYC113" s="1"/>
      <c r="NYD113" s="1"/>
      <c r="NYE113" s="1"/>
      <c r="NYF113" s="1"/>
      <c r="NYG113" s="1"/>
      <c r="NYH113" s="1"/>
      <c r="NYI113" s="1"/>
      <c r="NYJ113" s="1"/>
      <c r="NYK113" s="1"/>
      <c r="NYL113" s="1"/>
      <c r="NYM113" s="1"/>
      <c r="NYN113" s="1"/>
      <c r="NYO113" s="1"/>
      <c r="NYP113" s="1"/>
      <c r="NYQ113" s="1"/>
      <c r="NYR113" s="1"/>
      <c r="NYS113" s="1"/>
      <c r="NYT113" s="1"/>
      <c r="NYU113" s="1"/>
      <c r="NYV113" s="1"/>
      <c r="NYW113" s="1"/>
      <c r="NYX113" s="1"/>
      <c r="NYY113" s="1"/>
      <c r="NYZ113" s="1"/>
      <c r="NZA113" s="1"/>
      <c r="NZB113" s="1"/>
      <c r="NZC113" s="1"/>
      <c r="NZD113" s="1"/>
      <c r="NZE113" s="1"/>
      <c r="NZF113" s="1"/>
      <c r="NZG113" s="1"/>
      <c r="NZH113" s="1"/>
      <c r="NZI113" s="1"/>
      <c r="NZJ113" s="1"/>
      <c r="NZK113" s="1"/>
      <c r="NZL113" s="1"/>
      <c r="NZM113" s="1"/>
      <c r="NZN113" s="1"/>
      <c r="NZO113" s="1"/>
      <c r="NZP113" s="1"/>
      <c r="NZQ113" s="1"/>
      <c r="NZR113" s="1"/>
      <c r="NZS113" s="1"/>
      <c r="NZT113" s="1"/>
      <c r="NZU113" s="1"/>
      <c r="NZV113" s="1"/>
      <c r="NZW113" s="1"/>
      <c r="NZX113" s="1"/>
      <c r="NZY113" s="1"/>
      <c r="NZZ113" s="1"/>
      <c r="OAA113" s="1"/>
      <c r="OAB113" s="1"/>
      <c r="OAC113" s="1"/>
      <c r="OAD113" s="1"/>
      <c r="OAE113" s="1"/>
      <c r="OAF113" s="1"/>
      <c r="OAG113" s="1"/>
      <c r="OAH113" s="1"/>
      <c r="OAI113" s="1"/>
      <c r="OAJ113" s="1"/>
      <c r="OAK113" s="1"/>
      <c r="OAL113" s="1"/>
      <c r="OAM113" s="1"/>
      <c r="OAN113" s="1"/>
      <c r="OAO113" s="1"/>
      <c r="OAP113" s="1"/>
      <c r="OAQ113" s="1"/>
      <c r="OAR113" s="1"/>
      <c r="OAS113" s="1"/>
      <c r="OAT113" s="1"/>
      <c r="OAU113" s="1"/>
      <c r="OAV113" s="1"/>
      <c r="OAW113" s="1"/>
      <c r="OAX113" s="1"/>
      <c r="OAY113" s="1"/>
      <c r="OAZ113" s="1"/>
      <c r="OBA113" s="1"/>
      <c r="OBB113" s="1"/>
      <c r="OBC113" s="1"/>
      <c r="OBD113" s="1"/>
      <c r="OBE113" s="1"/>
      <c r="OBF113" s="1"/>
      <c r="OBG113" s="1"/>
      <c r="OBH113" s="1"/>
      <c r="OBI113" s="1"/>
      <c r="OBJ113" s="1"/>
      <c r="OBK113" s="1"/>
      <c r="OBL113" s="1"/>
      <c r="OBM113" s="1"/>
      <c r="OBN113" s="1"/>
      <c r="OBO113" s="1"/>
      <c r="OBP113" s="1"/>
      <c r="OBQ113" s="1"/>
      <c r="OBR113" s="1"/>
      <c r="OBS113" s="1"/>
      <c r="OBT113" s="1"/>
      <c r="OBU113" s="1"/>
      <c r="OBV113" s="1"/>
      <c r="OBW113" s="1"/>
      <c r="OBX113" s="1"/>
      <c r="OBY113" s="1"/>
      <c r="OBZ113" s="1"/>
      <c r="OCA113" s="1"/>
      <c r="OCB113" s="1"/>
      <c r="OCC113" s="1"/>
      <c r="OCD113" s="1"/>
      <c r="OCE113" s="1"/>
      <c r="OCF113" s="1"/>
      <c r="OCG113" s="1"/>
      <c r="OCH113" s="1"/>
      <c r="OCI113" s="1"/>
      <c r="OCJ113" s="1"/>
      <c r="OCK113" s="1"/>
      <c r="OCL113" s="1"/>
      <c r="OCM113" s="1"/>
      <c r="OCN113" s="1"/>
      <c r="OCO113" s="1"/>
      <c r="OCP113" s="1"/>
      <c r="OCQ113" s="1"/>
      <c r="OCR113" s="1"/>
      <c r="OCS113" s="1"/>
      <c r="OCT113" s="1"/>
      <c r="OCU113" s="1"/>
      <c r="OCV113" s="1"/>
      <c r="OCW113" s="1"/>
      <c r="OCX113" s="1"/>
      <c r="OCY113" s="1"/>
      <c r="OCZ113" s="1"/>
      <c r="ODA113" s="1"/>
      <c r="ODB113" s="1"/>
      <c r="ODC113" s="1"/>
      <c r="ODD113" s="1"/>
      <c r="ODE113" s="1"/>
      <c r="ODF113" s="1"/>
      <c r="ODG113" s="1"/>
      <c r="ODH113" s="1"/>
      <c r="ODI113" s="1"/>
      <c r="ODJ113" s="1"/>
      <c r="ODK113" s="1"/>
      <c r="ODL113" s="1"/>
      <c r="ODM113" s="1"/>
      <c r="ODN113" s="1"/>
      <c r="ODO113" s="1"/>
      <c r="ODP113" s="1"/>
      <c r="ODQ113" s="1"/>
      <c r="ODR113" s="1"/>
      <c r="ODS113" s="1"/>
      <c r="ODT113" s="1"/>
      <c r="ODU113" s="1"/>
      <c r="ODV113" s="1"/>
      <c r="ODW113" s="1"/>
      <c r="ODX113" s="1"/>
      <c r="ODY113" s="1"/>
      <c r="ODZ113" s="1"/>
      <c r="OEA113" s="1"/>
      <c r="OEB113" s="1"/>
      <c r="OEC113" s="1"/>
      <c r="OED113" s="1"/>
      <c r="OEE113" s="1"/>
      <c r="OEF113" s="1"/>
      <c r="OEG113" s="1"/>
      <c r="OEH113" s="1"/>
      <c r="OEI113" s="1"/>
      <c r="OEJ113" s="1"/>
      <c r="OEK113" s="1"/>
      <c r="OEL113" s="1"/>
      <c r="OEM113" s="1"/>
      <c r="OEN113" s="1"/>
      <c r="OEO113" s="1"/>
      <c r="OEP113" s="1"/>
      <c r="OEQ113" s="1"/>
      <c r="OER113" s="1"/>
      <c r="OES113" s="1"/>
      <c r="OET113" s="1"/>
      <c r="OEU113" s="1"/>
      <c r="OEV113" s="1"/>
      <c r="OEW113" s="1"/>
      <c r="OEX113" s="1"/>
      <c r="OEY113" s="1"/>
      <c r="OEZ113" s="1"/>
      <c r="OFA113" s="1"/>
      <c r="OFB113" s="1"/>
      <c r="OFC113" s="1"/>
      <c r="OFD113" s="1"/>
      <c r="OFE113" s="1"/>
      <c r="OFF113" s="1"/>
      <c r="OFG113" s="1"/>
      <c r="OFH113" s="1"/>
      <c r="OFI113" s="1"/>
      <c r="OFJ113" s="1"/>
      <c r="OFK113" s="1"/>
      <c r="OFL113" s="1"/>
      <c r="OFM113" s="1"/>
      <c r="OFN113" s="1"/>
      <c r="OFO113" s="1"/>
      <c r="OFP113" s="1"/>
      <c r="OFQ113" s="1"/>
      <c r="OFR113" s="1"/>
      <c r="OFS113" s="1"/>
      <c r="OFT113" s="1"/>
      <c r="OFU113" s="1"/>
      <c r="OFV113" s="1"/>
      <c r="OFW113" s="1"/>
      <c r="OFX113" s="1"/>
      <c r="OFY113" s="1"/>
      <c r="OFZ113" s="1"/>
      <c r="OGA113" s="1"/>
      <c r="OGB113" s="1"/>
      <c r="OGC113" s="1"/>
      <c r="OGD113" s="1"/>
      <c r="OGE113" s="1"/>
      <c r="OGF113" s="1"/>
      <c r="OGG113" s="1"/>
      <c r="OGH113" s="1"/>
      <c r="OGI113" s="1"/>
      <c r="OGJ113" s="1"/>
      <c r="OGK113" s="1"/>
      <c r="OGL113" s="1"/>
      <c r="OGM113" s="1"/>
      <c r="OGN113" s="1"/>
      <c r="OGO113" s="1"/>
      <c r="OGP113" s="1"/>
      <c r="OGQ113" s="1"/>
      <c r="OGR113" s="1"/>
      <c r="OGS113" s="1"/>
      <c r="OGT113" s="1"/>
      <c r="OGU113" s="1"/>
      <c r="OGV113" s="1"/>
      <c r="OGW113" s="1"/>
      <c r="OGX113" s="1"/>
      <c r="OGY113" s="1"/>
      <c r="OGZ113" s="1"/>
      <c r="OHA113" s="1"/>
      <c r="OHB113" s="1"/>
      <c r="OHC113" s="1"/>
      <c r="OHD113" s="1"/>
      <c r="OHE113" s="1"/>
      <c r="OHF113" s="1"/>
      <c r="OHG113" s="1"/>
      <c r="OHH113" s="1"/>
      <c r="OHI113" s="1"/>
      <c r="OHJ113" s="1"/>
      <c r="OHK113" s="1"/>
      <c r="OHL113" s="1"/>
      <c r="OHM113" s="1"/>
      <c r="OHN113" s="1"/>
      <c r="OHO113" s="1"/>
      <c r="OHP113" s="1"/>
      <c r="OHQ113" s="1"/>
      <c r="OHR113" s="1"/>
      <c r="OHS113" s="1"/>
      <c r="OHT113" s="1"/>
      <c r="OHU113" s="1"/>
      <c r="OHV113" s="1"/>
      <c r="OHW113" s="1"/>
      <c r="OHX113" s="1"/>
      <c r="OHY113" s="1"/>
      <c r="OHZ113" s="1"/>
      <c r="OIA113" s="1"/>
      <c r="OIB113" s="1"/>
      <c r="OIC113" s="1"/>
      <c r="OID113" s="1"/>
      <c r="OIE113" s="1"/>
      <c r="OIF113" s="1"/>
      <c r="OIG113" s="1"/>
      <c r="OIH113" s="1"/>
      <c r="OII113" s="1"/>
      <c r="OIJ113" s="1"/>
      <c r="OIK113" s="1"/>
      <c r="OIL113" s="1"/>
      <c r="OIM113" s="1"/>
      <c r="OIN113" s="1"/>
      <c r="OIO113" s="1"/>
      <c r="OIP113" s="1"/>
      <c r="OIQ113" s="1"/>
      <c r="OIR113" s="1"/>
      <c r="OIS113" s="1"/>
      <c r="OIT113" s="1"/>
      <c r="OIU113" s="1"/>
      <c r="OIV113" s="1"/>
      <c r="OIW113" s="1"/>
      <c r="OIX113" s="1"/>
      <c r="OIY113" s="1"/>
      <c r="OIZ113" s="1"/>
      <c r="OJA113" s="1"/>
      <c r="OJB113" s="1"/>
      <c r="OJC113" s="1"/>
      <c r="OJD113" s="1"/>
      <c r="OJE113" s="1"/>
      <c r="OJF113" s="1"/>
      <c r="OJG113" s="1"/>
      <c r="OJH113" s="1"/>
      <c r="OJI113" s="1"/>
      <c r="OJJ113" s="1"/>
      <c r="OJK113" s="1"/>
      <c r="OJL113" s="1"/>
      <c r="OJM113" s="1"/>
      <c r="OJN113" s="1"/>
      <c r="OJO113" s="1"/>
      <c r="OJP113" s="1"/>
      <c r="OJQ113" s="1"/>
      <c r="OJR113" s="1"/>
      <c r="OJS113" s="1"/>
      <c r="OJT113" s="1"/>
      <c r="OJU113" s="1"/>
      <c r="OJV113" s="1"/>
      <c r="OJW113" s="1"/>
      <c r="OJX113" s="1"/>
      <c r="OJY113" s="1"/>
      <c r="OJZ113" s="1"/>
      <c r="OKA113" s="1"/>
      <c r="OKB113" s="1"/>
      <c r="OKC113" s="1"/>
      <c r="OKD113" s="1"/>
      <c r="OKE113" s="1"/>
      <c r="OKF113" s="1"/>
      <c r="OKG113" s="1"/>
      <c r="OKH113" s="1"/>
      <c r="OKI113" s="1"/>
      <c r="OKJ113" s="1"/>
      <c r="OKK113" s="1"/>
      <c r="OKL113" s="1"/>
      <c r="OKM113" s="1"/>
      <c r="OKN113" s="1"/>
      <c r="OKO113" s="1"/>
      <c r="OKP113" s="1"/>
      <c r="OKQ113" s="1"/>
      <c r="OKR113" s="1"/>
      <c r="OKS113" s="1"/>
      <c r="OKT113" s="1"/>
      <c r="OKU113" s="1"/>
      <c r="OKV113" s="1"/>
      <c r="OKW113" s="1"/>
      <c r="OKX113" s="1"/>
      <c r="OKY113" s="1"/>
      <c r="OKZ113" s="1"/>
      <c r="OLA113" s="1"/>
      <c r="OLB113" s="1"/>
      <c r="OLC113" s="1"/>
      <c r="OLD113" s="1"/>
      <c r="OLE113" s="1"/>
      <c r="OLF113" s="1"/>
      <c r="OLG113" s="1"/>
      <c r="OLH113" s="1"/>
      <c r="OLI113" s="1"/>
      <c r="OLJ113" s="1"/>
      <c r="OLK113" s="1"/>
      <c r="OLL113" s="1"/>
      <c r="OLM113" s="1"/>
      <c r="OLN113" s="1"/>
      <c r="OLO113" s="1"/>
      <c r="OLP113" s="1"/>
      <c r="OLQ113" s="1"/>
      <c r="OLR113" s="1"/>
      <c r="OLS113" s="1"/>
      <c r="OLT113" s="1"/>
      <c r="OLU113" s="1"/>
      <c r="OLV113" s="1"/>
      <c r="OLW113" s="1"/>
      <c r="OLX113" s="1"/>
      <c r="OLY113" s="1"/>
      <c r="OLZ113" s="1"/>
      <c r="OMA113" s="1"/>
      <c r="OMB113" s="1"/>
      <c r="OMC113" s="1"/>
      <c r="OMD113" s="1"/>
      <c r="OME113" s="1"/>
      <c r="OMF113" s="1"/>
      <c r="OMG113" s="1"/>
      <c r="OMH113" s="1"/>
      <c r="OMI113" s="1"/>
      <c r="OMJ113" s="1"/>
      <c r="OMK113" s="1"/>
      <c r="OML113" s="1"/>
      <c r="OMM113" s="1"/>
      <c r="OMN113" s="1"/>
      <c r="OMO113" s="1"/>
      <c r="OMP113" s="1"/>
      <c r="OMQ113" s="1"/>
      <c r="OMR113" s="1"/>
      <c r="OMS113" s="1"/>
      <c r="OMT113" s="1"/>
      <c r="OMU113" s="1"/>
      <c r="OMV113" s="1"/>
      <c r="OMW113" s="1"/>
      <c r="OMX113" s="1"/>
      <c r="OMY113" s="1"/>
      <c r="OMZ113" s="1"/>
      <c r="ONA113" s="1"/>
      <c r="ONB113" s="1"/>
      <c r="ONC113" s="1"/>
      <c r="OND113" s="1"/>
      <c r="ONE113" s="1"/>
      <c r="ONF113" s="1"/>
      <c r="ONG113" s="1"/>
      <c r="ONH113" s="1"/>
      <c r="ONI113" s="1"/>
      <c r="ONJ113" s="1"/>
      <c r="ONK113" s="1"/>
      <c r="ONL113" s="1"/>
      <c r="ONM113" s="1"/>
      <c r="ONN113" s="1"/>
      <c r="ONO113" s="1"/>
      <c r="ONP113" s="1"/>
      <c r="ONQ113" s="1"/>
      <c r="ONR113" s="1"/>
      <c r="ONS113" s="1"/>
      <c r="ONT113" s="1"/>
      <c r="ONU113" s="1"/>
      <c r="ONV113" s="1"/>
      <c r="ONW113" s="1"/>
      <c r="ONX113" s="1"/>
      <c r="ONY113" s="1"/>
      <c r="ONZ113" s="1"/>
      <c r="OOA113" s="1"/>
      <c r="OOB113" s="1"/>
      <c r="OOC113" s="1"/>
      <c r="OOD113" s="1"/>
      <c r="OOE113" s="1"/>
      <c r="OOF113" s="1"/>
      <c r="OOG113" s="1"/>
      <c r="OOH113" s="1"/>
      <c r="OOI113" s="1"/>
      <c r="OOJ113" s="1"/>
      <c r="OOK113" s="1"/>
      <c r="OOL113" s="1"/>
      <c r="OOM113" s="1"/>
      <c r="OON113" s="1"/>
      <c r="OOO113" s="1"/>
      <c r="OOP113" s="1"/>
      <c r="OOQ113" s="1"/>
      <c r="OOR113" s="1"/>
      <c r="OOS113" s="1"/>
      <c r="OOT113" s="1"/>
      <c r="OOU113" s="1"/>
      <c r="OOV113" s="1"/>
      <c r="OOW113" s="1"/>
      <c r="OOX113" s="1"/>
      <c r="OOY113" s="1"/>
      <c r="OOZ113" s="1"/>
      <c r="OPA113" s="1"/>
      <c r="OPB113" s="1"/>
      <c r="OPC113" s="1"/>
      <c r="OPD113" s="1"/>
      <c r="OPE113" s="1"/>
      <c r="OPF113" s="1"/>
      <c r="OPG113" s="1"/>
      <c r="OPH113" s="1"/>
      <c r="OPI113" s="1"/>
      <c r="OPJ113" s="1"/>
      <c r="OPK113" s="1"/>
      <c r="OPL113" s="1"/>
      <c r="OPM113" s="1"/>
      <c r="OPN113" s="1"/>
      <c r="OPO113" s="1"/>
      <c r="OPP113" s="1"/>
      <c r="OPQ113" s="1"/>
      <c r="OPR113" s="1"/>
      <c r="OPS113" s="1"/>
      <c r="OPT113" s="1"/>
      <c r="OPU113" s="1"/>
      <c r="OPV113" s="1"/>
      <c r="OPW113" s="1"/>
      <c r="OPX113" s="1"/>
      <c r="OPY113" s="1"/>
      <c r="OPZ113" s="1"/>
      <c r="OQA113" s="1"/>
      <c r="OQB113" s="1"/>
      <c r="OQC113" s="1"/>
      <c r="OQD113" s="1"/>
      <c r="OQE113" s="1"/>
      <c r="OQF113" s="1"/>
      <c r="OQG113" s="1"/>
      <c r="OQH113" s="1"/>
      <c r="OQI113" s="1"/>
      <c r="OQJ113" s="1"/>
      <c r="OQK113" s="1"/>
      <c r="OQL113" s="1"/>
      <c r="OQM113" s="1"/>
      <c r="OQN113" s="1"/>
      <c r="OQO113" s="1"/>
      <c r="OQP113" s="1"/>
      <c r="OQQ113" s="1"/>
      <c r="OQR113" s="1"/>
      <c r="OQS113" s="1"/>
      <c r="OQT113" s="1"/>
      <c r="OQU113" s="1"/>
      <c r="OQV113" s="1"/>
      <c r="OQW113" s="1"/>
      <c r="OQX113" s="1"/>
      <c r="OQY113" s="1"/>
      <c r="OQZ113" s="1"/>
      <c r="ORA113" s="1"/>
      <c r="ORB113" s="1"/>
      <c r="ORC113" s="1"/>
      <c r="ORD113" s="1"/>
      <c r="ORE113" s="1"/>
      <c r="ORF113" s="1"/>
      <c r="ORG113" s="1"/>
      <c r="ORH113" s="1"/>
      <c r="ORI113" s="1"/>
      <c r="ORJ113" s="1"/>
      <c r="ORK113" s="1"/>
      <c r="ORL113" s="1"/>
      <c r="ORM113" s="1"/>
      <c r="ORN113" s="1"/>
      <c r="ORO113" s="1"/>
      <c r="ORP113" s="1"/>
      <c r="ORQ113" s="1"/>
      <c r="ORR113" s="1"/>
      <c r="ORS113" s="1"/>
      <c r="ORT113" s="1"/>
      <c r="ORU113" s="1"/>
      <c r="ORV113" s="1"/>
      <c r="ORW113" s="1"/>
      <c r="ORX113" s="1"/>
      <c r="ORY113" s="1"/>
      <c r="ORZ113" s="1"/>
      <c r="OSA113" s="1"/>
      <c r="OSB113" s="1"/>
      <c r="OSC113" s="1"/>
      <c r="OSD113" s="1"/>
      <c r="OSE113" s="1"/>
      <c r="OSF113" s="1"/>
      <c r="OSG113" s="1"/>
      <c r="OSH113" s="1"/>
      <c r="OSI113" s="1"/>
      <c r="OSJ113" s="1"/>
      <c r="OSK113" s="1"/>
      <c r="OSL113" s="1"/>
      <c r="OSM113" s="1"/>
      <c r="OSN113" s="1"/>
      <c r="OSO113" s="1"/>
      <c r="OSP113" s="1"/>
      <c r="OSQ113" s="1"/>
      <c r="OSR113" s="1"/>
      <c r="OSS113" s="1"/>
      <c r="OST113" s="1"/>
      <c r="OSU113" s="1"/>
      <c r="OSV113" s="1"/>
      <c r="OSW113" s="1"/>
      <c r="OSX113" s="1"/>
      <c r="OSY113" s="1"/>
      <c r="OSZ113" s="1"/>
      <c r="OTA113" s="1"/>
      <c r="OTB113" s="1"/>
      <c r="OTC113" s="1"/>
      <c r="OTD113" s="1"/>
      <c r="OTE113" s="1"/>
      <c r="OTF113" s="1"/>
      <c r="OTG113" s="1"/>
      <c r="OTH113" s="1"/>
      <c r="OTI113" s="1"/>
      <c r="OTJ113" s="1"/>
      <c r="OTK113" s="1"/>
      <c r="OTL113" s="1"/>
      <c r="OTM113" s="1"/>
      <c r="OTN113" s="1"/>
      <c r="OTO113" s="1"/>
      <c r="OTP113" s="1"/>
      <c r="OTQ113" s="1"/>
      <c r="OTR113" s="1"/>
      <c r="OTS113" s="1"/>
      <c r="OTT113" s="1"/>
      <c r="OTU113" s="1"/>
      <c r="OTV113" s="1"/>
      <c r="OTW113" s="1"/>
      <c r="OTX113" s="1"/>
      <c r="OTY113" s="1"/>
      <c r="OTZ113" s="1"/>
      <c r="OUA113" s="1"/>
      <c r="OUB113" s="1"/>
      <c r="OUC113" s="1"/>
      <c r="OUD113" s="1"/>
      <c r="OUE113" s="1"/>
      <c r="OUF113" s="1"/>
      <c r="OUG113" s="1"/>
      <c r="OUH113" s="1"/>
      <c r="OUI113" s="1"/>
      <c r="OUJ113" s="1"/>
      <c r="OUK113" s="1"/>
      <c r="OUL113" s="1"/>
      <c r="OUM113" s="1"/>
      <c r="OUN113" s="1"/>
      <c r="OUO113" s="1"/>
      <c r="OUP113" s="1"/>
      <c r="OUQ113" s="1"/>
      <c r="OUR113" s="1"/>
      <c r="OUS113" s="1"/>
      <c r="OUT113" s="1"/>
      <c r="OUU113" s="1"/>
      <c r="OUV113" s="1"/>
      <c r="OUW113" s="1"/>
      <c r="OUX113" s="1"/>
      <c r="OUY113" s="1"/>
      <c r="OUZ113" s="1"/>
      <c r="OVA113" s="1"/>
      <c r="OVB113" s="1"/>
      <c r="OVC113" s="1"/>
      <c r="OVD113" s="1"/>
      <c r="OVE113" s="1"/>
      <c r="OVF113" s="1"/>
      <c r="OVG113" s="1"/>
      <c r="OVH113" s="1"/>
      <c r="OVI113" s="1"/>
      <c r="OVJ113" s="1"/>
      <c r="OVK113" s="1"/>
      <c r="OVL113" s="1"/>
      <c r="OVM113" s="1"/>
      <c r="OVN113" s="1"/>
      <c r="OVO113" s="1"/>
      <c r="OVP113" s="1"/>
      <c r="OVQ113" s="1"/>
      <c r="OVR113" s="1"/>
      <c r="OVS113" s="1"/>
      <c r="OVT113" s="1"/>
      <c r="OVU113" s="1"/>
      <c r="OVV113" s="1"/>
      <c r="OVW113" s="1"/>
      <c r="OVX113" s="1"/>
      <c r="OVY113" s="1"/>
      <c r="OVZ113" s="1"/>
      <c r="OWA113" s="1"/>
      <c r="OWB113" s="1"/>
      <c r="OWC113" s="1"/>
      <c r="OWD113" s="1"/>
      <c r="OWE113" s="1"/>
      <c r="OWF113" s="1"/>
      <c r="OWG113" s="1"/>
      <c r="OWH113" s="1"/>
      <c r="OWI113" s="1"/>
      <c r="OWJ113" s="1"/>
      <c r="OWK113" s="1"/>
      <c r="OWL113" s="1"/>
      <c r="OWM113" s="1"/>
      <c r="OWN113" s="1"/>
      <c r="OWO113" s="1"/>
      <c r="OWP113" s="1"/>
      <c r="OWQ113" s="1"/>
      <c r="OWR113" s="1"/>
      <c r="OWS113" s="1"/>
      <c r="OWT113" s="1"/>
      <c r="OWU113" s="1"/>
      <c r="OWV113" s="1"/>
      <c r="OWW113" s="1"/>
      <c r="OWX113" s="1"/>
      <c r="OWY113" s="1"/>
      <c r="OWZ113" s="1"/>
      <c r="OXA113" s="1"/>
      <c r="OXB113" s="1"/>
      <c r="OXC113" s="1"/>
      <c r="OXD113" s="1"/>
      <c r="OXE113" s="1"/>
      <c r="OXF113" s="1"/>
      <c r="OXG113" s="1"/>
      <c r="OXH113" s="1"/>
      <c r="OXI113" s="1"/>
      <c r="OXJ113" s="1"/>
      <c r="OXK113" s="1"/>
      <c r="OXL113" s="1"/>
      <c r="OXM113" s="1"/>
      <c r="OXN113" s="1"/>
      <c r="OXO113" s="1"/>
      <c r="OXP113" s="1"/>
      <c r="OXQ113" s="1"/>
      <c r="OXR113" s="1"/>
      <c r="OXS113" s="1"/>
      <c r="OXT113" s="1"/>
      <c r="OXU113" s="1"/>
      <c r="OXV113" s="1"/>
      <c r="OXW113" s="1"/>
      <c r="OXX113" s="1"/>
      <c r="OXY113" s="1"/>
      <c r="OXZ113" s="1"/>
      <c r="OYA113" s="1"/>
      <c r="OYB113" s="1"/>
      <c r="OYC113" s="1"/>
      <c r="OYD113" s="1"/>
      <c r="OYE113" s="1"/>
      <c r="OYF113" s="1"/>
      <c r="OYG113" s="1"/>
      <c r="OYH113" s="1"/>
      <c r="OYI113" s="1"/>
      <c r="OYJ113" s="1"/>
      <c r="OYK113" s="1"/>
      <c r="OYL113" s="1"/>
      <c r="OYM113" s="1"/>
      <c r="OYN113" s="1"/>
      <c r="OYO113" s="1"/>
      <c r="OYP113" s="1"/>
      <c r="OYQ113" s="1"/>
      <c r="OYR113" s="1"/>
      <c r="OYS113" s="1"/>
      <c r="OYT113" s="1"/>
      <c r="OYU113" s="1"/>
      <c r="OYV113" s="1"/>
      <c r="OYW113" s="1"/>
      <c r="OYX113" s="1"/>
      <c r="OYY113" s="1"/>
      <c r="OYZ113" s="1"/>
      <c r="OZA113" s="1"/>
      <c r="OZB113" s="1"/>
      <c r="OZC113" s="1"/>
      <c r="OZD113" s="1"/>
      <c r="OZE113" s="1"/>
      <c r="OZF113" s="1"/>
      <c r="OZG113" s="1"/>
      <c r="OZH113" s="1"/>
      <c r="OZI113" s="1"/>
      <c r="OZJ113" s="1"/>
      <c r="OZK113" s="1"/>
      <c r="OZL113" s="1"/>
      <c r="OZM113" s="1"/>
      <c r="OZN113" s="1"/>
      <c r="OZO113" s="1"/>
      <c r="OZP113" s="1"/>
      <c r="OZQ113" s="1"/>
      <c r="OZR113" s="1"/>
      <c r="OZS113" s="1"/>
      <c r="OZT113" s="1"/>
      <c r="OZU113" s="1"/>
      <c r="OZV113" s="1"/>
      <c r="OZW113" s="1"/>
      <c r="OZX113" s="1"/>
      <c r="OZY113" s="1"/>
      <c r="OZZ113" s="1"/>
      <c r="PAA113" s="1"/>
      <c r="PAB113" s="1"/>
      <c r="PAC113" s="1"/>
      <c r="PAD113" s="1"/>
      <c r="PAE113" s="1"/>
      <c r="PAF113" s="1"/>
      <c r="PAG113" s="1"/>
      <c r="PAH113" s="1"/>
      <c r="PAI113" s="1"/>
      <c r="PAJ113" s="1"/>
      <c r="PAK113" s="1"/>
      <c r="PAL113" s="1"/>
      <c r="PAM113" s="1"/>
      <c r="PAN113" s="1"/>
      <c r="PAO113" s="1"/>
      <c r="PAP113" s="1"/>
      <c r="PAQ113" s="1"/>
      <c r="PAR113" s="1"/>
      <c r="PAS113" s="1"/>
      <c r="PAT113" s="1"/>
      <c r="PAU113" s="1"/>
      <c r="PAV113" s="1"/>
      <c r="PAW113" s="1"/>
      <c r="PAX113" s="1"/>
      <c r="PAY113" s="1"/>
      <c r="PAZ113" s="1"/>
      <c r="PBA113" s="1"/>
      <c r="PBB113" s="1"/>
      <c r="PBC113" s="1"/>
      <c r="PBD113" s="1"/>
      <c r="PBE113" s="1"/>
      <c r="PBF113" s="1"/>
      <c r="PBG113" s="1"/>
      <c r="PBH113" s="1"/>
      <c r="PBI113" s="1"/>
      <c r="PBJ113" s="1"/>
      <c r="PBK113" s="1"/>
      <c r="PBL113" s="1"/>
      <c r="PBM113" s="1"/>
      <c r="PBN113" s="1"/>
      <c r="PBO113" s="1"/>
      <c r="PBP113" s="1"/>
      <c r="PBQ113" s="1"/>
      <c r="PBR113" s="1"/>
      <c r="PBS113" s="1"/>
      <c r="PBT113" s="1"/>
      <c r="PBU113" s="1"/>
      <c r="PBV113" s="1"/>
      <c r="PBW113" s="1"/>
      <c r="PBX113" s="1"/>
      <c r="PBY113" s="1"/>
      <c r="PBZ113" s="1"/>
      <c r="PCA113" s="1"/>
      <c r="PCB113" s="1"/>
      <c r="PCC113" s="1"/>
      <c r="PCD113" s="1"/>
      <c r="PCE113" s="1"/>
      <c r="PCF113" s="1"/>
      <c r="PCG113" s="1"/>
      <c r="PCH113" s="1"/>
      <c r="PCI113" s="1"/>
      <c r="PCJ113" s="1"/>
      <c r="PCK113" s="1"/>
      <c r="PCL113" s="1"/>
      <c r="PCM113" s="1"/>
      <c r="PCN113" s="1"/>
      <c r="PCO113" s="1"/>
      <c r="PCP113" s="1"/>
      <c r="PCQ113" s="1"/>
      <c r="PCR113" s="1"/>
      <c r="PCS113" s="1"/>
      <c r="PCT113" s="1"/>
      <c r="PCU113" s="1"/>
      <c r="PCV113" s="1"/>
      <c r="PCW113" s="1"/>
      <c r="PCX113" s="1"/>
      <c r="PCY113" s="1"/>
      <c r="PCZ113" s="1"/>
      <c r="PDA113" s="1"/>
      <c r="PDB113" s="1"/>
      <c r="PDC113" s="1"/>
      <c r="PDD113" s="1"/>
      <c r="PDE113" s="1"/>
      <c r="PDF113" s="1"/>
      <c r="PDG113" s="1"/>
      <c r="PDH113" s="1"/>
      <c r="PDI113" s="1"/>
      <c r="PDJ113" s="1"/>
      <c r="PDK113" s="1"/>
      <c r="PDL113" s="1"/>
      <c r="PDM113" s="1"/>
      <c r="PDN113" s="1"/>
      <c r="PDO113" s="1"/>
      <c r="PDP113" s="1"/>
      <c r="PDQ113" s="1"/>
      <c r="PDR113" s="1"/>
      <c r="PDS113" s="1"/>
      <c r="PDT113" s="1"/>
      <c r="PDU113" s="1"/>
      <c r="PDV113" s="1"/>
      <c r="PDW113" s="1"/>
      <c r="PDX113" s="1"/>
      <c r="PDY113" s="1"/>
      <c r="PDZ113" s="1"/>
      <c r="PEA113" s="1"/>
      <c r="PEB113" s="1"/>
      <c r="PEC113" s="1"/>
      <c r="PED113" s="1"/>
      <c r="PEE113" s="1"/>
      <c r="PEF113" s="1"/>
      <c r="PEG113" s="1"/>
      <c r="PEH113" s="1"/>
      <c r="PEI113" s="1"/>
      <c r="PEJ113" s="1"/>
      <c r="PEK113" s="1"/>
      <c r="PEL113" s="1"/>
      <c r="PEM113" s="1"/>
      <c r="PEN113" s="1"/>
      <c r="PEO113" s="1"/>
      <c r="PEP113" s="1"/>
      <c r="PEQ113" s="1"/>
      <c r="PER113" s="1"/>
      <c r="PES113" s="1"/>
      <c r="PET113" s="1"/>
      <c r="PEU113" s="1"/>
      <c r="PEV113" s="1"/>
      <c r="PEW113" s="1"/>
      <c r="PEX113" s="1"/>
      <c r="PEY113" s="1"/>
      <c r="PEZ113" s="1"/>
      <c r="PFA113" s="1"/>
      <c r="PFB113" s="1"/>
      <c r="PFC113" s="1"/>
      <c r="PFD113" s="1"/>
      <c r="PFE113" s="1"/>
      <c r="PFF113" s="1"/>
      <c r="PFG113" s="1"/>
      <c r="PFH113" s="1"/>
      <c r="PFI113" s="1"/>
      <c r="PFJ113" s="1"/>
      <c r="PFK113" s="1"/>
      <c r="PFL113" s="1"/>
      <c r="PFM113" s="1"/>
      <c r="PFN113" s="1"/>
      <c r="PFO113" s="1"/>
      <c r="PFP113" s="1"/>
      <c r="PFQ113" s="1"/>
      <c r="PFR113" s="1"/>
      <c r="PFS113" s="1"/>
      <c r="PFT113" s="1"/>
      <c r="PFU113" s="1"/>
      <c r="PFV113" s="1"/>
      <c r="PFW113" s="1"/>
      <c r="PFX113" s="1"/>
      <c r="PFY113" s="1"/>
      <c r="PFZ113" s="1"/>
      <c r="PGA113" s="1"/>
      <c r="PGB113" s="1"/>
      <c r="PGC113" s="1"/>
      <c r="PGD113" s="1"/>
      <c r="PGE113" s="1"/>
      <c r="PGF113" s="1"/>
      <c r="PGG113" s="1"/>
      <c r="PGH113" s="1"/>
      <c r="PGI113" s="1"/>
      <c r="PGJ113" s="1"/>
      <c r="PGK113" s="1"/>
      <c r="PGL113" s="1"/>
      <c r="PGM113" s="1"/>
      <c r="PGN113" s="1"/>
      <c r="PGO113" s="1"/>
      <c r="PGP113" s="1"/>
      <c r="PGQ113" s="1"/>
      <c r="PGR113" s="1"/>
      <c r="PGS113" s="1"/>
      <c r="PGT113" s="1"/>
      <c r="PGU113" s="1"/>
      <c r="PGV113" s="1"/>
      <c r="PGW113" s="1"/>
      <c r="PGX113" s="1"/>
      <c r="PGY113" s="1"/>
      <c r="PGZ113" s="1"/>
      <c r="PHA113" s="1"/>
      <c r="PHB113" s="1"/>
      <c r="PHC113" s="1"/>
      <c r="PHD113" s="1"/>
      <c r="PHE113" s="1"/>
      <c r="PHF113" s="1"/>
      <c r="PHG113" s="1"/>
      <c r="PHH113" s="1"/>
      <c r="PHI113" s="1"/>
      <c r="PHJ113" s="1"/>
      <c r="PHK113" s="1"/>
      <c r="PHL113" s="1"/>
      <c r="PHM113" s="1"/>
      <c r="PHN113" s="1"/>
      <c r="PHO113" s="1"/>
      <c r="PHP113" s="1"/>
      <c r="PHQ113" s="1"/>
      <c r="PHR113" s="1"/>
      <c r="PHS113" s="1"/>
      <c r="PHT113" s="1"/>
      <c r="PHU113" s="1"/>
      <c r="PHV113" s="1"/>
      <c r="PHW113" s="1"/>
      <c r="PHX113" s="1"/>
      <c r="PHY113" s="1"/>
      <c r="PHZ113" s="1"/>
      <c r="PIA113" s="1"/>
      <c r="PIB113" s="1"/>
      <c r="PIC113" s="1"/>
      <c r="PID113" s="1"/>
      <c r="PIE113" s="1"/>
      <c r="PIF113" s="1"/>
      <c r="PIG113" s="1"/>
      <c r="PIH113" s="1"/>
      <c r="PII113" s="1"/>
      <c r="PIJ113" s="1"/>
      <c r="PIK113" s="1"/>
      <c r="PIL113" s="1"/>
      <c r="PIM113" s="1"/>
      <c r="PIN113" s="1"/>
      <c r="PIO113" s="1"/>
      <c r="PIP113" s="1"/>
      <c r="PIQ113" s="1"/>
      <c r="PIR113" s="1"/>
      <c r="PIS113" s="1"/>
      <c r="PIT113" s="1"/>
      <c r="PIU113" s="1"/>
      <c r="PIV113" s="1"/>
      <c r="PIW113" s="1"/>
      <c r="PIX113" s="1"/>
      <c r="PIY113" s="1"/>
      <c r="PIZ113" s="1"/>
      <c r="PJA113" s="1"/>
      <c r="PJB113" s="1"/>
      <c r="PJC113" s="1"/>
      <c r="PJD113" s="1"/>
      <c r="PJE113" s="1"/>
      <c r="PJF113" s="1"/>
      <c r="PJG113" s="1"/>
      <c r="PJH113" s="1"/>
      <c r="PJI113" s="1"/>
      <c r="PJJ113" s="1"/>
      <c r="PJK113" s="1"/>
      <c r="PJL113" s="1"/>
      <c r="PJM113" s="1"/>
      <c r="PJN113" s="1"/>
      <c r="PJO113" s="1"/>
      <c r="PJP113" s="1"/>
      <c r="PJQ113" s="1"/>
      <c r="PJR113" s="1"/>
      <c r="PJS113" s="1"/>
      <c r="PJT113" s="1"/>
      <c r="PJU113" s="1"/>
      <c r="PJV113" s="1"/>
      <c r="PJW113" s="1"/>
      <c r="PJX113" s="1"/>
      <c r="PJY113" s="1"/>
      <c r="PJZ113" s="1"/>
      <c r="PKA113" s="1"/>
      <c r="PKB113" s="1"/>
      <c r="PKC113" s="1"/>
      <c r="PKD113" s="1"/>
      <c r="PKE113" s="1"/>
      <c r="PKF113" s="1"/>
      <c r="PKG113" s="1"/>
      <c r="PKH113" s="1"/>
      <c r="PKI113" s="1"/>
      <c r="PKJ113" s="1"/>
      <c r="PKK113" s="1"/>
      <c r="PKL113" s="1"/>
      <c r="PKM113" s="1"/>
      <c r="PKN113" s="1"/>
      <c r="PKO113" s="1"/>
      <c r="PKP113" s="1"/>
      <c r="PKQ113" s="1"/>
      <c r="PKR113" s="1"/>
      <c r="PKS113" s="1"/>
      <c r="PKT113" s="1"/>
      <c r="PKU113" s="1"/>
      <c r="PKV113" s="1"/>
      <c r="PKW113" s="1"/>
      <c r="PKX113" s="1"/>
      <c r="PKY113" s="1"/>
      <c r="PKZ113" s="1"/>
      <c r="PLA113" s="1"/>
      <c r="PLB113" s="1"/>
      <c r="PLC113" s="1"/>
      <c r="PLD113" s="1"/>
      <c r="PLE113" s="1"/>
      <c r="PLF113" s="1"/>
      <c r="PLG113" s="1"/>
      <c r="PLH113" s="1"/>
      <c r="PLI113" s="1"/>
      <c r="PLJ113" s="1"/>
      <c r="PLK113" s="1"/>
      <c r="PLL113" s="1"/>
      <c r="PLM113" s="1"/>
      <c r="PLN113" s="1"/>
      <c r="PLO113" s="1"/>
      <c r="PLP113" s="1"/>
      <c r="PLQ113" s="1"/>
      <c r="PLR113" s="1"/>
      <c r="PLS113" s="1"/>
      <c r="PLT113" s="1"/>
      <c r="PLU113" s="1"/>
      <c r="PLV113" s="1"/>
      <c r="PLW113" s="1"/>
      <c r="PLX113" s="1"/>
      <c r="PLY113" s="1"/>
      <c r="PLZ113" s="1"/>
      <c r="PMA113" s="1"/>
      <c r="PMB113" s="1"/>
      <c r="PMC113" s="1"/>
      <c r="PMD113" s="1"/>
      <c r="PME113" s="1"/>
      <c r="PMF113" s="1"/>
      <c r="PMG113" s="1"/>
      <c r="PMH113" s="1"/>
      <c r="PMI113" s="1"/>
      <c r="PMJ113" s="1"/>
      <c r="PMK113" s="1"/>
      <c r="PML113" s="1"/>
      <c r="PMM113" s="1"/>
      <c r="PMN113" s="1"/>
      <c r="PMO113" s="1"/>
      <c r="PMP113" s="1"/>
      <c r="PMQ113" s="1"/>
      <c r="PMR113" s="1"/>
      <c r="PMS113" s="1"/>
      <c r="PMT113" s="1"/>
      <c r="PMU113" s="1"/>
      <c r="PMV113" s="1"/>
      <c r="PMW113" s="1"/>
      <c r="PMX113" s="1"/>
      <c r="PMY113" s="1"/>
      <c r="PMZ113" s="1"/>
      <c r="PNA113" s="1"/>
      <c r="PNB113" s="1"/>
      <c r="PNC113" s="1"/>
      <c r="PND113" s="1"/>
      <c r="PNE113" s="1"/>
      <c r="PNF113" s="1"/>
      <c r="PNG113" s="1"/>
      <c r="PNH113" s="1"/>
      <c r="PNI113" s="1"/>
      <c r="PNJ113" s="1"/>
      <c r="PNK113" s="1"/>
      <c r="PNL113" s="1"/>
      <c r="PNM113" s="1"/>
      <c r="PNN113" s="1"/>
      <c r="PNO113" s="1"/>
      <c r="PNP113" s="1"/>
      <c r="PNQ113" s="1"/>
      <c r="PNR113" s="1"/>
      <c r="PNS113" s="1"/>
      <c r="PNT113" s="1"/>
      <c r="PNU113" s="1"/>
      <c r="PNV113" s="1"/>
      <c r="PNW113" s="1"/>
      <c r="PNX113" s="1"/>
      <c r="PNY113" s="1"/>
      <c r="PNZ113" s="1"/>
      <c r="POA113" s="1"/>
      <c r="POB113" s="1"/>
      <c r="POC113" s="1"/>
      <c r="POD113" s="1"/>
      <c r="POE113" s="1"/>
      <c r="POF113" s="1"/>
      <c r="POG113" s="1"/>
      <c r="POH113" s="1"/>
      <c r="POI113" s="1"/>
      <c r="POJ113" s="1"/>
      <c r="POK113" s="1"/>
      <c r="POL113" s="1"/>
      <c r="POM113" s="1"/>
      <c r="PON113" s="1"/>
      <c r="POO113" s="1"/>
      <c r="POP113" s="1"/>
      <c r="POQ113" s="1"/>
      <c r="POR113" s="1"/>
      <c r="POS113" s="1"/>
      <c r="POT113" s="1"/>
      <c r="POU113" s="1"/>
      <c r="POV113" s="1"/>
      <c r="POW113" s="1"/>
      <c r="POX113" s="1"/>
      <c r="POY113" s="1"/>
      <c r="POZ113" s="1"/>
      <c r="PPA113" s="1"/>
      <c r="PPB113" s="1"/>
      <c r="PPC113" s="1"/>
      <c r="PPD113" s="1"/>
      <c r="PPE113" s="1"/>
      <c r="PPF113" s="1"/>
      <c r="PPG113" s="1"/>
      <c r="PPH113" s="1"/>
      <c r="PPI113" s="1"/>
      <c r="PPJ113" s="1"/>
      <c r="PPK113" s="1"/>
      <c r="PPL113" s="1"/>
      <c r="PPM113" s="1"/>
      <c r="PPN113" s="1"/>
      <c r="PPO113" s="1"/>
      <c r="PPP113" s="1"/>
      <c r="PPQ113" s="1"/>
      <c r="PPR113" s="1"/>
      <c r="PPS113" s="1"/>
      <c r="PPT113" s="1"/>
      <c r="PPU113" s="1"/>
      <c r="PPV113" s="1"/>
      <c r="PPW113" s="1"/>
      <c r="PPX113" s="1"/>
      <c r="PPY113" s="1"/>
      <c r="PPZ113" s="1"/>
      <c r="PQA113" s="1"/>
      <c r="PQB113" s="1"/>
      <c r="PQC113" s="1"/>
      <c r="PQD113" s="1"/>
      <c r="PQE113" s="1"/>
      <c r="PQF113" s="1"/>
      <c r="PQG113" s="1"/>
      <c r="PQH113" s="1"/>
      <c r="PQI113" s="1"/>
      <c r="PQJ113" s="1"/>
      <c r="PQK113" s="1"/>
      <c r="PQL113" s="1"/>
      <c r="PQM113" s="1"/>
      <c r="PQN113" s="1"/>
      <c r="PQO113" s="1"/>
      <c r="PQP113" s="1"/>
      <c r="PQQ113" s="1"/>
      <c r="PQR113" s="1"/>
      <c r="PQS113" s="1"/>
      <c r="PQT113" s="1"/>
      <c r="PQU113" s="1"/>
      <c r="PQV113" s="1"/>
      <c r="PQW113" s="1"/>
      <c r="PQX113" s="1"/>
      <c r="PQY113" s="1"/>
      <c r="PQZ113" s="1"/>
      <c r="PRA113" s="1"/>
      <c r="PRB113" s="1"/>
      <c r="PRC113" s="1"/>
      <c r="PRD113" s="1"/>
      <c r="PRE113" s="1"/>
      <c r="PRF113" s="1"/>
      <c r="PRG113" s="1"/>
      <c r="PRH113" s="1"/>
      <c r="PRI113" s="1"/>
      <c r="PRJ113" s="1"/>
      <c r="PRK113" s="1"/>
      <c r="PRL113" s="1"/>
      <c r="PRM113" s="1"/>
      <c r="PRN113" s="1"/>
      <c r="PRO113" s="1"/>
      <c r="PRP113" s="1"/>
      <c r="PRQ113" s="1"/>
      <c r="PRR113" s="1"/>
      <c r="PRS113" s="1"/>
      <c r="PRT113" s="1"/>
      <c r="PRU113" s="1"/>
      <c r="PRV113" s="1"/>
      <c r="PRW113" s="1"/>
      <c r="PRX113" s="1"/>
      <c r="PRY113" s="1"/>
      <c r="PRZ113" s="1"/>
      <c r="PSA113" s="1"/>
      <c r="PSB113" s="1"/>
      <c r="PSC113" s="1"/>
      <c r="PSD113" s="1"/>
      <c r="PSE113" s="1"/>
      <c r="PSF113" s="1"/>
      <c r="PSG113" s="1"/>
      <c r="PSH113" s="1"/>
      <c r="PSI113" s="1"/>
      <c r="PSJ113" s="1"/>
      <c r="PSK113" s="1"/>
      <c r="PSL113" s="1"/>
      <c r="PSM113" s="1"/>
      <c r="PSN113" s="1"/>
      <c r="PSO113" s="1"/>
      <c r="PSP113" s="1"/>
      <c r="PSQ113" s="1"/>
      <c r="PSR113" s="1"/>
      <c r="PSS113" s="1"/>
      <c r="PST113" s="1"/>
      <c r="PSU113" s="1"/>
      <c r="PSV113" s="1"/>
      <c r="PSW113" s="1"/>
      <c r="PSX113" s="1"/>
      <c r="PSY113" s="1"/>
      <c r="PSZ113" s="1"/>
      <c r="PTA113" s="1"/>
      <c r="PTB113" s="1"/>
      <c r="PTC113" s="1"/>
      <c r="PTD113" s="1"/>
      <c r="PTE113" s="1"/>
      <c r="PTF113" s="1"/>
      <c r="PTG113" s="1"/>
      <c r="PTH113" s="1"/>
      <c r="PTI113" s="1"/>
      <c r="PTJ113" s="1"/>
      <c r="PTK113" s="1"/>
      <c r="PTL113" s="1"/>
      <c r="PTM113" s="1"/>
      <c r="PTN113" s="1"/>
      <c r="PTO113" s="1"/>
      <c r="PTP113" s="1"/>
      <c r="PTQ113" s="1"/>
      <c r="PTR113" s="1"/>
      <c r="PTS113" s="1"/>
      <c r="PTT113" s="1"/>
      <c r="PTU113" s="1"/>
      <c r="PTV113" s="1"/>
      <c r="PTW113" s="1"/>
      <c r="PTX113" s="1"/>
      <c r="PTY113" s="1"/>
      <c r="PTZ113" s="1"/>
      <c r="PUA113" s="1"/>
      <c r="PUB113" s="1"/>
      <c r="PUC113" s="1"/>
      <c r="PUD113" s="1"/>
      <c r="PUE113" s="1"/>
      <c r="PUF113" s="1"/>
      <c r="PUG113" s="1"/>
      <c r="PUH113" s="1"/>
      <c r="PUI113" s="1"/>
      <c r="PUJ113" s="1"/>
      <c r="PUK113" s="1"/>
      <c r="PUL113" s="1"/>
      <c r="PUM113" s="1"/>
      <c r="PUN113" s="1"/>
      <c r="PUO113" s="1"/>
      <c r="PUP113" s="1"/>
      <c r="PUQ113" s="1"/>
      <c r="PUR113" s="1"/>
      <c r="PUS113" s="1"/>
      <c r="PUT113" s="1"/>
      <c r="PUU113" s="1"/>
      <c r="PUV113" s="1"/>
      <c r="PUW113" s="1"/>
      <c r="PUX113" s="1"/>
      <c r="PUY113" s="1"/>
      <c r="PUZ113" s="1"/>
      <c r="PVA113" s="1"/>
      <c r="PVB113" s="1"/>
      <c r="PVC113" s="1"/>
      <c r="PVD113" s="1"/>
      <c r="PVE113" s="1"/>
      <c r="PVF113" s="1"/>
      <c r="PVG113" s="1"/>
      <c r="PVH113" s="1"/>
      <c r="PVI113" s="1"/>
      <c r="PVJ113" s="1"/>
      <c r="PVK113" s="1"/>
      <c r="PVL113" s="1"/>
      <c r="PVM113" s="1"/>
      <c r="PVN113" s="1"/>
      <c r="PVO113" s="1"/>
      <c r="PVP113" s="1"/>
      <c r="PVQ113" s="1"/>
      <c r="PVR113" s="1"/>
      <c r="PVS113" s="1"/>
      <c r="PVT113" s="1"/>
      <c r="PVU113" s="1"/>
      <c r="PVV113" s="1"/>
      <c r="PVW113" s="1"/>
      <c r="PVX113" s="1"/>
      <c r="PVY113" s="1"/>
      <c r="PVZ113" s="1"/>
      <c r="PWA113" s="1"/>
      <c r="PWB113" s="1"/>
      <c r="PWC113" s="1"/>
      <c r="PWD113" s="1"/>
      <c r="PWE113" s="1"/>
      <c r="PWF113" s="1"/>
      <c r="PWG113" s="1"/>
      <c r="PWH113" s="1"/>
      <c r="PWI113" s="1"/>
      <c r="PWJ113" s="1"/>
      <c r="PWK113" s="1"/>
      <c r="PWL113" s="1"/>
      <c r="PWM113" s="1"/>
      <c r="PWN113" s="1"/>
      <c r="PWO113" s="1"/>
      <c r="PWP113" s="1"/>
      <c r="PWQ113" s="1"/>
      <c r="PWR113" s="1"/>
      <c r="PWS113" s="1"/>
      <c r="PWT113" s="1"/>
      <c r="PWU113" s="1"/>
      <c r="PWV113" s="1"/>
      <c r="PWW113" s="1"/>
      <c r="PWX113" s="1"/>
      <c r="PWY113" s="1"/>
      <c r="PWZ113" s="1"/>
      <c r="PXA113" s="1"/>
      <c r="PXB113" s="1"/>
      <c r="PXC113" s="1"/>
      <c r="PXD113" s="1"/>
      <c r="PXE113" s="1"/>
      <c r="PXF113" s="1"/>
      <c r="PXG113" s="1"/>
      <c r="PXH113" s="1"/>
      <c r="PXI113" s="1"/>
      <c r="PXJ113" s="1"/>
      <c r="PXK113" s="1"/>
      <c r="PXL113" s="1"/>
      <c r="PXM113" s="1"/>
      <c r="PXN113" s="1"/>
      <c r="PXO113" s="1"/>
      <c r="PXP113" s="1"/>
      <c r="PXQ113" s="1"/>
      <c r="PXR113" s="1"/>
      <c r="PXS113" s="1"/>
      <c r="PXT113" s="1"/>
      <c r="PXU113" s="1"/>
      <c r="PXV113" s="1"/>
      <c r="PXW113" s="1"/>
      <c r="PXX113" s="1"/>
      <c r="PXY113" s="1"/>
      <c r="PXZ113" s="1"/>
      <c r="PYA113" s="1"/>
      <c r="PYB113" s="1"/>
      <c r="PYC113" s="1"/>
      <c r="PYD113" s="1"/>
      <c r="PYE113" s="1"/>
      <c r="PYF113" s="1"/>
      <c r="PYG113" s="1"/>
      <c r="PYH113" s="1"/>
      <c r="PYI113" s="1"/>
      <c r="PYJ113" s="1"/>
      <c r="PYK113" s="1"/>
      <c r="PYL113" s="1"/>
      <c r="PYM113" s="1"/>
      <c r="PYN113" s="1"/>
      <c r="PYO113" s="1"/>
      <c r="PYP113" s="1"/>
      <c r="PYQ113" s="1"/>
      <c r="PYR113" s="1"/>
      <c r="PYS113" s="1"/>
      <c r="PYT113" s="1"/>
      <c r="PYU113" s="1"/>
      <c r="PYV113" s="1"/>
      <c r="PYW113" s="1"/>
      <c r="PYX113" s="1"/>
      <c r="PYY113" s="1"/>
      <c r="PYZ113" s="1"/>
      <c r="PZA113" s="1"/>
      <c r="PZB113" s="1"/>
      <c r="PZC113" s="1"/>
      <c r="PZD113" s="1"/>
      <c r="PZE113" s="1"/>
      <c r="PZF113" s="1"/>
      <c r="PZG113" s="1"/>
      <c r="PZH113" s="1"/>
      <c r="PZI113" s="1"/>
      <c r="PZJ113" s="1"/>
      <c r="PZK113" s="1"/>
      <c r="PZL113" s="1"/>
      <c r="PZM113" s="1"/>
      <c r="PZN113" s="1"/>
      <c r="PZO113" s="1"/>
      <c r="PZP113" s="1"/>
      <c r="PZQ113" s="1"/>
      <c r="PZR113" s="1"/>
      <c r="PZS113" s="1"/>
      <c r="PZT113" s="1"/>
      <c r="PZU113" s="1"/>
      <c r="PZV113" s="1"/>
      <c r="PZW113" s="1"/>
      <c r="PZX113" s="1"/>
      <c r="PZY113" s="1"/>
      <c r="PZZ113" s="1"/>
      <c r="QAA113" s="1"/>
      <c r="QAB113" s="1"/>
      <c r="QAC113" s="1"/>
      <c r="QAD113" s="1"/>
      <c r="QAE113" s="1"/>
      <c r="QAF113" s="1"/>
      <c r="QAG113" s="1"/>
      <c r="QAH113" s="1"/>
      <c r="QAI113" s="1"/>
      <c r="QAJ113" s="1"/>
      <c r="QAK113" s="1"/>
      <c r="QAL113" s="1"/>
      <c r="QAM113" s="1"/>
      <c r="QAN113" s="1"/>
      <c r="QAO113" s="1"/>
      <c r="QAP113" s="1"/>
      <c r="QAQ113" s="1"/>
      <c r="QAR113" s="1"/>
      <c r="QAS113" s="1"/>
      <c r="QAT113" s="1"/>
      <c r="QAU113" s="1"/>
      <c r="QAV113" s="1"/>
      <c r="QAW113" s="1"/>
      <c r="QAX113" s="1"/>
      <c r="QAY113" s="1"/>
      <c r="QAZ113" s="1"/>
      <c r="QBA113" s="1"/>
      <c r="QBB113" s="1"/>
      <c r="QBC113" s="1"/>
      <c r="QBD113" s="1"/>
      <c r="QBE113" s="1"/>
      <c r="QBF113" s="1"/>
      <c r="QBG113" s="1"/>
      <c r="QBH113" s="1"/>
      <c r="QBI113" s="1"/>
      <c r="QBJ113" s="1"/>
      <c r="QBK113" s="1"/>
      <c r="QBL113" s="1"/>
      <c r="QBM113" s="1"/>
      <c r="QBN113" s="1"/>
      <c r="QBO113" s="1"/>
      <c r="QBP113" s="1"/>
      <c r="QBQ113" s="1"/>
      <c r="QBR113" s="1"/>
      <c r="QBS113" s="1"/>
      <c r="QBT113" s="1"/>
      <c r="QBU113" s="1"/>
      <c r="QBV113" s="1"/>
      <c r="QBW113" s="1"/>
      <c r="QBX113" s="1"/>
      <c r="QBY113" s="1"/>
      <c r="QBZ113" s="1"/>
      <c r="QCA113" s="1"/>
      <c r="QCB113" s="1"/>
      <c r="QCC113" s="1"/>
      <c r="QCD113" s="1"/>
      <c r="QCE113" s="1"/>
      <c r="QCF113" s="1"/>
      <c r="QCG113" s="1"/>
      <c r="QCH113" s="1"/>
      <c r="QCI113" s="1"/>
      <c r="QCJ113" s="1"/>
      <c r="QCK113" s="1"/>
      <c r="QCL113" s="1"/>
      <c r="QCM113" s="1"/>
      <c r="QCN113" s="1"/>
      <c r="QCO113" s="1"/>
      <c r="QCP113" s="1"/>
      <c r="QCQ113" s="1"/>
      <c r="QCR113" s="1"/>
      <c r="QCS113" s="1"/>
      <c r="QCT113" s="1"/>
      <c r="QCU113" s="1"/>
      <c r="QCV113" s="1"/>
      <c r="QCW113" s="1"/>
      <c r="QCX113" s="1"/>
      <c r="QCY113" s="1"/>
      <c r="QCZ113" s="1"/>
      <c r="QDA113" s="1"/>
      <c r="QDB113" s="1"/>
      <c r="QDC113" s="1"/>
      <c r="QDD113" s="1"/>
      <c r="QDE113" s="1"/>
      <c r="QDF113" s="1"/>
      <c r="QDG113" s="1"/>
      <c r="QDH113" s="1"/>
      <c r="QDI113" s="1"/>
      <c r="QDJ113" s="1"/>
      <c r="QDK113" s="1"/>
      <c r="QDL113" s="1"/>
      <c r="QDM113" s="1"/>
      <c r="QDN113" s="1"/>
      <c r="QDO113" s="1"/>
      <c r="QDP113" s="1"/>
      <c r="QDQ113" s="1"/>
      <c r="QDR113" s="1"/>
      <c r="QDS113" s="1"/>
      <c r="QDT113" s="1"/>
      <c r="QDU113" s="1"/>
      <c r="QDV113" s="1"/>
      <c r="QDW113" s="1"/>
      <c r="QDX113" s="1"/>
      <c r="QDY113" s="1"/>
      <c r="QDZ113" s="1"/>
      <c r="QEA113" s="1"/>
      <c r="QEB113" s="1"/>
      <c r="QEC113" s="1"/>
      <c r="QED113" s="1"/>
      <c r="QEE113" s="1"/>
      <c r="QEF113" s="1"/>
      <c r="QEG113" s="1"/>
      <c r="QEH113" s="1"/>
      <c r="QEI113" s="1"/>
      <c r="QEJ113" s="1"/>
      <c r="QEK113" s="1"/>
      <c r="QEL113" s="1"/>
      <c r="QEM113" s="1"/>
      <c r="QEN113" s="1"/>
      <c r="QEO113" s="1"/>
      <c r="QEP113" s="1"/>
      <c r="QEQ113" s="1"/>
      <c r="QER113" s="1"/>
      <c r="QES113" s="1"/>
      <c r="QET113" s="1"/>
      <c r="QEU113" s="1"/>
      <c r="QEV113" s="1"/>
      <c r="QEW113" s="1"/>
      <c r="QEX113" s="1"/>
      <c r="QEY113" s="1"/>
      <c r="QEZ113" s="1"/>
      <c r="QFA113" s="1"/>
      <c r="QFB113" s="1"/>
      <c r="QFC113" s="1"/>
      <c r="QFD113" s="1"/>
      <c r="QFE113" s="1"/>
      <c r="QFF113" s="1"/>
      <c r="QFG113" s="1"/>
      <c r="QFH113" s="1"/>
      <c r="QFI113" s="1"/>
      <c r="QFJ113" s="1"/>
      <c r="QFK113" s="1"/>
      <c r="QFL113" s="1"/>
      <c r="QFM113" s="1"/>
      <c r="QFN113" s="1"/>
      <c r="QFO113" s="1"/>
      <c r="QFP113" s="1"/>
      <c r="QFQ113" s="1"/>
      <c r="QFR113" s="1"/>
      <c r="QFS113" s="1"/>
      <c r="QFT113" s="1"/>
      <c r="QFU113" s="1"/>
      <c r="QFV113" s="1"/>
      <c r="QFW113" s="1"/>
      <c r="QFX113" s="1"/>
      <c r="QFY113" s="1"/>
      <c r="QFZ113" s="1"/>
      <c r="QGA113" s="1"/>
      <c r="QGB113" s="1"/>
      <c r="QGC113" s="1"/>
      <c r="QGD113" s="1"/>
      <c r="QGE113" s="1"/>
      <c r="QGF113" s="1"/>
      <c r="QGG113" s="1"/>
      <c r="QGH113" s="1"/>
      <c r="QGI113" s="1"/>
      <c r="QGJ113" s="1"/>
      <c r="QGK113" s="1"/>
      <c r="QGL113" s="1"/>
      <c r="QGM113" s="1"/>
      <c r="QGN113" s="1"/>
      <c r="QGO113" s="1"/>
      <c r="QGP113" s="1"/>
      <c r="QGQ113" s="1"/>
      <c r="QGR113" s="1"/>
      <c r="QGS113" s="1"/>
      <c r="QGT113" s="1"/>
      <c r="QGU113" s="1"/>
      <c r="QGV113" s="1"/>
      <c r="QGW113" s="1"/>
      <c r="QGX113" s="1"/>
      <c r="QGY113" s="1"/>
      <c r="QGZ113" s="1"/>
      <c r="QHA113" s="1"/>
      <c r="QHB113" s="1"/>
      <c r="QHC113" s="1"/>
      <c r="QHD113" s="1"/>
      <c r="QHE113" s="1"/>
      <c r="QHF113" s="1"/>
      <c r="QHG113" s="1"/>
      <c r="QHH113" s="1"/>
      <c r="QHI113" s="1"/>
      <c r="QHJ113" s="1"/>
      <c r="QHK113" s="1"/>
      <c r="QHL113" s="1"/>
      <c r="QHM113" s="1"/>
      <c r="QHN113" s="1"/>
      <c r="QHO113" s="1"/>
      <c r="QHP113" s="1"/>
      <c r="QHQ113" s="1"/>
      <c r="QHR113" s="1"/>
      <c r="QHS113" s="1"/>
      <c r="QHT113" s="1"/>
      <c r="QHU113" s="1"/>
      <c r="QHV113" s="1"/>
      <c r="QHW113" s="1"/>
      <c r="QHX113" s="1"/>
      <c r="QHY113" s="1"/>
      <c r="QHZ113" s="1"/>
      <c r="QIA113" s="1"/>
      <c r="QIB113" s="1"/>
      <c r="QIC113" s="1"/>
      <c r="QID113" s="1"/>
      <c r="QIE113" s="1"/>
      <c r="QIF113" s="1"/>
      <c r="QIG113" s="1"/>
      <c r="QIH113" s="1"/>
      <c r="QII113" s="1"/>
      <c r="QIJ113" s="1"/>
      <c r="QIK113" s="1"/>
      <c r="QIL113" s="1"/>
      <c r="QIM113" s="1"/>
      <c r="QIN113" s="1"/>
      <c r="QIO113" s="1"/>
      <c r="QIP113" s="1"/>
      <c r="QIQ113" s="1"/>
      <c r="QIR113" s="1"/>
      <c r="QIS113" s="1"/>
      <c r="QIT113" s="1"/>
      <c r="QIU113" s="1"/>
      <c r="QIV113" s="1"/>
      <c r="QIW113" s="1"/>
      <c r="QIX113" s="1"/>
      <c r="QIY113" s="1"/>
      <c r="QIZ113" s="1"/>
      <c r="QJA113" s="1"/>
      <c r="QJB113" s="1"/>
      <c r="QJC113" s="1"/>
      <c r="QJD113" s="1"/>
      <c r="QJE113" s="1"/>
      <c r="QJF113" s="1"/>
      <c r="QJG113" s="1"/>
      <c r="QJH113" s="1"/>
      <c r="QJI113" s="1"/>
      <c r="QJJ113" s="1"/>
      <c r="QJK113" s="1"/>
      <c r="QJL113" s="1"/>
      <c r="QJM113" s="1"/>
      <c r="QJN113" s="1"/>
      <c r="QJO113" s="1"/>
      <c r="QJP113" s="1"/>
      <c r="QJQ113" s="1"/>
      <c r="QJR113" s="1"/>
      <c r="QJS113" s="1"/>
      <c r="QJT113" s="1"/>
      <c r="QJU113" s="1"/>
      <c r="QJV113" s="1"/>
      <c r="QJW113" s="1"/>
      <c r="QJX113" s="1"/>
      <c r="QJY113" s="1"/>
      <c r="QJZ113" s="1"/>
      <c r="QKA113" s="1"/>
      <c r="QKB113" s="1"/>
      <c r="QKC113" s="1"/>
      <c r="QKD113" s="1"/>
      <c r="QKE113" s="1"/>
      <c r="QKF113" s="1"/>
      <c r="QKG113" s="1"/>
      <c r="QKH113" s="1"/>
      <c r="QKI113" s="1"/>
      <c r="QKJ113" s="1"/>
      <c r="QKK113" s="1"/>
      <c r="QKL113" s="1"/>
      <c r="QKM113" s="1"/>
      <c r="QKN113" s="1"/>
      <c r="QKO113" s="1"/>
      <c r="QKP113" s="1"/>
      <c r="QKQ113" s="1"/>
      <c r="QKR113" s="1"/>
      <c r="QKS113" s="1"/>
      <c r="QKT113" s="1"/>
      <c r="QKU113" s="1"/>
      <c r="QKV113" s="1"/>
      <c r="QKW113" s="1"/>
      <c r="QKX113" s="1"/>
      <c r="QKY113" s="1"/>
      <c r="QKZ113" s="1"/>
      <c r="QLA113" s="1"/>
      <c r="QLB113" s="1"/>
      <c r="QLC113" s="1"/>
      <c r="QLD113" s="1"/>
      <c r="QLE113" s="1"/>
      <c r="QLF113" s="1"/>
      <c r="QLG113" s="1"/>
      <c r="QLH113" s="1"/>
      <c r="QLI113" s="1"/>
      <c r="QLJ113" s="1"/>
      <c r="QLK113" s="1"/>
      <c r="QLL113" s="1"/>
      <c r="QLM113" s="1"/>
      <c r="QLN113" s="1"/>
      <c r="QLO113" s="1"/>
      <c r="QLP113" s="1"/>
      <c r="QLQ113" s="1"/>
      <c r="QLR113" s="1"/>
      <c r="QLS113" s="1"/>
      <c r="QLT113" s="1"/>
      <c r="QLU113" s="1"/>
      <c r="QLV113" s="1"/>
      <c r="QLW113" s="1"/>
      <c r="QLX113" s="1"/>
      <c r="QLY113" s="1"/>
      <c r="QLZ113" s="1"/>
      <c r="QMA113" s="1"/>
      <c r="QMB113" s="1"/>
      <c r="QMC113" s="1"/>
      <c r="QMD113" s="1"/>
      <c r="QME113" s="1"/>
      <c r="QMF113" s="1"/>
      <c r="QMG113" s="1"/>
      <c r="QMH113" s="1"/>
      <c r="QMI113" s="1"/>
      <c r="QMJ113" s="1"/>
      <c r="QMK113" s="1"/>
      <c r="QML113" s="1"/>
      <c r="QMM113" s="1"/>
      <c r="QMN113" s="1"/>
      <c r="QMO113" s="1"/>
      <c r="QMP113" s="1"/>
      <c r="QMQ113" s="1"/>
      <c r="QMR113" s="1"/>
      <c r="QMS113" s="1"/>
      <c r="QMT113" s="1"/>
      <c r="QMU113" s="1"/>
      <c r="QMV113" s="1"/>
      <c r="QMW113" s="1"/>
      <c r="QMX113" s="1"/>
      <c r="QMY113" s="1"/>
      <c r="QMZ113" s="1"/>
      <c r="QNA113" s="1"/>
      <c r="QNB113" s="1"/>
      <c r="QNC113" s="1"/>
      <c r="QND113" s="1"/>
      <c r="QNE113" s="1"/>
      <c r="QNF113" s="1"/>
      <c r="QNG113" s="1"/>
      <c r="QNH113" s="1"/>
      <c r="QNI113" s="1"/>
      <c r="QNJ113" s="1"/>
      <c r="QNK113" s="1"/>
      <c r="QNL113" s="1"/>
      <c r="QNM113" s="1"/>
      <c r="QNN113" s="1"/>
      <c r="QNO113" s="1"/>
      <c r="QNP113" s="1"/>
      <c r="QNQ113" s="1"/>
      <c r="QNR113" s="1"/>
      <c r="QNS113" s="1"/>
      <c r="QNT113" s="1"/>
      <c r="QNU113" s="1"/>
      <c r="QNV113" s="1"/>
      <c r="QNW113" s="1"/>
      <c r="QNX113" s="1"/>
      <c r="QNY113" s="1"/>
      <c r="QNZ113" s="1"/>
      <c r="QOA113" s="1"/>
      <c r="QOB113" s="1"/>
      <c r="QOC113" s="1"/>
      <c r="QOD113" s="1"/>
      <c r="QOE113" s="1"/>
      <c r="QOF113" s="1"/>
      <c r="QOG113" s="1"/>
      <c r="QOH113" s="1"/>
      <c r="QOI113" s="1"/>
      <c r="QOJ113" s="1"/>
      <c r="QOK113" s="1"/>
      <c r="QOL113" s="1"/>
      <c r="QOM113" s="1"/>
      <c r="QON113" s="1"/>
      <c r="QOO113" s="1"/>
      <c r="QOP113" s="1"/>
      <c r="QOQ113" s="1"/>
      <c r="QOR113" s="1"/>
      <c r="QOS113" s="1"/>
      <c r="QOT113" s="1"/>
      <c r="QOU113" s="1"/>
      <c r="QOV113" s="1"/>
      <c r="QOW113" s="1"/>
      <c r="QOX113" s="1"/>
      <c r="QOY113" s="1"/>
      <c r="QOZ113" s="1"/>
      <c r="QPA113" s="1"/>
      <c r="QPB113" s="1"/>
      <c r="QPC113" s="1"/>
      <c r="QPD113" s="1"/>
      <c r="QPE113" s="1"/>
      <c r="QPF113" s="1"/>
      <c r="QPG113" s="1"/>
      <c r="QPH113" s="1"/>
      <c r="QPI113" s="1"/>
      <c r="QPJ113" s="1"/>
      <c r="QPK113" s="1"/>
      <c r="QPL113" s="1"/>
      <c r="QPM113" s="1"/>
      <c r="QPN113" s="1"/>
      <c r="QPO113" s="1"/>
      <c r="QPP113" s="1"/>
      <c r="QPQ113" s="1"/>
      <c r="QPR113" s="1"/>
      <c r="QPS113" s="1"/>
      <c r="QPT113" s="1"/>
      <c r="QPU113" s="1"/>
      <c r="QPV113" s="1"/>
      <c r="QPW113" s="1"/>
      <c r="QPX113" s="1"/>
      <c r="QPY113" s="1"/>
      <c r="QPZ113" s="1"/>
      <c r="QQA113" s="1"/>
      <c r="QQB113" s="1"/>
      <c r="QQC113" s="1"/>
      <c r="QQD113" s="1"/>
      <c r="QQE113" s="1"/>
      <c r="QQF113" s="1"/>
      <c r="QQG113" s="1"/>
      <c r="QQH113" s="1"/>
      <c r="QQI113" s="1"/>
      <c r="QQJ113" s="1"/>
      <c r="QQK113" s="1"/>
      <c r="QQL113" s="1"/>
      <c r="QQM113" s="1"/>
      <c r="QQN113" s="1"/>
      <c r="QQO113" s="1"/>
      <c r="QQP113" s="1"/>
      <c r="QQQ113" s="1"/>
      <c r="QQR113" s="1"/>
      <c r="QQS113" s="1"/>
      <c r="QQT113" s="1"/>
      <c r="QQU113" s="1"/>
      <c r="QQV113" s="1"/>
      <c r="QQW113" s="1"/>
      <c r="QQX113" s="1"/>
      <c r="QQY113" s="1"/>
      <c r="QQZ113" s="1"/>
      <c r="QRA113" s="1"/>
      <c r="QRB113" s="1"/>
      <c r="QRC113" s="1"/>
      <c r="QRD113" s="1"/>
      <c r="QRE113" s="1"/>
      <c r="QRF113" s="1"/>
      <c r="QRG113" s="1"/>
      <c r="QRH113" s="1"/>
      <c r="QRI113" s="1"/>
      <c r="QRJ113" s="1"/>
      <c r="QRK113" s="1"/>
      <c r="QRL113" s="1"/>
      <c r="QRM113" s="1"/>
      <c r="QRN113" s="1"/>
      <c r="QRO113" s="1"/>
      <c r="QRP113" s="1"/>
      <c r="QRQ113" s="1"/>
      <c r="QRR113" s="1"/>
      <c r="QRS113" s="1"/>
      <c r="QRT113" s="1"/>
      <c r="QRU113" s="1"/>
      <c r="QRV113" s="1"/>
      <c r="QRW113" s="1"/>
      <c r="QRX113" s="1"/>
      <c r="QRY113" s="1"/>
      <c r="QRZ113" s="1"/>
      <c r="QSA113" s="1"/>
      <c r="QSB113" s="1"/>
      <c r="QSC113" s="1"/>
      <c r="QSD113" s="1"/>
      <c r="QSE113" s="1"/>
      <c r="QSF113" s="1"/>
      <c r="QSG113" s="1"/>
      <c r="QSH113" s="1"/>
      <c r="QSI113" s="1"/>
      <c r="QSJ113" s="1"/>
      <c r="QSK113" s="1"/>
      <c r="QSL113" s="1"/>
      <c r="QSM113" s="1"/>
      <c r="QSN113" s="1"/>
      <c r="QSO113" s="1"/>
      <c r="QSP113" s="1"/>
      <c r="QSQ113" s="1"/>
      <c r="QSR113" s="1"/>
      <c r="QSS113" s="1"/>
      <c r="QST113" s="1"/>
      <c r="QSU113" s="1"/>
      <c r="QSV113" s="1"/>
      <c r="QSW113" s="1"/>
      <c r="QSX113" s="1"/>
      <c r="QSY113" s="1"/>
      <c r="QSZ113" s="1"/>
      <c r="QTA113" s="1"/>
      <c r="QTB113" s="1"/>
      <c r="QTC113" s="1"/>
      <c r="QTD113" s="1"/>
      <c r="QTE113" s="1"/>
      <c r="QTF113" s="1"/>
      <c r="QTG113" s="1"/>
      <c r="QTH113" s="1"/>
      <c r="QTI113" s="1"/>
      <c r="QTJ113" s="1"/>
      <c r="QTK113" s="1"/>
      <c r="QTL113" s="1"/>
      <c r="QTM113" s="1"/>
      <c r="QTN113" s="1"/>
      <c r="QTO113" s="1"/>
      <c r="QTP113" s="1"/>
      <c r="QTQ113" s="1"/>
      <c r="QTR113" s="1"/>
      <c r="QTS113" s="1"/>
      <c r="QTT113" s="1"/>
      <c r="QTU113" s="1"/>
      <c r="QTV113" s="1"/>
      <c r="QTW113" s="1"/>
      <c r="QTX113" s="1"/>
      <c r="QTY113" s="1"/>
      <c r="QTZ113" s="1"/>
      <c r="QUA113" s="1"/>
      <c r="QUB113" s="1"/>
      <c r="QUC113" s="1"/>
      <c r="QUD113" s="1"/>
      <c r="QUE113" s="1"/>
      <c r="QUF113" s="1"/>
      <c r="QUG113" s="1"/>
      <c r="QUH113" s="1"/>
      <c r="QUI113" s="1"/>
      <c r="QUJ113" s="1"/>
      <c r="QUK113" s="1"/>
      <c r="QUL113" s="1"/>
      <c r="QUM113" s="1"/>
      <c r="QUN113" s="1"/>
      <c r="QUO113" s="1"/>
      <c r="QUP113" s="1"/>
      <c r="QUQ113" s="1"/>
      <c r="QUR113" s="1"/>
      <c r="QUS113" s="1"/>
      <c r="QUT113" s="1"/>
      <c r="QUU113" s="1"/>
      <c r="QUV113" s="1"/>
      <c r="QUW113" s="1"/>
      <c r="QUX113" s="1"/>
      <c r="QUY113" s="1"/>
      <c r="QUZ113" s="1"/>
      <c r="QVA113" s="1"/>
      <c r="QVB113" s="1"/>
      <c r="QVC113" s="1"/>
      <c r="QVD113" s="1"/>
      <c r="QVE113" s="1"/>
      <c r="QVF113" s="1"/>
      <c r="QVG113" s="1"/>
      <c r="QVH113" s="1"/>
      <c r="QVI113" s="1"/>
      <c r="QVJ113" s="1"/>
      <c r="QVK113" s="1"/>
      <c r="QVL113" s="1"/>
      <c r="QVM113" s="1"/>
      <c r="QVN113" s="1"/>
      <c r="QVO113" s="1"/>
      <c r="QVP113" s="1"/>
      <c r="QVQ113" s="1"/>
      <c r="QVR113" s="1"/>
      <c r="QVS113" s="1"/>
      <c r="QVT113" s="1"/>
      <c r="QVU113" s="1"/>
      <c r="QVV113" s="1"/>
      <c r="QVW113" s="1"/>
      <c r="QVX113" s="1"/>
      <c r="QVY113" s="1"/>
      <c r="QVZ113" s="1"/>
      <c r="QWA113" s="1"/>
      <c r="QWB113" s="1"/>
      <c r="QWC113" s="1"/>
      <c r="QWD113" s="1"/>
      <c r="QWE113" s="1"/>
      <c r="QWF113" s="1"/>
      <c r="QWG113" s="1"/>
      <c r="QWH113" s="1"/>
      <c r="QWI113" s="1"/>
      <c r="QWJ113" s="1"/>
      <c r="QWK113" s="1"/>
      <c r="QWL113" s="1"/>
      <c r="QWM113" s="1"/>
      <c r="QWN113" s="1"/>
      <c r="QWO113" s="1"/>
      <c r="QWP113" s="1"/>
      <c r="QWQ113" s="1"/>
      <c r="QWR113" s="1"/>
      <c r="QWS113" s="1"/>
      <c r="QWT113" s="1"/>
      <c r="QWU113" s="1"/>
      <c r="QWV113" s="1"/>
      <c r="QWW113" s="1"/>
      <c r="QWX113" s="1"/>
      <c r="QWY113" s="1"/>
      <c r="QWZ113" s="1"/>
      <c r="QXA113" s="1"/>
      <c r="QXB113" s="1"/>
      <c r="QXC113" s="1"/>
      <c r="QXD113" s="1"/>
      <c r="QXE113" s="1"/>
      <c r="QXF113" s="1"/>
      <c r="QXG113" s="1"/>
      <c r="QXH113" s="1"/>
      <c r="QXI113" s="1"/>
      <c r="QXJ113" s="1"/>
      <c r="QXK113" s="1"/>
      <c r="QXL113" s="1"/>
      <c r="QXM113" s="1"/>
      <c r="QXN113" s="1"/>
      <c r="QXO113" s="1"/>
      <c r="QXP113" s="1"/>
      <c r="QXQ113" s="1"/>
      <c r="QXR113" s="1"/>
      <c r="QXS113" s="1"/>
      <c r="QXT113" s="1"/>
      <c r="QXU113" s="1"/>
      <c r="QXV113" s="1"/>
      <c r="QXW113" s="1"/>
      <c r="QXX113" s="1"/>
      <c r="QXY113" s="1"/>
      <c r="QXZ113" s="1"/>
      <c r="QYA113" s="1"/>
      <c r="QYB113" s="1"/>
      <c r="QYC113" s="1"/>
      <c r="QYD113" s="1"/>
      <c r="QYE113" s="1"/>
      <c r="QYF113" s="1"/>
      <c r="QYG113" s="1"/>
      <c r="QYH113" s="1"/>
      <c r="QYI113" s="1"/>
      <c r="QYJ113" s="1"/>
      <c r="QYK113" s="1"/>
      <c r="QYL113" s="1"/>
      <c r="QYM113" s="1"/>
      <c r="QYN113" s="1"/>
      <c r="QYO113" s="1"/>
      <c r="QYP113" s="1"/>
      <c r="QYQ113" s="1"/>
      <c r="QYR113" s="1"/>
      <c r="QYS113" s="1"/>
      <c r="QYT113" s="1"/>
      <c r="QYU113" s="1"/>
      <c r="QYV113" s="1"/>
      <c r="QYW113" s="1"/>
      <c r="QYX113" s="1"/>
      <c r="QYY113" s="1"/>
      <c r="QYZ113" s="1"/>
      <c r="QZA113" s="1"/>
      <c r="QZB113" s="1"/>
      <c r="QZC113" s="1"/>
      <c r="QZD113" s="1"/>
      <c r="QZE113" s="1"/>
      <c r="QZF113" s="1"/>
      <c r="QZG113" s="1"/>
      <c r="QZH113" s="1"/>
      <c r="QZI113" s="1"/>
      <c r="QZJ113" s="1"/>
      <c r="QZK113" s="1"/>
      <c r="QZL113" s="1"/>
      <c r="QZM113" s="1"/>
      <c r="QZN113" s="1"/>
      <c r="QZO113" s="1"/>
      <c r="QZP113" s="1"/>
      <c r="QZQ113" s="1"/>
      <c r="QZR113" s="1"/>
      <c r="QZS113" s="1"/>
      <c r="QZT113" s="1"/>
      <c r="QZU113" s="1"/>
      <c r="QZV113" s="1"/>
      <c r="QZW113" s="1"/>
      <c r="QZX113" s="1"/>
      <c r="QZY113" s="1"/>
      <c r="QZZ113" s="1"/>
      <c r="RAA113" s="1"/>
      <c r="RAB113" s="1"/>
      <c r="RAC113" s="1"/>
      <c r="RAD113" s="1"/>
      <c r="RAE113" s="1"/>
      <c r="RAF113" s="1"/>
      <c r="RAG113" s="1"/>
      <c r="RAH113" s="1"/>
      <c r="RAI113" s="1"/>
      <c r="RAJ113" s="1"/>
      <c r="RAK113" s="1"/>
      <c r="RAL113" s="1"/>
      <c r="RAM113" s="1"/>
      <c r="RAN113" s="1"/>
      <c r="RAO113" s="1"/>
      <c r="RAP113" s="1"/>
      <c r="RAQ113" s="1"/>
      <c r="RAR113" s="1"/>
      <c r="RAS113" s="1"/>
      <c r="RAT113" s="1"/>
      <c r="RAU113" s="1"/>
      <c r="RAV113" s="1"/>
      <c r="RAW113" s="1"/>
      <c r="RAX113" s="1"/>
      <c r="RAY113" s="1"/>
      <c r="RAZ113" s="1"/>
      <c r="RBA113" s="1"/>
      <c r="RBB113" s="1"/>
      <c r="RBC113" s="1"/>
      <c r="RBD113" s="1"/>
      <c r="RBE113" s="1"/>
      <c r="RBF113" s="1"/>
      <c r="RBG113" s="1"/>
      <c r="RBH113" s="1"/>
      <c r="RBI113" s="1"/>
      <c r="RBJ113" s="1"/>
      <c r="RBK113" s="1"/>
      <c r="RBL113" s="1"/>
      <c r="RBM113" s="1"/>
      <c r="RBN113" s="1"/>
      <c r="RBO113" s="1"/>
      <c r="RBP113" s="1"/>
      <c r="RBQ113" s="1"/>
      <c r="RBR113" s="1"/>
      <c r="RBS113" s="1"/>
      <c r="RBT113" s="1"/>
      <c r="RBU113" s="1"/>
      <c r="RBV113" s="1"/>
      <c r="RBW113" s="1"/>
      <c r="RBX113" s="1"/>
      <c r="RBY113" s="1"/>
      <c r="RBZ113" s="1"/>
      <c r="RCA113" s="1"/>
      <c r="RCB113" s="1"/>
      <c r="RCC113" s="1"/>
      <c r="RCD113" s="1"/>
      <c r="RCE113" s="1"/>
      <c r="RCF113" s="1"/>
      <c r="RCG113" s="1"/>
      <c r="RCH113" s="1"/>
      <c r="RCI113" s="1"/>
      <c r="RCJ113" s="1"/>
      <c r="RCK113" s="1"/>
      <c r="RCL113" s="1"/>
      <c r="RCM113" s="1"/>
      <c r="RCN113" s="1"/>
      <c r="RCO113" s="1"/>
      <c r="RCP113" s="1"/>
      <c r="RCQ113" s="1"/>
      <c r="RCR113" s="1"/>
      <c r="RCS113" s="1"/>
      <c r="RCT113" s="1"/>
      <c r="RCU113" s="1"/>
      <c r="RCV113" s="1"/>
      <c r="RCW113" s="1"/>
      <c r="RCX113" s="1"/>
      <c r="RCY113" s="1"/>
      <c r="RCZ113" s="1"/>
      <c r="RDA113" s="1"/>
      <c r="RDB113" s="1"/>
      <c r="RDC113" s="1"/>
      <c r="RDD113" s="1"/>
      <c r="RDE113" s="1"/>
      <c r="RDF113" s="1"/>
      <c r="RDG113" s="1"/>
      <c r="RDH113" s="1"/>
      <c r="RDI113" s="1"/>
      <c r="RDJ113" s="1"/>
      <c r="RDK113" s="1"/>
      <c r="RDL113" s="1"/>
      <c r="RDM113" s="1"/>
      <c r="RDN113" s="1"/>
      <c r="RDO113" s="1"/>
      <c r="RDP113" s="1"/>
      <c r="RDQ113" s="1"/>
      <c r="RDR113" s="1"/>
      <c r="RDS113" s="1"/>
      <c r="RDT113" s="1"/>
      <c r="RDU113" s="1"/>
      <c r="RDV113" s="1"/>
      <c r="RDW113" s="1"/>
      <c r="RDX113" s="1"/>
      <c r="RDY113" s="1"/>
      <c r="RDZ113" s="1"/>
      <c r="REA113" s="1"/>
      <c r="REB113" s="1"/>
      <c r="REC113" s="1"/>
      <c r="RED113" s="1"/>
      <c r="REE113" s="1"/>
      <c r="REF113" s="1"/>
      <c r="REG113" s="1"/>
      <c r="REH113" s="1"/>
      <c r="REI113" s="1"/>
      <c r="REJ113" s="1"/>
      <c r="REK113" s="1"/>
      <c r="REL113" s="1"/>
      <c r="REM113" s="1"/>
      <c r="REN113" s="1"/>
      <c r="REO113" s="1"/>
      <c r="REP113" s="1"/>
      <c r="REQ113" s="1"/>
      <c r="RER113" s="1"/>
      <c r="RES113" s="1"/>
      <c r="RET113" s="1"/>
      <c r="REU113" s="1"/>
      <c r="REV113" s="1"/>
      <c r="REW113" s="1"/>
      <c r="REX113" s="1"/>
      <c r="REY113" s="1"/>
      <c r="REZ113" s="1"/>
      <c r="RFA113" s="1"/>
      <c r="RFB113" s="1"/>
      <c r="RFC113" s="1"/>
      <c r="RFD113" s="1"/>
      <c r="RFE113" s="1"/>
      <c r="RFF113" s="1"/>
      <c r="RFG113" s="1"/>
      <c r="RFH113" s="1"/>
      <c r="RFI113" s="1"/>
      <c r="RFJ113" s="1"/>
      <c r="RFK113" s="1"/>
      <c r="RFL113" s="1"/>
      <c r="RFM113" s="1"/>
      <c r="RFN113" s="1"/>
      <c r="RFO113" s="1"/>
      <c r="RFP113" s="1"/>
      <c r="RFQ113" s="1"/>
      <c r="RFR113" s="1"/>
      <c r="RFS113" s="1"/>
      <c r="RFT113" s="1"/>
      <c r="RFU113" s="1"/>
      <c r="RFV113" s="1"/>
      <c r="RFW113" s="1"/>
      <c r="RFX113" s="1"/>
      <c r="RFY113" s="1"/>
      <c r="RFZ113" s="1"/>
      <c r="RGA113" s="1"/>
      <c r="RGB113" s="1"/>
      <c r="RGC113" s="1"/>
      <c r="RGD113" s="1"/>
      <c r="RGE113" s="1"/>
      <c r="RGF113" s="1"/>
      <c r="RGG113" s="1"/>
      <c r="RGH113" s="1"/>
      <c r="RGI113" s="1"/>
      <c r="RGJ113" s="1"/>
      <c r="RGK113" s="1"/>
      <c r="RGL113" s="1"/>
      <c r="RGM113" s="1"/>
      <c r="RGN113" s="1"/>
      <c r="RGO113" s="1"/>
      <c r="RGP113" s="1"/>
      <c r="RGQ113" s="1"/>
      <c r="RGR113" s="1"/>
      <c r="RGS113" s="1"/>
      <c r="RGT113" s="1"/>
      <c r="RGU113" s="1"/>
      <c r="RGV113" s="1"/>
      <c r="RGW113" s="1"/>
      <c r="RGX113" s="1"/>
      <c r="RGY113" s="1"/>
      <c r="RGZ113" s="1"/>
      <c r="RHA113" s="1"/>
      <c r="RHB113" s="1"/>
      <c r="RHC113" s="1"/>
      <c r="RHD113" s="1"/>
      <c r="RHE113" s="1"/>
      <c r="RHF113" s="1"/>
      <c r="RHG113" s="1"/>
      <c r="RHH113" s="1"/>
      <c r="RHI113" s="1"/>
      <c r="RHJ113" s="1"/>
      <c r="RHK113" s="1"/>
      <c r="RHL113" s="1"/>
      <c r="RHM113" s="1"/>
      <c r="RHN113" s="1"/>
      <c r="RHO113" s="1"/>
      <c r="RHP113" s="1"/>
      <c r="RHQ113" s="1"/>
      <c r="RHR113" s="1"/>
      <c r="RHS113" s="1"/>
      <c r="RHT113" s="1"/>
      <c r="RHU113" s="1"/>
      <c r="RHV113" s="1"/>
      <c r="RHW113" s="1"/>
      <c r="RHX113" s="1"/>
      <c r="RHY113" s="1"/>
      <c r="RHZ113" s="1"/>
      <c r="RIA113" s="1"/>
      <c r="RIB113" s="1"/>
      <c r="RIC113" s="1"/>
      <c r="RID113" s="1"/>
      <c r="RIE113" s="1"/>
      <c r="RIF113" s="1"/>
      <c r="RIG113" s="1"/>
      <c r="RIH113" s="1"/>
      <c r="RII113" s="1"/>
      <c r="RIJ113" s="1"/>
      <c r="RIK113" s="1"/>
      <c r="RIL113" s="1"/>
      <c r="RIM113" s="1"/>
      <c r="RIN113" s="1"/>
      <c r="RIO113" s="1"/>
      <c r="RIP113" s="1"/>
      <c r="RIQ113" s="1"/>
      <c r="RIR113" s="1"/>
      <c r="RIS113" s="1"/>
      <c r="RIT113" s="1"/>
      <c r="RIU113" s="1"/>
      <c r="RIV113" s="1"/>
      <c r="RIW113" s="1"/>
      <c r="RIX113" s="1"/>
      <c r="RIY113" s="1"/>
      <c r="RIZ113" s="1"/>
      <c r="RJA113" s="1"/>
      <c r="RJB113" s="1"/>
      <c r="RJC113" s="1"/>
      <c r="RJD113" s="1"/>
      <c r="RJE113" s="1"/>
      <c r="RJF113" s="1"/>
      <c r="RJG113" s="1"/>
      <c r="RJH113" s="1"/>
      <c r="RJI113" s="1"/>
      <c r="RJJ113" s="1"/>
      <c r="RJK113" s="1"/>
      <c r="RJL113" s="1"/>
      <c r="RJM113" s="1"/>
      <c r="RJN113" s="1"/>
      <c r="RJO113" s="1"/>
      <c r="RJP113" s="1"/>
      <c r="RJQ113" s="1"/>
      <c r="RJR113" s="1"/>
      <c r="RJS113" s="1"/>
      <c r="RJT113" s="1"/>
      <c r="RJU113" s="1"/>
      <c r="RJV113" s="1"/>
      <c r="RJW113" s="1"/>
      <c r="RJX113" s="1"/>
      <c r="RJY113" s="1"/>
      <c r="RJZ113" s="1"/>
      <c r="RKA113" s="1"/>
      <c r="RKB113" s="1"/>
      <c r="RKC113" s="1"/>
      <c r="RKD113" s="1"/>
      <c r="RKE113" s="1"/>
      <c r="RKF113" s="1"/>
      <c r="RKG113" s="1"/>
      <c r="RKH113" s="1"/>
      <c r="RKI113" s="1"/>
      <c r="RKJ113" s="1"/>
      <c r="RKK113" s="1"/>
      <c r="RKL113" s="1"/>
      <c r="RKM113" s="1"/>
      <c r="RKN113" s="1"/>
      <c r="RKO113" s="1"/>
      <c r="RKP113" s="1"/>
      <c r="RKQ113" s="1"/>
      <c r="RKR113" s="1"/>
      <c r="RKS113" s="1"/>
      <c r="RKT113" s="1"/>
      <c r="RKU113" s="1"/>
      <c r="RKV113" s="1"/>
      <c r="RKW113" s="1"/>
      <c r="RKX113" s="1"/>
      <c r="RKY113" s="1"/>
      <c r="RKZ113" s="1"/>
      <c r="RLA113" s="1"/>
      <c r="RLB113" s="1"/>
      <c r="RLC113" s="1"/>
      <c r="RLD113" s="1"/>
      <c r="RLE113" s="1"/>
      <c r="RLF113" s="1"/>
      <c r="RLG113" s="1"/>
      <c r="RLH113" s="1"/>
      <c r="RLI113" s="1"/>
      <c r="RLJ113" s="1"/>
      <c r="RLK113" s="1"/>
      <c r="RLL113" s="1"/>
      <c r="RLM113" s="1"/>
      <c r="RLN113" s="1"/>
      <c r="RLO113" s="1"/>
      <c r="RLP113" s="1"/>
      <c r="RLQ113" s="1"/>
      <c r="RLR113" s="1"/>
      <c r="RLS113" s="1"/>
      <c r="RLT113" s="1"/>
      <c r="RLU113" s="1"/>
      <c r="RLV113" s="1"/>
      <c r="RLW113" s="1"/>
      <c r="RLX113" s="1"/>
      <c r="RLY113" s="1"/>
      <c r="RLZ113" s="1"/>
      <c r="RMA113" s="1"/>
      <c r="RMB113" s="1"/>
      <c r="RMC113" s="1"/>
      <c r="RMD113" s="1"/>
      <c r="RME113" s="1"/>
      <c r="RMF113" s="1"/>
      <c r="RMG113" s="1"/>
      <c r="RMH113" s="1"/>
      <c r="RMI113" s="1"/>
      <c r="RMJ113" s="1"/>
      <c r="RMK113" s="1"/>
      <c r="RML113" s="1"/>
      <c r="RMM113" s="1"/>
      <c r="RMN113" s="1"/>
      <c r="RMO113" s="1"/>
      <c r="RMP113" s="1"/>
      <c r="RMQ113" s="1"/>
      <c r="RMR113" s="1"/>
      <c r="RMS113" s="1"/>
      <c r="RMT113" s="1"/>
      <c r="RMU113" s="1"/>
      <c r="RMV113" s="1"/>
      <c r="RMW113" s="1"/>
      <c r="RMX113" s="1"/>
      <c r="RMY113" s="1"/>
      <c r="RMZ113" s="1"/>
      <c r="RNA113" s="1"/>
      <c r="RNB113" s="1"/>
      <c r="RNC113" s="1"/>
      <c r="RND113" s="1"/>
      <c r="RNE113" s="1"/>
      <c r="RNF113" s="1"/>
      <c r="RNG113" s="1"/>
      <c r="RNH113" s="1"/>
      <c r="RNI113" s="1"/>
      <c r="RNJ113" s="1"/>
      <c r="RNK113" s="1"/>
      <c r="RNL113" s="1"/>
      <c r="RNM113" s="1"/>
      <c r="RNN113" s="1"/>
      <c r="RNO113" s="1"/>
      <c r="RNP113" s="1"/>
      <c r="RNQ113" s="1"/>
      <c r="RNR113" s="1"/>
      <c r="RNS113" s="1"/>
      <c r="RNT113" s="1"/>
      <c r="RNU113" s="1"/>
      <c r="RNV113" s="1"/>
      <c r="RNW113" s="1"/>
      <c r="RNX113" s="1"/>
      <c r="RNY113" s="1"/>
      <c r="RNZ113" s="1"/>
      <c r="ROA113" s="1"/>
      <c r="ROB113" s="1"/>
      <c r="ROC113" s="1"/>
      <c r="ROD113" s="1"/>
      <c r="ROE113" s="1"/>
      <c r="ROF113" s="1"/>
      <c r="ROG113" s="1"/>
      <c r="ROH113" s="1"/>
      <c r="ROI113" s="1"/>
      <c r="ROJ113" s="1"/>
      <c r="ROK113" s="1"/>
      <c r="ROL113" s="1"/>
      <c r="ROM113" s="1"/>
      <c r="RON113" s="1"/>
      <c r="ROO113" s="1"/>
      <c r="ROP113" s="1"/>
      <c r="ROQ113" s="1"/>
      <c r="ROR113" s="1"/>
      <c r="ROS113" s="1"/>
      <c r="ROT113" s="1"/>
      <c r="ROU113" s="1"/>
      <c r="ROV113" s="1"/>
      <c r="ROW113" s="1"/>
      <c r="ROX113" s="1"/>
      <c r="ROY113" s="1"/>
      <c r="ROZ113" s="1"/>
      <c r="RPA113" s="1"/>
      <c r="RPB113" s="1"/>
      <c r="RPC113" s="1"/>
      <c r="RPD113" s="1"/>
      <c r="RPE113" s="1"/>
      <c r="RPF113" s="1"/>
      <c r="RPG113" s="1"/>
      <c r="RPH113" s="1"/>
      <c r="RPI113" s="1"/>
      <c r="RPJ113" s="1"/>
      <c r="RPK113" s="1"/>
      <c r="RPL113" s="1"/>
      <c r="RPM113" s="1"/>
      <c r="RPN113" s="1"/>
      <c r="RPO113" s="1"/>
      <c r="RPP113" s="1"/>
      <c r="RPQ113" s="1"/>
      <c r="RPR113" s="1"/>
      <c r="RPS113" s="1"/>
      <c r="RPT113" s="1"/>
      <c r="RPU113" s="1"/>
      <c r="RPV113" s="1"/>
      <c r="RPW113" s="1"/>
      <c r="RPX113" s="1"/>
      <c r="RPY113" s="1"/>
      <c r="RPZ113" s="1"/>
      <c r="RQA113" s="1"/>
      <c r="RQB113" s="1"/>
      <c r="RQC113" s="1"/>
      <c r="RQD113" s="1"/>
      <c r="RQE113" s="1"/>
      <c r="RQF113" s="1"/>
      <c r="RQG113" s="1"/>
      <c r="RQH113" s="1"/>
      <c r="RQI113" s="1"/>
      <c r="RQJ113" s="1"/>
      <c r="RQK113" s="1"/>
      <c r="RQL113" s="1"/>
      <c r="RQM113" s="1"/>
      <c r="RQN113" s="1"/>
      <c r="RQO113" s="1"/>
      <c r="RQP113" s="1"/>
      <c r="RQQ113" s="1"/>
      <c r="RQR113" s="1"/>
      <c r="RQS113" s="1"/>
      <c r="RQT113" s="1"/>
      <c r="RQU113" s="1"/>
      <c r="RQV113" s="1"/>
      <c r="RQW113" s="1"/>
      <c r="RQX113" s="1"/>
      <c r="RQY113" s="1"/>
      <c r="RQZ113" s="1"/>
      <c r="RRA113" s="1"/>
      <c r="RRB113" s="1"/>
      <c r="RRC113" s="1"/>
      <c r="RRD113" s="1"/>
      <c r="RRE113" s="1"/>
      <c r="RRF113" s="1"/>
      <c r="RRG113" s="1"/>
      <c r="RRH113" s="1"/>
      <c r="RRI113" s="1"/>
      <c r="RRJ113" s="1"/>
      <c r="RRK113" s="1"/>
      <c r="RRL113" s="1"/>
      <c r="RRM113" s="1"/>
      <c r="RRN113" s="1"/>
      <c r="RRO113" s="1"/>
      <c r="RRP113" s="1"/>
      <c r="RRQ113" s="1"/>
      <c r="RRR113" s="1"/>
      <c r="RRS113" s="1"/>
      <c r="RRT113" s="1"/>
      <c r="RRU113" s="1"/>
      <c r="RRV113" s="1"/>
      <c r="RRW113" s="1"/>
      <c r="RRX113" s="1"/>
      <c r="RRY113" s="1"/>
      <c r="RRZ113" s="1"/>
      <c r="RSA113" s="1"/>
      <c r="RSB113" s="1"/>
      <c r="RSC113" s="1"/>
      <c r="RSD113" s="1"/>
      <c r="RSE113" s="1"/>
      <c r="RSF113" s="1"/>
      <c r="RSG113" s="1"/>
      <c r="RSH113" s="1"/>
      <c r="RSI113" s="1"/>
      <c r="RSJ113" s="1"/>
      <c r="RSK113" s="1"/>
      <c r="RSL113" s="1"/>
      <c r="RSM113" s="1"/>
      <c r="RSN113" s="1"/>
      <c r="RSO113" s="1"/>
      <c r="RSP113" s="1"/>
      <c r="RSQ113" s="1"/>
      <c r="RSR113" s="1"/>
      <c r="RSS113" s="1"/>
      <c r="RST113" s="1"/>
      <c r="RSU113" s="1"/>
      <c r="RSV113" s="1"/>
      <c r="RSW113" s="1"/>
      <c r="RSX113" s="1"/>
      <c r="RSY113" s="1"/>
      <c r="RSZ113" s="1"/>
      <c r="RTA113" s="1"/>
      <c r="RTB113" s="1"/>
      <c r="RTC113" s="1"/>
      <c r="RTD113" s="1"/>
      <c r="RTE113" s="1"/>
      <c r="RTF113" s="1"/>
      <c r="RTG113" s="1"/>
      <c r="RTH113" s="1"/>
      <c r="RTI113" s="1"/>
      <c r="RTJ113" s="1"/>
      <c r="RTK113" s="1"/>
      <c r="RTL113" s="1"/>
      <c r="RTM113" s="1"/>
      <c r="RTN113" s="1"/>
      <c r="RTO113" s="1"/>
      <c r="RTP113" s="1"/>
      <c r="RTQ113" s="1"/>
      <c r="RTR113" s="1"/>
      <c r="RTS113" s="1"/>
      <c r="RTT113" s="1"/>
      <c r="RTU113" s="1"/>
      <c r="RTV113" s="1"/>
      <c r="RTW113" s="1"/>
      <c r="RTX113" s="1"/>
      <c r="RTY113" s="1"/>
      <c r="RTZ113" s="1"/>
      <c r="RUA113" s="1"/>
      <c r="RUB113" s="1"/>
      <c r="RUC113" s="1"/>
      <c r="RUD113" s="1"/>
      <c r="RUE113" s="1"/>
      <c r="RUF113" s="1"/>
      <c r="RUG113" s="1"/>
      <c r="RUH113" s="1"/>
      <c r="RUI113" s="1"/>
      <c r="RUJ113" s="1"/>
      <c r="RUK113" s="1"/>
      <c r="RUL113" s="1"/>
      <c r="RUM113" s="1"/>
      <c r="RUN113" s="1"/>
      <c r="RUO113" s="1"/>
      <c r="RUP113" s="1"/>
      <c r="RUQ113" s="1"/>
      <c r="RUR113" s="1"/>
      <c r="RUS113" s="1"/>
      <c r="RUT113" s="1"/>
      <c r="RUU113" s="1"/>
      <c r="RUV113" s="1"/>
      <c r="RUW113" s="1"/>
      <c r="RUX113" s="1"/>
      <c r="RUY113" s="1"/>
      <c r="RUZ113" s="1"/>
      <c r="RVA113" s="1"/>
      <c r="RVB113" s="1"/>
      <c r="RVC113" s="1"/>
      <c r="RVD113" s="1"/>
      <c r="RVE113" s="1"/>
      <c r="RVF113" s="1"/>
      <c r="RVG113" s="1"/>
      <c r="RVH113" s="1"/>
      <c r="RVI113" s="1"/>
      <c r="RVJ113" s="1"/>
      <c r="RVK113" s="1"/>
      <c r="RVL113" s="1"/>
      <c r="RVM113" s="1"/>
      <c r="RVN113" s="1"/>
      <c r="RVO113" s="1"/>
      <c r="RVP113" s="1"/>
      <c r="RVQ113" s="1"/>
      <c r="RVR113" s="1"/>
      <c r="RVS113" s="1"/>
      <c r="RVT113" s="1"/>
      <c r="RVU113" s="1"/>
      <c r="RVV113" s="1"/>
      <c r="RVW113" s="1"/>
      <c r="RVX113" s="1"/>
      <c r="RVY113" s="1"/>
      <c r="RVZ113" s="1"/>
      <c r="RWA113" s="1"/>
      <c r="RWB113" s="1"/>
      <c r="RWC113" s="1"/>
      <c r="RWD113" s="1"/>
      <c r="RWE113" s="1"/>
      <c r="RWF113" s="1"/>
      <c r="RWG113" s="1"/>
      <c r="RWH113" s="1"/>
      <c r="RWI113" s="1"/>
      <c r="RWJ113" s="1"/>
      <c r="RWK113" s="1"/>
      <c r="RWL113" s="1"/>
      <c r="RWM113" s="1"/>
      <c r="RWN113" s="1"/>
      <c r="RWO113" s="1"/>
      <c r="RWP113" s="1"/>
      <c r="RWQ113" s="1"/>
      <c r="RWR113" s="1"/>
      <c r="RWS113" s="1"/>
      <c r="RWT113" s="1"/>
      <c r="RWU113" s="1"/>
      <c r="RWV113" s="1"/>
      <c r="RWW113" s="1"/>
      <c r="RWX113" s="1"/>
      <c r="RWY113" s="1"/>
      <c r="RWZ113" s="1"/>
      <c r="RXA113" s="1"/>
      <c r="RXB113" s="1"/>
      <c r="RXC113" s="1"/>
      <c r="RXD113" s="1"/>
      <c r="RXE113" s="1"/>
      <c r="RXF113" s="1"/>
      <c r="RXG113" s="1"/>
      <c r="RXH113" s="1"/>
      <c r="RXI113" s="1"/>
      <c r="RXJ113" s="1"/>
      <c r="RXK113" s="1"/>
      <c r="RXL113" s="1"/>
      <c r="RXM113" s="1"/>
      <c r="RXN113" s="1"/>
      <c r="RXO113" s="1"/>
      <c r="RXP113" s="1"/>
      <c r="RXQ113" s="1"/>
      <c r="RXR113" s="1"/>
      <c r="RXS113" s="1"/>
      <c r="RXT113" s="1"/>
      <c r="RXU113" s="1"/>
      <c r="RXV113" s="1"/>
      <c r="RXW113" s="1"/>
      <c r="RXX113" s="1"/>
      <c r="RXY113" s="1"/>
      <c r="RXZ113" s="1"/>
      <c r="RYA113" s="1"/>
      <c r="RYB113" s="1"/>
      <c r="RYC113" s="1"/>
      <c r="RYD113" s="1"/>
      <c r="RYE113" s="1"/>
      <c r="RYF113" s="1"/>
      <c r="RYG113" s="1"/>
      <c r="RYH113" s="1"/>
      <c r="RYI113" s="1"/>
      <c r="RYJ113" s="1"/>
      <c r="RYK113" s="1"/>
      <c r="RYL113" s="1"/>
      <c r="RYM113" s="1"/>
      <c r="RYN113" s="1"/>
      <c r="RYO113" s="1"/>
      <c r="RYP113" s="1"/>
      <c r="RYQ113" s="1"/>
      <c r="RYR113" s="1"/>
      <c r="RYS113" s="1"/>
      <c r="RYT113" s="1"/>
      <c r="RYU113" s="1"/>
      <c r="RYV113" s="1"/>
      <c r="RYW113" s="1"/>
      <c r="RYX113" s="1"/>
      <c r="RYY113" s="1"/>
      <c r="RYZ113" s="1"/>
      <c r="RZA113" s="1"/>
      <c r="RZB113" s="1"/>
      <c r="RZC113" s="1"/>
      <c r="RZD113" s="1"/>
      <c r="RZE113" s="1"/>
      <c r="RZF113" s="1"/>
      <c r="RZG113" s="1"/>
      <c r="RZH113" s="1"/>
      <c r="RZI113" s="1"/>
      <c r="RZJ113" s="1"/>
      <c r="RZK113" s="1"/>
      <c r="RZL113" s="1"/>
      <c r="RZM113" s="1"/>
      <c r="RZN113" s="1"/>
      <c r="RZO113" s="1"/>
      <c r="RZP113" s="1"/>
      <c r="RZQ113" s="1"/>
      <c r="RZR113" s="1"/>
      <c r="RZS113" s="1"/>
      <c r="RZT113" s="1"/>
      <c r="RZU113" s="1"/>
      <c r="RZV113" s="1"/>
      <c r="RZW113" s="1"/>
      <c r="RZX113" s="1"/>
      <c r="RZY113" s="1"/>
      <c r="RZZ113" s="1"/>
      <c r="SAA113" s="1"/>
      <c r="SAB113" s="1"/>
      <c r="SAC113" s="1"/>
      <c r="SAD113" s="1"/>
      <c r="SAE113" s="1"/>
      <c r="SAF113" s="1"/>
      <c r="SAG113" s="1"/>
      <c r="SAH113" s="1"/>
      <c r="SAI113" s="1"/>
      <c r="SAJ113" s="1"/>
      <c r="SAK113" s="1"/>
      <c r="SAL113" s="1"/>
      <c r="SAM113" s="1"/>
      <c r="SAN113" s="1"/>
      <c r="SAO113" s="1"/>
      <c r="SAP113" s="1"/>
      <c r="SAQ113" s="1"/>
      <c r="SAR113" s="1"/>
      <c r="SAS113" s="1"/>
      <c r="SAT113" s="1"/>
      <c r="SAU113" s="1"/>
      <c r="SAV113" s="1"/>
      <c r="SAW113" s="1"/>
      <c r="SAX113" s="1"/>
      <c r="SAY113" s="1"/>
      <c r="SAZ113" s="1"/>
      <c r="SBA113" s="1"/>
      <c r="SBB113" s="1"/>
      <c r="SBC113" s="1"/>
      <c r="SBD113" s="1"/>
      <c r="SBE113" s="1"/>
      <c r="SBF113" s="1"/>
      <c r="SBG113" s="1"/>
      <c r="SBH113" s="1"/>
      <c r="SBI113" s="1"/>
      <c r="SBJ113" s="1"/>
      <c r="SBK113" s="1"/>
      <c r="SBL113" s="1"/>
      <c r="SBM113" s="1"/>
      <c r="SBN113" s="1"/>
      <c r="SBO113" s="1"/>
      <c r="SBP113" s="1"/>
      <c r="SBQ113" s="1"/>
      <c r="SBR113" s="1"/>
      <c r="SBS113" s="1"/>
      <c r="SBT113" s="1"/>
      <c r="SBU113" s="1"/>
      <c r="SBV113" s="1"/>
      <c r="SBW113" s="1"/>
      <c r="SBX113" s="1"/>
      <c r="SBY113" s="1"/>
      <c r="SBZ113" s="1"/>
      <c r="SCA113" s="1"/>
      <c r="SCB113" s="1"/>
      <c r="SCC113" s="1"/>
      <c r="SCD113" s="1"/>
      <c r="SCE113" s="1"/>
      <c r="SCF113" s="1"/>
      <c r="SCG113" s="1"/>
      <c r="SCH113" s="1"/>
      <c r="SCI113" s="1"/>
      <c r="SCJ113" s="1"/>
      <c r="SCK113" s="1"/>
      <c r="SCL113" s="1"/>
      <c r="SCM113" s="1"/>
      <c r="SCN113" s="1"/>
      <c r="SCO113" s="1"/>
      <c r="SCP113" s="1"/>
      <c r="SCQ113" s="1"/>
      <c r="SCR113" s="1"/>
      <c r="SCS113" s="1"/>
      <c r="SCT113" s="1"/>
      <c r="SCU113" s="1"/>
      <c r="SCV113" s="1"/>
      <c r="SCW113" s="1"/>
      <c r="SCX113" s="1"/>
      <c r="SCY113" s="1"/>
      <c r="SCZ113" s="1"/>
      <c r="SDA113" s="1"/>
      <c r="SDB113" s="1"/>
      <c r="SDC113" s="1"/>
      <c r="SDD113" s="1"/>
      <c r="SDE113" s="1"/>
      <c r="SDF113" s="1"/>
      <c r="SDG113" s="1"/>
      <c r="SDH113" s="1"/>
      <c r="SDI113" s="1"/>
      <c r="SDJ113" s="1"/>
      <c r="SDK113" s="1"/>
      <c r="SDL113" s="1"/>
      <c r="SDM113" s="1"/>
      <c r="SDN113" s="1"/>
      <c r="SDO113" s="1"/>
      <c r="SDP113" s="1"/>
      <c r="SDQ113" s="1"/>
      <c r="SDR113" s="1"/>
      <c r="SDS113" s="1"/>
      <c r="SDT113" s="1"/>
      <c r="SDU113" s="1"/>
      <c r="SDV113" s="1"/>
      <c r="SDW113" s="1"/>
      <c r="SDX113" s="1"/>
      <c r="SDY113" s="1"/>
      <c r="SDZ113" s="1"/>
      <c r="SEA113" s="1"/>
      <c r="SEB113" s="1"/>
      <c r="SEC113" s="1"/>
      <c r="SED113" s="1"/>
      <c r="SEE113" s="1"/>
      <c r="SEF113" s="1"/>
      <c r="SEG113" s="1"/>
      <c r="SEH113" s="1"/>
      <c r="SEI113" s="1"/>
      <c r="SEJ113" s="1"/>
      <c r="SEK113" s="1"/>
      <c r="SEL113" s="1"/>
      <c r="SEM113" s="1"/>
      <c r="SEN113" s="1"/>
      <c r="SEO113" s="1"/>
      <c r="SEP113" s="1"/>
      <c r="SEQ113" s="1"/>
      <c r="SER113" s="1"/>
      <c r="SES113" s="1"/>
      <c r="SET113" s="1"/>
      <c r="SEU113" s="1"/>
      <c r="SEV113" s="1"/>
      <c r="SEW113" s="1"/>
      <c r="SEX113" s="1"/>
      <c r="SEY113" s="1"/>
      <c r="SEZ113" s="1"/>
      <c r="SFA113" s="1"/>
      <c r="SFB113" s="1"/>
      <c r="SFC113" s="1"/>
      <c r="SFD113" s="1"/>
      <c r="SFE113" s="1"/>
      <c r="SFF113" s="1"/>
      <c r="SFG113" s="1"/>
      <c r="SFH113" s="1"/>
      <c r="SFI113" s="1"/>
      <c r="SFJ113" s="1"/>
      <c r="SFK113" s="1"/>
      <c r="SFL113" s="1"/>
      <c r="SFM113" s="1"/>
      <c r="SFN113" s="1"/>
      <c r="SFO113" s="1"/>
      <c r="SFP113" s="1"/>
      <c r="SFQ113" s="1"/>
      <c r="SFR113" s="1"/>
      <c r="SFS113" s="1"/>
      <c r="SFT113" s="1"/>
      <c r="SFU113" s="1"/>
      <c r="SFV113" s="1"/>
      <c r="SFW113" s="1"/>
      <c r="SFX113" s="1"/>
      <c r="SFY113" s="1"/>
      <c r="SFZ113" s="1"/>
      <c r="SGA113" s="1"/>
      <c r="SGB113" s="1"/>
      <c r="SGC113" s="1"/>
      <c r="SGD113" s="1"/>
      <c r="SGE113" s="1"/>
      <c r="SGF113" s="1"/>
      <c r="SGG113" s="1"/>
      <c r="SGH113" s="1"/>
      <c r="SGI113" s="1"/>
      <c r="SGJ113" s="1"/>
      <c r="SGK113" s="1"/>
      <c r="SGL113" s="1"/>
      <c r="SGM113" s="1"/>
      <c r="SGN113" s="1"/>
      <c r="SGO113" s="1"/>
      <c r="SGP113" s="1"/>
      <c r="SGQ113" s="1"/>
      <c r="SGR113" s="1"/>
      <c r="SGS113" s="1"/>
      <c r="SGT113" s="1"/>
      <c r="SGU113" s="1"/>
      <c r="SGV113" s="1"/>
      <c r="SGW113" s="1"/>
      <c r="SGX113" s="1"/>
      <c r="SGY113" s="1"/>
      <c r="SGZ113" s="1"/>
      <c r="SHA113" s="1"/>
      <c r="SHB113" s="1"/>
      <c r="SHC113" s="1"/>
      <c r="SHD113" s="1"/>
      <c r="SHE113" s="1"/>
      <c r="SHF113" s="1"/>
      <c r="SHG113" s="1"/>
      <c r="SHH113" s="1"/>
      <c r="SHI113" s="1"/>
      <c r="SHJ113" s="1"/>
      <c r="SHK113" s="1"/>
      <c r="SHL113" s="1"/>
      <c r="SHM113" s="1"/>
      <c r="SHN113" s="1"/>
      <c r="SHO113" s="1"/>
      <c r="SHP113" s="1"/>
      <c r="SHQ113" s="1"/>
      <c r="SHR113" s="1"/>
      <c r="SHS113" s="1"/>
      <c r="SHT113" s="1"/>
      <c r="SHU113" s="1"/>
      <c r="SHV113" s="1"/>
      <c r="SHW113" s="1"/>
      <c r="SHX113" s="1"/>
      <c r="SHY113" s="1"/>
      <c r="SHZ113" s="1"/>
      <c r="SIA113" s="1"/>
      <c r="SIB113" s="1"/>
      <c r="SIC113" s="1"/>
      <c r="SID113" s="1"/>
      <c r="SIE113" s="1"/>
      <c r="SIF113" s="1"/>
      <c r="SIG113" s="1"/>
      <c r="SIH113" s="1"/>
      <c r="SII113" s="1"/>
      <c r="SIJ113" s="1"/>
      <c r="SIK113" s="1"/>
      <c r="SIL113" s="1"/>
      <c r="SIM113" s="1"/>
      <c r="SIN113" s="1"/>
      <c r="SIO113" s="1"/>
      <c r="SIP113" s="1"/>
      <c r="SIQ113" s="1"/>
      <c r="SIR113" s="1"/>
      <c r="SIS113" s="1"/>
      <c r="SIT113" s="1"/>
      <c r="SIU113" s="1"/>
      <c r="SIV113" s="1"/>
      <c r="SIW113" s="1"/>
      <c r="SIX113" s="1"/>
      <c r="SIY113" s="1"/>
      <c r="SIZ113" s="1"/>
      <c r="SJA113" s="1"/>
      <c r="SJB113" s="1"/>
      <c r="SJC113" s="1"/>
      <c r="SJD113" s="1"/>
      <c r="SJE113" s="1"/>
      <c r="SJF113" s="1"/>
      <c r="SJG113" s="1"/>
      <c r="SJH113" s="1"/>
      <c r="SJI113" s="1"/>
      <c r="SJJ113" s="1"/>
      <c r="SJK113" s="1"/>
      <c r="SJL113" s="1"/>
      <c r="SJM113" s="1"/>
      <c r="SJN113" s="1"/>
      <c r="SJO113" s="1"/>
      <c r="SJP113" s="1"/>
      <c r="SJQ113" s="1"/>
      <c r="SJR113" s="1"/>
      <c r="SJS113" s="1"/>
      <c r="SJT113" s="1"/>
      <c r="SJU113" s="1"/>
      <c r="SJV113" s="1"/>
      <c r="SJW113" s="1"/>
      <c r="SJX113" s="1"/>
      <c r="SJY113" s="1"/>
      <c r="SJZ113" s="1"/>
      <c r="SKA113" s="1"/>
      <c r="SKB113" s="1"/>
      <c r="SKC113" s="1"/>
      <c r="SKD113" s="1"/>
      <c r="SKE113" s="1"/>
      <c r="SKF113" s="1"/>
      <c r="SKG113" s="1"/>
      <c r="SKH113" s="1"/>
      <c r="SKI113" s="1"/>
      <c r="SKJ113" s="1"/>
      <c r="SKK113" s="1"/>
      <c r="SKL113" s="1"/>
      <c r="SKM113" s="1"/>
      <c r="SKN113" s="1"/>
      <c r="SKO113" s="1"/>
      <c r="SKP113" s="1"/>
      <c r="SKQ113" s="1"/>
      <c r="SKR113" s="1"/>
      <c r="SKS113" s="1"/>
      <c r="SKT113" s="1"/>
      <c r="SKU113" s="1"/>
      <c r="SKV113" s="1"/>
      <c r="SKW113" s="1"/>
      <c r="SKX113" s="1"/>
      <c r="SKY113" s="1"/>
      <c r="SKZ113" s="1"/>
      <c r="SLA113" s="1"/>
      <c r="SLB113" s="1"/>
      <c r="SLC113" s="1"/>
      <c r="SLD113" s="1"/>
      <c r="SLE113" s="1"/>
      <c r="SLF113" s="1"/>
      <c r="SLG113" s="1"/>
      <c r="SLH113" s="1"/>
      <c r="SLI113" s="1"/>
      <c r="SLJ113" s="1"/>
      <c r="SLK113" s="1"/>
      <c r="SLL113" s="1"/>
      <c r="SLM113" s="1"/>
      <c r="SLN113" s="1"/>
      <c r="SLO113" s="1"/>
      <c r="SLP113" s="1"/>
      <c r="SLQ113" s="1"/>
      <c r="SLR113" s="1"/>
      <c r="SLS113" s="1"/>
      <c r="SLT113" s="1"/>
      <c r="SLU113" s="1"/>
      <c r="SLV113" s="1"/>
      <c r="SLW113" s="1"/>
      <c r="SLX113" s="1"/>
      <c r="SLY113" s="1"/>
      <c r="SLZ113" s="1"/>
      <c r="SMA113" s="1"/>
      <c r="SMB113" s="1"/>
      <c r="SMC113" s="1"/>
      <c r="SMD113" s="1"/>
      <c r="SME113" s="1"/>
      <c r="SMF113" s="1"/>
      <c r="SMG113" s="1"/>
      <c r="SMH113" s="1"/>
      <c r="SMI113" s="1"/>
      <c r="SMJ113" s="1"/>
      <c r="SMK113" s="1"/>
      <c r="SML113" s="1"/>
      <c r="SMM113" s="1"/>
      <c r="SMN113" s="1"/>
      <c r="SMO113" s="1"/>
      <c r="SMP113" s="1"/>
      <c r="SMQ113" s="1"/>
      <c r="SMR113" s="1"/>
      <c r="SMS113" s="1"/>
      <c r="SMT113" s="1"/>
      <c r="SMU113" s="1"/>
      <c r="SMV113" s="1"/>
      <c r="SMW113" s="1"/>
      <c r="SMX113" s="1"/>
      <c r="SMY113" s="1"/>
      <c r="SMZ113" s="1"/>
      <c r="SNA113" s="1"/>
      <c r="SNB113" s="1"/>
      <c r="SNC113" s="1"/>
      <c r="SND113" s="1"/>
      <c r="SNE113" s="1"/>
      <c r="SNF113" s="1"/>
      <c r="SNG113" s="1"/>
      <c r="SNH113" s="1"/>
      <c r="SNI113" s="1"/>
      <c r="SNJ113" s="1"/>
      <c r="SNK113" s="1"/>
      <c r="SNL113" s="1"/>
      <c r="SNM113" s="1"/>
      <c r="SNN113" s="1"/>
      <c r="SNO113" s="1"/>
      <c r="SNP113" s="1"/>
      <c r="SNQ113" s="1"/>
      <c r="SNR113" s="1"/>
      <c r="SNS113" s="1"/>
      <c r="SNT113" s="1"/>
      <c r="SNU113" s="1"/>
      <c r="SNV113" s="1"/>
      <c r="SNW113" s="1"/>
      <c r="SNX113" s="1"/>
      <c r="SNY113" s="1"/>
      <c r="SNZ113" s="1"/>
      <c r="SOA113" s="1"/>
      <c r="SOB113" s="1"/>
      <c r="SOC113" s="1"/>
      <c r="SOD113" s="1"/>
      <c r="SOE113" s="1"/>
      <c r="SOF113" s="1"/>
      <c r="SOG113" s="1"/>
      <c r="SOH113" s="1"/>
      <c r="SOI113" s="1"/>
      <c r="SOJ113" s="1"/>
      <c r="SOK113" s="1"/>
      <c r="SOL113" s="1"/>
      <c r="SOM113" s="1"/>
      <c r="SON113" s="1"/>
      <c r="SOO113" s="1"/>
      <c r="SOP113" s="1"/>
      <c r="SOQ113" s="1"/>
      <c r="SOR113" s="1"/>
      <c r="SOS113" s="1"/>
      <c r="SOT113" s="1"/>
      <c r="SOU113" s="1"/>
      <c r="SOV113" s="1"/>
      <c r="SOW113" s="1"/>
      <c r="SOX113" s="1"/>
      <c r="SOY113" s="1"/>
      <c r="SOZ113" s="1"/>
      <c r="SPA113" s="1"/>
      <c r="SPB113" s="1"/>
      <c r="SPC113" s="1"/>
      <c r="SPD113" s="1"/>
      <c r="SPE113" s="1"/>
      <c r="SPF113" s="1"/>
      <c r="SPG113" s="1"/>
      <c r="SPH113" s="1"/>
      <c r="SPI113" s="1"/>
      <c r="SPJ113" s="1"/>
      <c r="SPK113" s="1"/>
      <c r="SPL113" s="1"/>
      <c r="SPM113" s="1"/>
      <c r="SPN113" s="1"/>
      <c r="SPO113" s="1"/>
      <c r="SPP113" s="1"/>
      <c r="SPQ113" s="1"/>
      <c r="SPR113" s="1"/>
      <c r="SPS113" s="1"/>
      <c r="SPT113" s="1"/>
      <c r="SPU113" s="1"/>
      <c r="SPV113" s="1"/>
      <c r="SPW113" s="1"/>
      <c r="SPX113" s="1"/>
      <c r="SPY113" s="1"/>
      <c r="SPZ113" s="1"/>
      <c r="SQA113" s="1"/>
      <c r="SQB113" s="1"/>
      <c r="SQC113" s="1"/>
      <c r="SQD113" s="1"/>
      <c r="SQE113" s="1"/>
      <c r="SQF113" s="1"/>
      <c r="SQG113" s="1"/>
      <c r="SQH113" s="1"/>
      <c r="SQI113" s="1"/>
      <c r="SQJ113" s="1"/>
      <c r="SQK113" s="1"/>
      <c r="SQL113" s="1"/>
      <c r="SQM113" s="1"/>
      <c r="SQN113" s="1"/>
      <c r="SQO113" s="1"/>
      <c r="SQP113" s="1"/>
      <c r="SQQ113" s="1"/>
      <c r="SQR113" s="1"/>
      <c r="SQS113" s="1"/>
      <c r="SQT113" s="1"/>
      <c r="SQU113" s="1"/>
      <c r="SQV113" s="1"/>
      <c r="SQW113" s="1"/>
      <c r="SQX113" s="1"/>
      <c r="SQY113" s="1"/>
      <c r="SQZ113" s="1"/>
      <c r="SRA113" s="1"/>
      <c r="SRB113" s="1"/>
      <c r="SRC113" s="1"/>
      <c r="SRD113" s="1"/>
      <c r="SRE113" s="1"/>
      <c r="SRF113" s="1"/>
      <c r="SRG113" s="1"/>
      <c r="SRH113" s="1"/>
      <c r="SRI113" s="1"/>
      <c r="SRJ113" s="1"/>
      <c r="SRK113" s="1"/>
      <c r="SRL113" s="1"/>
      <c r="SRM113" s="1"/>
      <c r="SRN113" s="1"/>
      <c r="SRO113" s="1"/>
      <c r="SRP113" s="1"/>
      <c r="SRQ113" s="1"/>
      <c r="SRR113" s="1"/>
      <c r="SRS113" s="1"/>
      <c r="SRT113" s="1"/>
      <c r="SRU113" s="1"/>
      <c r="SRV113" s="1"/>
      <c r="SRW113" s="1"/>
      <c r="SRX113" s="1"/>
      <c r="SRY113" s="1"/>
      <c r="SRZ113" s="1"/>
      <c r="SSA113" s="1"/>
      <c r="SSB113" s="1"/>
      <c r="SSC113" s="1"/>
      <c r="SSD113" s="1"/>
      <c r="SSE113" s="1"/>
      <c r="SSF113" s="1"/>
      <c r="SSG113" s="1"/>
      <c r="SSH113" s="1"/>
      <c r="SSI113" s="1"/>
      <c r="SSJ113" s="1"/>
      <c r="SSK113" s="1"/>
      <c r="SSL113" s="1"/>
      <c r="SSM113" s="1"/>
      <c r="SSN113" s="1"/>
      <c r="SSO113" s="1"/>
      <c r="SSP113" s="1"/>
      <c r="SSQ113" s="1"/>
      <c r="SSR113" s="1"/>
      <c r="SSS113" s="1"/>
      <c r="SST113" s="1"/>
      <c r="SSU113" s="1"/>
      <c r="SSV113" s="1"/>
      <c r="SSW113" s="1"/>
      <c r="SSX113" s="1"/>
      <c r="SSY113" s="1"/>
      <c r="SSZ113" s="1"/>
      <c r="STA113" s="1"/>
      <c r="STB113" s="1"/>
      <c r="STC113" s="1"/>
      <c r="STD113" s="1"/>
      <c r="STE113" s="1"/>
      <c r="STF113" s="1"/>
      <c r="STG113" s="1"/>
      <c r="STH113" s="1"/>
      <c r="STI113" s="1"/>
      <c r="STJ113" s="1"/>
      <c r="STK113" s="1"/>
      <c r="STL113" s="1"/>
      <c r="STM113" s="1"/>
      <c r="STN113" s="1"/>
      <c r="STO113" s="1"/>
      <c r="STP113" s="1"/>
      <c r="STQ113" s="1"/>
      <c r="STR113" s="1"/>
      <c r="STS113" s="1"/>
      <c r="STT113" s="1"/>
      <c r="STU113" s="1"/>
      <c r="STV113" s="1"/>
      <c r="STW113" s="1"/>
      <c r="STX113" s="1"/>
      <c r="STY113" s="1"/>
      <c r="STZ113" s="1"/>
      <c r="SUA113" s="1"/>
      <c r="SUB113" s="1"/>
      <c r="SUC113" s="1"/>
      <c r="SUD113" s="1"/>
      <c r="SUE113" s="1"/>
      <c r="SUF113" s="1"/>
      <c r="SUG113" s="1"/>
      <c r="SUH113" s="1"/>
      <c r="SUI113" s="1"/>
      <c r="SUJ113" s="1"/>
      <c r="SUK113" s="1"/>
      <c r="SUL113" s="1"/>
      <c r="SUM113" s="1"/>
      <c r="SUN113" s="1"/>
      <c r="SUO113" s="1"/>
      <c r="SUP113" s="1"/>
      <c r="SUQ113" s="1"/>
      <c r="SUR113" s="1"/>
      <c r="SUS113" s="1"/>
      <c r="SUT113" s="1"/>
      <c r="SUU113" s="1"/>
      <c r="SUV113" s="1"/>
      <c r="SUW113" s="1"/>
      <c r="SUX113" s="1"/>
      <c r="SUY113" s="1"/>
      <c r="SUZ113" s="1"/>
      <c r="SVA113" s="1"/>
      <c r="SVB113" s="1"/>
      <c r="SVC113" s="1"/>
      <c r="SVD113" s="1"/>
      <c r="SVE113" s="1"/>
      <c r="SVF113" s="1"/>
      <c r="SVG113" s="1"/>
      <c r="SVH113" s="1"/>
      <c r="SVI113" s="1"/>
      <c r="SVJ113" s="1"/>
      <c r="SVK113" s="1"/>
      <c r="SVL113" s="1"/>
      <c r="SVM113" s="1"/>
      <c r="SVN113" s="1"/>
      <c r="SVO113" s="1"/>
      <c r="SVP113" s="1"/>
      <c r="SVQ113" s="1"/>
      <c r="SVR113" s="1"/>
      <c r="SVS113" s="1"/>
      <c r="SVT113" s="1"/>
      <c r="SVU113" s="1"/>
      <c r="SVV113" s="1"/>
      <c r="SVW113" s="1"/>
      <c r="SVX113" s="1"/>
      <c r="SVY113" s="1"/>
      <c r="SVZ113" s="1"/>
      <c r="SWA113" s="1"/>
      <c r="SWB113" s="1"/>
      <c r="SWC113" s="1"/>
      <c r="SWD113" s="1"/>
      <c r="SWE113" s="1"/>
      <c r="SWF113" s="1"/>
      <c r="SWG113" s="1"/>
      <c r="SWH113" s="1"/>
      <c r="SWI113" s="1"/>
      <c r="SWJ113" s="1"/>
      <c r="SWK113" s="1"/>
      <c r="SWL113" s="1"/>
      <c r="SWM113" s="1"/>
      <c r="SWN113" s="1"/>
      <c r="SWO113" s="1"/>
      <c r="SWP113" s="1"/>
      <c r="SWQ113" s="1"/>
      <c r="SWR113" s="1"/>
      <c r="SWS113" s="1"/>
      <c r="SWT113" s="1"/>
      <c r="SWU113" s="1"/>
      <c r="SWV113" s="1"/>
      <c r="SWW113" s="1"/>
      <c r="SWX113" s="1"/>
      <c r="SWY113" s="1"/>
      <c r="SWZ113" s="1"/>
      <c r="SXA113" s="1"/>
      <c r="SXB113" s="1"/>
      <c r="SXC113" s="1"/>
      <c r="SXD113" s="1"/>
      <c r="SXE113" s="1"/>
      <c r="SXF113" s="1"/>
      <c r="SXG113" s="1"/>
      <c r="SXH113" s="1"/>
      <c r="SXI113" s="1"/>
      <c r="SXJ113" s="1"/>
      <c r="SXK113" s="1"/>
      <c r="SXL113" s="1"/>
      <c r="SXM113" s="1"/>
      <c r="SXN113" s="1"/>
      <c r="SXO113" s="1"/>
      <c r="SXP113" s="1"/>
      <c r="SXQ113" s="1"/>
      <c r="SXR113" s="1"/>
      <c r="SXS113" s="1"/>
      <c r="SXT113" s="1"/>
      <c r="SXU113" s="1"/>
      <c r="SXV113" s="1"/>
      <c r="SXW113" s="1"/>
      <c r="SXX113" s="1"/>
      <c r="SXY113" s="1"/>
      <c r="SXZ113" s="1"/>
      <c r="SYA113" s="1"/>
      <c r="SYB113" s="1"/>
      <c r="SYC113" s="1"/>
      <c r="SYD113" s="1"/>
      <c r="SYE113" s="1"/>
      <c r="SYF113" s="1"/>
      <c r="SYG113" s="1"/>
      <c r="SYH113" s="1"/>
      <c r="SYI113" s="1"/>
      <c r="SYJ113" s="1"/>
      <c r="SYK113" s="1"/>
      <c r="SYL113" s="1"/>
      <c r="SYM113" s="1"/>
      <c r="SYN113" s="1"/>
      <c r="SYO113" s="1"/>
      <c r="SYP113" s="1"/>
      <c r="SYQ113" s="1"/>
      <c r="SYR113" s="1"/>
      <c r="SYS113" s="1"/>
      <c r="SYT113" s="1"/>
      <c r="SYU113" s="1"/>
      <c r="SYV113" s="1"/>
      <c r="SYW113" s="1"/>
      <c r="SYX113" s="1"/>
      <c r="SYY113" s="1"/>
      <c r="SYZ113" s="1"/>
      <c r="SZA113" s="1"/>
      <c r="SZB113" s="1"/>
      <c r="SZC113" s="1"/>
      <c r="SZD113" s="1"/>
      <c r="SZE113" s="1"/>
      <c r="SZF113" s="1"/>
      <c r="SZG113" s="1"/>
      <c r="SZH113" s="1"/>
      <c r="SZI113" s="1"/>
      <c r="SZJ113" s="1"/>
      <c r="SZK113" s="1"/>
      <c r="SZL113" s="1"/>
      <c r="SZM113" s="1"/>
      <c r="SZN113" s="1"/>
      <c r="SZO113" s="1"/>
      <c r="SZP113" s="1"/>
      <c r="SZQ113" s="1"/>
      <c r="SZR113" s="1"/>
      <c r="SZS113" s="1"/>
      <c r="SZT113" s="1"/>
      <c r="SZU113" s="1"/>
      <c r="SZV113" s="1"/>
      <c r="SZW113" s="1"/>
      <c r="SZX113" s="1"/>
      <c r="SZY113" s="1"/>
      <c r="SZZ113" s="1"/>
      <c r="TAA113" s="1"/>
      <c r="TAB113" s="1"/>
      <c r="TAC113" s="1"/>
      <c r="TAD113" s="1"/>
      <c r="TAE113" s="1"/>
      <c r="TAF113" s="1"/>
      <c r="TAG113" s="1"/>
      <c r="TAH113" s="1"/>
      <c r="TAI113" s="1"/>
      <c r="TAJ113" s="1"/>
      <c r="TAK113" s="1"/>
      <c r="TAL113" s="1"/>
      <c r="TAM113" s="1"/>
      <c r="TAN113" s="1"/>
      <c r="TAO113" s="1"/>
      <c r="TAP113" s="1"/>
      <c r="TAQ113" s="1"/>
      <c r="TAR113" s="1"/>
      <c r="TAS113" s="1"/>
      <c r="TAT113" s="1"/>
      <c r="TAU113" s="1"/>
      <c r="TAV113" s="1"/>
      <c r="TAW113" s="1"/>
      <c r="TAX113" s="1"/>
      <c r="TAY113" s="1"/>
      <c r="TAZ113" s="1"/>
      <c r="TBA113" s="1"/>
      <c r="TBB113" s="1"/>
      <c r="TBC113" s="1"/>
      <c r="TBD113" s="1"/>
      <c r="TBE113" s="1"/>
      <c r="TBF113" s="1"/>
      <c r="TBG113" s="1"/>
      <c r="TBH113" s="1"/>
      <c r="TBI113" s="1"/>
      <c r="TBJ113" s="1"/>
      <c r="TBK113" s="1"/>
      <c r="TBL113" s="1"/>
      <c r="TBM113" s="1"/>
      <c r="TBN113" s="1"/>
      <c r="TBO113" s="1"/>
      <c r="TBP113" s="1"/>
      <c r="TBQ113" s="1"/>
      <c r="TBR113" s="1"/>
      <c r="TBS113" s="1"/>
      <c r="TBT113" s="1"/>
      <c r="TBU113" s="1"/>
      <c r="TBV113" s="1"/>
      <c r="TBW113" s="1"/>
      <c r="TBX113" s="1"/>
      <c r="TBY113" s="1"/>
      <c r="TBZ113" s="1"/>
      <c r="TCA113" s="1"/>
      <c r="TCB113" s="1"/>
      <c r="TCC113" s="1"/>
      <c r="TCD113" s="1"/>
      <c r="TCE113" s="1"/>
      <c r="TCF113" s="1"/>
      <c r="TCG113" s="1"/>
      <c r="TCH113" s="1"/>
      <c r="TCI113" s="1"/>
      <c r="TCJ113" s="1"/>
      <c r="TCK113" s="1"/>
      <c r="TCL113" s="1"/>
      <c r="TCM113" s="1"/>
      <c r="TCN113" s="1"/>
      <c r="TCO113" s="1"/>
      <c r="TCP113" s="1"/>
      <c r="TCQ113" s="1"/>
      <c r="TCR113" s="1"/>
      <c r="TCS113" s="1"/>
      <c r="TCT113" s="1"/>
      <c r="TCU113" s="1"/>
      <c r="TCV113" s="1"/>
      <c r="TCW113" s="1"/>
      <c r="TCX113" s="1"/>
      <c r="TCY113" s="1"/>
      <c r="TCZ113" s="1"/>
      <c r="TDA113" s="1"/>
      <c r="TDB113" s="1"/>
      <c r="TDC113" s="1"/>
      <c r="TDD113" s="1"/>
      <c r="TDE113" s="1"/>
      <c r="TDF113" s="1"/>
      <c r="TDG113" s="1"/>
      <c r="TDH113" s="1"/>
      <c r="TDI113" s="1"/>
      <c r="TDJ113" s="1"/>
      <c r="TDK113" s="1"/>
      <c r="TDL113" s="1"/>
      <c r="TDM113" s="1"/>
      <c r="TDN113" s="1"/>
      <c r="TDO113" s="1"/>
      <c r="TDP113" s="1"/>
      <c r="TDQ113" s="1"/>
      <c r="TDR113" s="1"/>
      <c r="TDS113" s="1"/>
      <c r="TDT113" s="1"/>
      <c r="TDU113" s="1"/>
      <c r="TDV113" s="1"/>
      <c r="TDW113" s="1"/>
      <c r="TDX113" s="1"/>
      <c r="TDY113" s="1"/>
      <c r="TDZ113" s="1"/>
      <c r="TEA113" s="1"/>
      <c r="TEB113" s="1"/>
      <c r="TEC113" s="1"/>
      <c r="TED113" s="1"/>
      <c r="TEE113" s="1"/>
      <c r="TEF113" s="1"/>
      <c r="TEG113" s="1"/>
      <c r="TEH113" s="1"/>
      <c r="TEI113" s="1"/>
      <c r="TEJ113" s="1"/>
      <c r="TEK113" s="1"/>
      <c r="TEL113" s="1"/>
      <c r="TEM113" s="1"/>
      <c r="TEN113" s="1"/>
      <c r="TEO113" s="1"/>
      <c r="TEP113" s="1"/>
      <c r="TEQ113" s="1"/>
      <c r="TER113" s="1"/>
      <c r="TES113" s="1"/>
      <c r="TET113" s="1"/>
      <c r="TEU113" s="1"/>
      <c r="TEV113" s="1"/>
      <c r="TEW113" s="1"/>
      <c r="TEX113" s="1"/>
      <c r="TEY113" s="1"/>
      <c r="TEZ113" s="1"/>
      <c r="TFA113" s="1"/>
      <c r="TFB113" s="1"/>
      <c r="TFC113" s="1"/>
      <c r="TFD113" s="1"/>
      <c r="TFE113" s="1"/>
      <c r="TFF113" s="1"/>
      <c r="TFG113" s="1"/>
      <c r="TFH113" s="1"/>
      <c r="TFI113" s="1"/>
      <c r="TFJ113" s="1"/>
      <c r="TFK113" s="1"/>
      <c r="TFL113" s="1"/>
      <c r="TFM113" s="1"/>
      <c r="TFN113" s="1"/>
      <c r="TFO113" s="1"/>
      <c r="TFP113" s="1"/>
      <c r="TFQ113" s="1"/>
      <c r="TFR113" s="1"/>
      <c r="TFS113" s="1"/>
      <c r="TFT113" s="1"/>
      <c r="TFU113" s="1"/>
      <c r="TFV113" s="1"/>
      <c r="TFW113" s="1"/>
      <c r="TFX113" s="1"/>
      <c r="TFY113" s="1"/>
      <c r="TFZ113" s="1"/>
      <c r="TGA113" s="1"/>
      <c r="TGB113" s="1"/>
      <c r="TGC113" s="1"/>
      <c r="TGD113" s="1"/>
      <c r="TGE113" s="1"/>
      <c r="TGF113" s="1"/>
      <c r="TGG113" s="1"/>
      <c r="TGH113" s="1"/>
      <c r="TGI113" s="1"/>
      <c r="TGJ113" s="1"/>
      <c r="TGK113" s="1"/>
      <c r="TGL113" s="1"/>
      <c r="TGM113" s="1"/>
      <c r="TGN113" s="1"/>
      <c r="TGO113" s="1"/>
      <c r="TGP113" s="1"/>
      <c r="TGQ113" s="1"/>
      <c r="TGR113" s="1"/>
      <c r="TGS113" s="1"/>
      <c r="TGT113" s="1"/>
      <c r="TGU113" s="1"/>
      <c r="TGV113" s="1"/>
      <c r="TGW113" s="1"/>
      <c r="TGX113" s="1"/>
      <c r="TGY113" s="1"/>
      <c r="TGZ113" s="1"/>
      <c r="THA113" s="1"/>
      <c r="THB113" s="1"/>
      <c r="THC113" s="1"/>
      <c r="THD113" s="1"/>
      <c r="THE113" s="1"/>
      <c r="THF113" s="1"/>
      <c r="THG113" s="1"/>
      <c r="THH113" s="1"/>
      <c r="THI113" s="1"/>
      <c r="THJ113" s="1"/>
      <c r="THK113" s="1"/>
      <c r="THL113" s="1"/>
      <c r="THM113" s="1"/>
      <c r="THN113" s="1"/>
      <c r="THO113" s="1"/>
      <c r="THP113" s="1"/>
      <c r="THQ113" s="1"/>
      <c r="THR113" s="1"/>
      <c r="THS113" s="1"/>
      <c r="THT113" s="1"/>
      <c r="THU113" s="1"/>
      <c r="THV113" s="1"/>
      <c r="THW113" s="1"/>
      <c r="THX113" s="1"/>
      <c r="THY113" s="1"/>
      <c r="THZ113" s="1"/>
      <c r="TIA113" s="1"/>
      <c r="TIB113" s="1"/>
      <c r="TIC113" s="1"/>
      <c r="TID113" s="1"/>
      <c r="TIE113" s="1"/>
      <c r="TIF113" s="1"/>
      <c r="TIG113" s="1"/>
      <c r="TIH113" s="1"/>
      <c r="TII113" s="1"/>
      <c r="TIJ113" s="1"/>
      <c r="TIK113" s="1"/>
      <c r="TIL113" s="1"/>
      <c r="TIM113" s="1"/>
      <c r="TIN113" s="1"/>
      <c r="TIO113" s="1"/>
      <c r="TIP113" s="1"/>
      <c r="TIQ113" s="1"/>
      <c r="TIR113" s="1"/>
      <c r="TIS113" s="1"/>
      <c r="TIT113" s="1"/>
      <c r="TIU113" s="1"/>
      <c r="TIV113" s="1"/>
      <c r="TIW113" s="1"/>
      <c r="TIX113" s="1"/>
      <c r="TIY113" s="1"/>
      <c r="TIZ113" s="1"/>
      <c r="TJA113" s="1"/>
      <c r="TJB113" s="1"/>
      <c r="TJC113" s="1"/>
      <c r="TJD113" s="1"/>
      <c r="TJE113" s="1"/>
      <c r="TJF113" s="1"/>
      <c r="TJG113" s="1"/>
      <c r="TJH113" s="1"/>
      <c r="TJI113" s="1"/>
      <c r="TJJ113" s="1"/>
      <c r="TJK113" s="1"/>
      <c r="TJL113" s="1"/>
      <c r="TJM113" s="1"/>
      <c r="TJN113" s="1"/>
      <c r="TJO113" s="1"/>
      <c r="TJP113" s="1"/>
      <c r="TJQ113" s="1"/>
      <c r="TJR113" s="1"/>
      <c r="TJS113" s="1"/>
      <c r="TJT113" s="1"/>
      <c r="TJU113" s="1"/>
      <c r="TJV113" s="1"/>
      <c r="TJW113" s="1"/>
      <c r="TJX113" s="1"/>
      <c r="TJY113" s="1"/>
      <c r="TJZ113" s="1"/>
      <c r="TKA113" s="1"/>
      <c r="TKB113" s="1"/>
      <c r="TKC113" s="1"/>
      <c r="TKD113" s="1"/>
      <c r="TKE113" s="1"/>
      <c r="TKF113" s="1"/>
      <c r="TKG113" s="1"/>
      <c r="TKH113" s="1"/>
      <c r="TKI113" s="1"/>
      <c r="TKJ113" s="1"/>
      <c r="TKK113" s="1"/>
      <c r="TKL113" s="1"/>
      <c r="TKM113" s="1"/>
      <c r="TKN113" s="1"/>
      <c r="TKO113" s="1"/>
      <c r="TKP113" s="1"/>
      <c r="TKQ113" s="1"/>
      <c r="TKR113" s="1"/>
      <c r="TKS113" s="1"/>
      <c r="TKT113" s="1"/>
      <c r="TKU113" s="1"/>
      <c r="TKV113" s="1"/>
      <c r="TKW113" s="1"/>
      <c r="TKX113" s="1"/>
      <c r="TKY113" s="1"/>
      <c r="TKZ113" s="1"/>
      <c r="TLA113" s="1"/>
      <c r="TLB113" s="1"/>
      <c r="TLC113" s="1"/>
      <c r="TLD113" s="1"/>
      <c r="TLE113" s="1"/>
      <c r="TLF113" s="1"/>
      <c r="TLG113" s="1"/>
      <c r="TLH113" s="1"/>
      <c r="TLI113" s="1"/>
      <c r="TLJ113" s="1"/>
      <c r="TLK113" s="1"/>
      <c r="TLL113" s="1"/>
      <c r="TLM113" s="1"/>
      <c r="TLN113" s="1"/>
      <c r="TLO113" s="1"/>
      <c r="TLP113" s="1"/>
      <c r="TLQ113" s="1"/>
      <c r="TLR113" s="1"/>
      <c r="TLS113" s="1"/>
      <c r="TLT113" s="1"/>
      <c r="TLU113" s="1"/>
      <c r="TLV113" s="1"/>
      <c r="TLW113" s="1"/>
      <c r="TLX113" s="1"/>
      <c r="TLY113" s="1"/>
      <c r="TLZ113" s="1"/>
      <c r="TMA113" s="1"/>
      <c r="TMB113" s="1"/>
      <c r="TMC113" s="1"/>
      <c r="TMD113" s="1"/>
      <c r="TME113" s="1"/>
      <c r="TMF113" s="1"/>
      <c r="TMG113" s="1"/>
      <c r="TMH113" s="1"/>
      <c r="TMI113" s="1"/>
      <c r="TMJ113" s="1"/>
      <c r="TMK113" s="1"/>
      <c r="TML113" s="1"/>
      <c r="TMM113" s="1"/>
      <c r="TMN113" s="1"/>
      <c r="TMO113" s="1"/>
      <c r="TMP113" s="1"/>
      <c r="TMQ113" s="1"/>
      <c r="TMR113" s="1"/>
      <c r="TMS113" s="1"/>
      <c r="TMT113" s="1"/>
      <c r="TMU113" s="1"/>
      <c r="TMV113" s="1"/>
      <c r="TMW113" s="1"/>
      <c r="TMX113" s="1"/>
      <c r="TMY113" s="1"/>
      <c r="TMZ113" s="1"/>
      <c r="TNA113" s="1"/>
      <c r="TNB113" s="1"/>
      <c r="TNC113" s="1"/>
      <c r="TND113" s="1"/>
      <c r="TNE113" s="1"/>
      <c r="TNF113" s="1"/>
      <c r="TNG113" s="1"/>
      <c r="TNH113" s="1"/>
      <c r="TNI113" s="1"/>
      <c r="TNJ113" s="1"/>
      <c r="TNK113" s="1"/>
      <c r="TNL113" s="1"/>
      <c r="TNM113" s="1"/>
      <c r="TNN113" s="1"/>
      <c r="TNO113" s="1"/>
      <c r="TNP113" s="1"/>
      <c r="TNQ113" s="1"/>
      <c r="TNR113" s="1"/>
      <c r="TNS113" s="1"/>
      <c r="TNT113" s="1"/>
      <c r="TNU113" s="1"/>
      <c r="TNV113" s="1"/>
      <c r="TNW113" s="1"/>
      <c r="TNX113" s="1"/>
      <c r="TNY113" s="1"/>
      <c r="TNZ113" s="1"/>
      <c r="TOA113" s="1"/>
      <c r="TOB113" s="1"/>
      <c r="TOC113" s="1"/>
      <c r="TOD113" s="1"/>
      <c r="TOE113" s="1"/>
      <c r="TOF113" s="1"/>
      <c r="TOG113" s="1"/>
      <c r="TOH113" s="1"/>
      <c r="TOI113" s="1"/>
      <c r="TOJ113" s="1"/>
      <c r="TOK113" s="1"/>
      <c r="TOL113" s="1"/>
      <c r="TOM113" s="1"/>
      <c r="TON113" s="1"/>
      <c r="TOO113" s="1"/>
      <c r="TOP113" s="1"/>
      <c r="TOQ113" s="1"/>
      <c r="TOR113" s="1"/>
      <c r="TOS113" s="1"/>
      <c r="TOT113" s="1"/>
      <c r="TOU113" s="1"/>
      <c r="TOV113" s="1"/>
      <c r="TOW113" s="1"/>
      <c r="TOX113" s="1"/>
      <c r="TOY113" s="1"/>
      <c r="TOZ113" s="1"/>
      <c r="TPA113" s="1"/>
      <c r="TPB113" s="1"/>
      <c r="TPC113" s="1"/>
      <c r="TPD113" s="1"/>
      <c r="TPE113" s="1"/>
      <c r="TPF113" s="1"/>
      <c r="TPG113" s="1"/>
      <c r="TPH113" s="1"/>
      <c r="TPI113" s="1"/>
      <c r="TPJ113" s="1"/>
      <c r="TPK113" s="1"/>
      <c r="TPL113" s="1"/>
      <c r="TPM113" s="1"/>
      <c r="TPN113" s="1"/>
      <c r="TPO113" s="1"/>
      <c r="TPP113" s="1"/>
      <c r="TPQ113" s="1"/>
      <c r="TPR113" s="1"/>
      <c r="TPS113" s="1"/>
      <c r="TPT113" s="1"/>
      <c r="TPU113" s="1"/>
      <c r="TPV113" s="1"/>
      <c r="TPW113" s="1"/>
      <c r="TPX113" s="1"/>
      <c r="TPY113" s="1"/>
      <c r="TPZ113" s="1"/>
      <c r="TQA113" s="1"/>
      <c r="TQB113" s="1"/>
      <c r="TQC113" s="1"/>
      <c r="TQD113" s="1"/>
      <c r="TQE113" s="1"/>
      <c r="TQF113" s="1"/>
      <c r="TQG113" s="1"/>
      <c r="TQH113" s="1"/>
      <c r="TQI113" s="1"/>
      <c r="TQJ113" s="1"/>
      <c r="TQK113" s="1"/>
      <c r="TQL113" s="1"/>
      <c r="TQM113" s="1"/>
      <c r="TQN113" s="1"/>
      <c r="TQO113" s="1"/>
      <c r="TQP113" s="1"/>
      <c r="TQQ113" s="1"/>
      <c r="TQR113" s="1"/>
      <c r="TQS113" s="1"/>
      <c r="TQT113" s="1"/>
      <c r="TQU113" s="1"/>
      <c r="TQV113" s="1"/>
      <c r="TQW113" s="1"/>
      <c r="TQX113" s="1"/>
      <c r="TQY113" s="1"/>
      <c r="TQZ113" s="1"/>
      <c r="TRA113" s="1"/>
      <c r="TRB113" s="1"/>
      <c r="TRC113" s="1"/>
      <c r="TRD113" s="1"/>
      <c r="TRE113" s="1"/>
      <c r="TRF113" s="1"/>
      <c r="TRG113" s="1"/>
      <c r="TRH113" s="1"/>
      <c r="TRI113" s="1"/>
      <c r="TRJ113" s="1"/>
      <c r="TRK113" s="1"/>
      <c r="TRL113" s="1"/>
      <c r="TRM113" s="1"/>
      <c r="TRN113" s="1"/>
      <c r="TRO113" s="1"/>
      <c r="TRP113" s="1"/>
      <c r="TRQ113" s="1"/>
      <c r="TRR113" s="1"/>
      <c r="TRS113" s="1"/>
      <c r="TRT113" s="1"/>
      <c r="TRU113" s="1"/>
      <c r="TRV113" s="1"/>
      <c r="TRW113" s="1"/>
      <c r="TRX113" s="1"/>
      <c r="TRY113" s="1"/>
      <c r="TRZ113" s="1"/>
      <c r="TSA113" s="1"/>
      <c r="TSB113" s="1"/>
      <c r="TSC113" s="1"/>
      <c r="TSD113" s="1"/>
      <c r="TSE113" s="1"/>
      <c r="TSF113" s="1"/>
      <c r="TSG113" s="1"/>
      <c r="TSH113" s="1"/>
      <c r="TSI113" s="1"/>
      <c r="TSJ113" s="1"/>
      <c r="TSK113" s="1"/>
      <c r="TSL113" s="1"/>
      <c r="TSM113" s="1"/>
      <c r="TSN113" s="1"/>
      <c r="TSO113" s="1"/>
      <c r="TSP113" s="1"/>
      <c r="TSQ113" s="1"/>
      <c r="TSR113" s="1"/>
      <c r="TSS113" s="1"/>
      <c r="TST113" s="1"/>
      <c r="TSU113" s="1"/>
      <c r="TSV113" s="1"/>
      <c r="TSW113" s="1"/>
      <c r="TSX113" s="1"/>
      <c r="TSY113" s="1"/>
      <c r="TSZ113" s="1"/>
      <c r="TTA113" s="1"/>
      <c r="TTB113" s="1"/>
      <c r="TTC113" s="1"/>
      <c r="TTD113" s="1"/>
      <c r="TTE113" s="1"/>
      <c r="TTF113" s="1"/>
      <c r="TTG113" s="1"/>
      <c r="TTH113" s="1"/>
      <c r="TTI113" s="1"/>
      <c r="TTJ113" s="1"/>
      <c r="TTK113" s="1"/>
      <c r="TTL113" s="1"/>
      <c r="TTM113" s="1"/>
      <c r="TTN113" s="1"/>
      <c r="TTO113" s="1"/>
      <c r="TTP113" s="1"/>
      <c r="TTQ113" s="1"/>
      <c r="TTR113" s="1"/>
      <c r="TTS113" s="1"/>
      <c r="TTT113" s="1"/>
      <c r="TTU113" s="1"/>
      <c r="TTV113" s="1"/>
      <c r="TTW113" s="1"/>
      <c r="TTX113" s="1"/>
      <c r="TTY113" s="1"/>
      <c r="TTZ113" s="1"/>
      <c r="TUA113" s="1"/>
      <c r="TUB113" s="1"/>
      <c r="TUC113" s="1"/>
      <c r="TUD113" s="1"/>
      <c r="TUE113" s="1"/>
      <c r="TUF113" s="1"/>
      <c r="TUG113" s="1"/>
      <c r="TUH113" s="1"/>
      <c r="TUI113" s="1"/>
      <c r="TUJ113" s="1"/>
      <c r="TUK113" s="1"/>
      <c r="TUL113" s="1"/>
      <c r="TUM113" s="1"/>
      <c r="TUN113" s="1"/>
      <c r="TUO113" s="1"/>
      <c r="TUP113" s="1"/>
      <c r="TUQ113" s="1"/>
      <c r="TUR113" s="1"/>
      <c r="TUS113" s="1"/>
      <c r="TUT113" s="1"/>
      <c r="TUU113" s="1"/>
      <c r="TUV113" s="1"/>
      <c r="TUW113" s="1"/>
      <c r="TUX113" s="1"/>
      <c r="TUY113" s="1"/>
      <c r="TUZ113" s="1"/>
      <c r="TVA113" s="1"/>
      <c r="TVB113" s="1"/>
      <c r="TVC113" s="1"/>
      <c r="TVD113" s="1"/>
      <c r="TVE113" s="1"/>
      <c r="TVF113" s="1"/>
      <c r="TVG113" s="1"/>
      <c r="TVH113" s="1"/>
      <c r="TVI113" s="1"/>
      <c r="TVJ113" s="1"/>
      <c r="TVK113" s="1"/>
      <c r="TVL113" s="1"/>
      <c r="TVM113" s="1"/>
      <c r="TVN113" s="1"/>
      <c r="TVO113" s="1"/>
      <c r="TVP113" s="1"/>
      <c r="TVQ113" s="1"/>
      <c r="TVR113" s="1"/>
      <c r="TVS113" s="1"/>
      <c r="TVT113" s="1"/>
      <c r="TVU113" s="1"/>
      <c r="TVV113" s="1"/>
      <c r="TVW113" s="1"/>
      <c r="TVX113" s="1"/>
      <c r="TVY113" s="1"/>
      <c r="TVZ113" s="1"/>
      <c r="TWA113" s="1"/>
      <c r="TWB113" s="1"/>
      <c r="TWC113" s="1"/>
      <c r="TWD113" s="1"/>
      <c r="TWE113" s="1"/>
      <c r="TWF113" s="1"/>
      <c r="TWG113" s="1"/>
      <c r="TWH113" s="1"/>
      <c r="TWI113" s="1"/>
      <c r="TWJ113" s="1"/>
      <c r="TWK113" s="1"/>
      <c r="TWL113" s="1"/>
      <c r="TWM113" s="1"/>
      <c r="TWN113" s="1"/>
      <c r="TWO113" s="1"/>
      <c r="TWP113" s="1"/>
      <c r="TWQ113" s="1"/>
      <c r="TWR113" s="1"/>
      <c r="TWS113" s="1"/>
      <c r="TWT113" s="1"/>
      <c r="TWU113" s="1"/>
      <c r="TWV113" s="1"/>
      <c r="TWW113" s="1"/>
      <c r="TWX113" s="1"/>
      <c r="TWY113" s="1"/>
      <c r="TWZ113" s="1"/>
      <c r="TXA113" s="1"/>
      <c r="TXB113" s="1"/>
      <c r="TXC113" s="1"/>
      <c r="TXD113" s="1"/>
      <c r="TXE113" s="1"/>
      <c r="TXF113" s="1"/>
      <c r="TXG113" s="1"/>
      <c r="TXH113" s="1"/>
      <c r="TXI113" s="1"/>
      <c r="TXJ113" s="1"/>
      <c r="TXK113" s="1"/>
      <c r="TXL113" s="1"/>
      <c r="TXM113" s="1"/>
      <c r="TXN113" s="1"/>
      <c r="TXO113" s="1"/>
      <c r="TXP113" s="1"/>
      <c r="TXQ113" s="1"/>
      <c r="TXR113" s="1"/>
      <c r="TXS113" s="1"/>
      <c r="TXT113" s="1"/>
      <c r="TXU113" s="1"/>
      <c r="TXV113" s="1"/>
      <c r="TXW113" s="1"/>
      <c r="TXX113" s="1"/>
      <c r="TXY113" s="1"/>
      <c r="TXZ113" s="1"/>
      <c r="TYA113" s="1"/>
      <c r="TYB113" s="1"/>
      <c r="TYC113" s="1"/>
      <c r="TYD113" s="1"/>
      <c r="TYE113" s="1"/>
      <c r="TYF113" s="1"/>
      <c r="TYG113" s="1"/>
      <c r="TYH113" s="1"/>
      <c r="TYI113" s="1"/>
      <c r="TYJ113" s="1"/>
      <c r="TYK113" s="1"/>
      <c r="TYL113" s="1"/>
      <c r="TYM113" s="1"/>
      <c r="TYN113" s="1"/>
      <c r="TYO113" s="1"/>
      <c r="TYP113" s="1"/>
      <c r="TYQ113" s="1"/>
      <c r="TYR113" s="1"/>
      <c r="TYS113" s="1"/>
      <c r="TYT113" s="1"/>
      <c r="TYU113" s="1"/>
      <c r="TYV113" s="1"/>
      <c r="TYW113" s="1"/>
      <c r="TYX113" s="1"/>
      <c r="TYY113" s="1"/>
      <c r="TYZ113" s="1"/>
      <c r="TZA113" s="1"/>
      <c r="TZB113" s="1"/>
      <c r="TZC113" s="1"/>
      <c r="TZD113" s="1"/>
      <c r="TZE113" s="1"/>
      <c r="TZF113" s="1"/>
      <c r="TZG113" s="1"/>
      <c r="TZH113" s="1"/>
      <c r="TZI113" s="1"/>
      <c r="TZJ113" s="1"/>
      <c r="TZK113" s="1"/>
      <c r="TZL113" s="1"/>
      <c r="TZM113" s="1"/>
      <c r="TZN113" s="1"/>
      <c r="TZO113" s="1"/>
      <c r="TZP113" s="1"/>
      <c r="TZQ113" s="1"/>
      <c r="TZR113" s="1"/>
      <c r="TZS113" s="1"/>
      <c r="TZT113" s="1"/>
      <c r="TZU113" s="1"/>
      <c r="TZV113" s="1"/>
      <c r="TZW113" s="1"/>
      <c r="TZX113" s="1"/>
      <c r="TZY113" s="1"/>
      <c r="TZZ113" s="1"/>
      <c r="UAA113" s="1"/>
      <c r="UAB113" s="1"/>
      <c r="UAC113" s="1"/>
      <c r="UAD113" s="1"/>
      <c r="UAE113" s="1"/>
      <c r="UAF113" s="1"/>
      <c r="UAG113" s="1"/>
      <c r="UAH113" s="1"/>
      <c r="UAI113" s="1"/>
      <c r="UAJ113" s="1"/>
      <c r="UAK113" s="1"/>
      <c r="UAL113" s="1"/>
      <c r="UAM113" s="1"/>
      <c r="UAN113" s="1"/>
      <c r="UAO113" s="1"/>
      <c r="UAP113" s="1"/>
      <c r="UAQ113" s="1"/>
      <c r="UAR113" s="1"/>
      <c r="UAS113" s="1"/>
      <c r="UAT113" s="1"/>
      <c r="UAU113" s="1"/>
      <c r="UAV113" s="1"/>
      <c r="UAW113" s="1"/>
      <c r="UAX113" s="1"/>
      <c r="UAY113" s="1"/>
      <c r="UAZ113" s="1"/>
      <c r="UBA113" s="1"/>
      <c r="UBB113" s="1"/>
      <c r="UBC113" s="1"/>
      <c r="UBD113" s="1"/>
      <c r="UBE113" s="1"/>
      <c r="UBF113" s="1"/>
      <c r="UBG113" s="1"/>
      <c r="UBH113" s="1"/>
      <c r="UBI113" s="1"/>
      <c r="UBJ113" s="1"/>
      <c r="UBK113" s="1"/>
      <c r="UBL113" s="1"/>
      <c r="UBM113" s="1"/>
      <c r="UBN113" s="1"/>
      <c r="UBO113" s="1"/>
      <c r="UBP113" s="1"/>
      <c r="UBQ113" s="1"/>
      <c r="UBR113" s="1"/>
      <c r="UBS113" s="1"/>
      <c r="UBT113" s="1"/>
      <c r="UBU113" s="1"/>
      <c r="UBV113" s="1"/>
      <c r="UBW113" s="1"/>
      <c r="UBX113" s="1"/>
      <c r="UBY113" s="1"/>
      <c r="UBZ113" s="1"/>
      <c r="UCA113" s="1"/>
      <c r="UCB113" s="1"/>
      <c r="UCC113" s="1"/>
      <c r="UCD113" s="1"/>
      <c r="UCE113" s="1"/>
      <c r="UCF113" s="1"/>
      <c r="UCG113" s="1"/>
      <c r="UCH113" s="1"/>
      <c r="UCI113" s="1"/>
      <c r="UCJ113" s="1"/>
      <c r="UCK113" s="1"/>
      <c r="UCL113" s="1"/>
      <c r="UCM113" s="1"/>
      <c r="UCN113" s="1"/>
      <c r="UCO113" s="1"/>
      <c r="UCP113" s="1"/>
      <c r="UCQ113" s="1"/>
      <c r="UCR113" s="1"/>
      <c r="UCS113" s="1"/>
      <c r="UCT113" s="1"/>
      <c r="UCU113" s="1"/>
      <c r="UCV113" s="1"/>
      <c r="UCW113" s="1"/>
      <c r="UCX113" s="1"/>
      <c r="UCY113" s="1"/>
      <c r="UCZ113" s="1"/>
      <c r="UDA113" s="1"/>
      <c r="UDB113" s="1"/>
      <c r="UDC113" s="1"/>
      <c r="UDD113" s="1"/>
      <c r="UDE113" s="1"/>
      <c r="UDF113" s="1"/>
      <c r="UDG113" s="1"/>
      <c r="UDH113" s="1"/>
      <c r="UDI113" s="1"/>
      <c r="UDJ113" s="1"/>
      <c r="UDK113" s="1"/>
      <c r="UDL113" s="1"/>
      <c r="UDM113" s="1"/>
      <c r="UDN113" s="1"/>
      <c r="UDO113" s="1"/>
      <c r="UDP113" s="1"/>
      <c r="UDQ113" s="1"/>
      <c r="UDR113" s="1"/>
      <c r="UDS113" s="1"/>
      <c r="UDT113" s="1"/>
      <c r="UDU113" s="1"/>
      <c r="UDV113" s="1"/>
      <c r="UDW113" s="1"/>
      <c r="UDX113" s="1"/>
      <c r="UDY113" s="1"/>
      <c r="UDZ113" s="1"/>
      <c r="UEA113" s="1"/>
      <c r="UEB113" s="1"/>
      <c r="UEC113" s="1"/>
      <c r="UED113" s="1"/>
      <c r="UEE113" s="1"/>
      <c r="UEF113" s="1"/>
      <c r="UEG113" s="1"/>
      <c r="UEH113" s="1"/>
      <c r="UEI113" s="1"/>
      <c r="UEJ113" s="1"/>
      <c r="UEK113" s="1"/>
      <c r="UEL113" s="1"/>
      <c r="UEM113" s="1"/>
      <c r="UEN113" s="1"/>
      <c r="UEO113" s="1"/>
      <c r="UEP113" s="1"/>
      <c r="UEQ113" s="1"/>
      <c r="UER113" s="1"/>
      <c r="UES113" s="1"/>
      <c r="UET113" s="1"/>
      <c r="UEU113" s="1"/>
      <c r="UEV113" s="1"/>
      <c r="UEW113" s="1"/>
      <c r="UEX113" s="1"/>
      <c r="UEY113" s="1"/>
      <c r="UEZ113" s="1"/>
      <c r="UFA113" s="1"/>
      <c r="UFB113" s="1"/>
      <c r="UFC113" s="1"/>
      <c r="UFD113" s="1"/>
      <c r="UFE113" s="1"/>
      <c r="UFF113" s="1"/>
      <c r="UFG113" s="1"/>
      <c r="UFH113" s="1"/>
      <c r="UFI113" s="1"/>
      <c r="UFJ113" s="1"/>
      <c r="UFK113" s="1"/>
      <c r="UFL113" s="1"/>
      <c r="UFM113" s="1"/>
      <c r="UFN113" s="1"/>
      <c r="UFO113" s="1"/>
      <c r="UFP113" s="1"/>
      <c r="UFQ113" s="1"/>
      <c r="UFR113" s="1"/>
      <c r="UFS113" s="1"/>
      <c r="UFT113" s="1"/>
      <c r="UFU113" s="1"/>
      <c r="UFV113" s="1"/>
      <c r="UFW113" s="1"/>
      <c r="UFX113" s="1"/>
      <c r="UFY113" s="1"/>
      <c r="UFZ113" s="1"/>
      <c r="UGA113" s="1"/>
      <c r="UGB113" s="1"/>
      <c r="UGC113" s="1"/>
      <c r="UGD113" s="1"/>
      <c r="UGE113" s="1"/>
      <c r="UGF113" s="1"/>
      <c r="UGG113" s="1"/>
      <c r="UGH113" s="1"/>
      <c r="UGI113" s="1"/>
      <c r="UGJ113" s="1"/>
      <c r="UGK113" s="1"/>
      <c r="UGL113" s="1"/>
      <c r="UGM113" s="1"/>
      <c r="UGN113" s="1"/>
      <c r="UGO113" s="1"/>
      <c r="UGP113" s="1"/>
      <c r="UGQ113" s="1"/>
      <c r="UGR113" s="1"/>
      <c r="UGS113" s="1"/>
      <c r="UGT113" s="1"/>
      <c r="UGU113" s="1"/>
      <c r="UGV113" s="1"/>
      <c r="UGW113" s="1"/>
      <c r="UGX113" s="1"/>
      <c r="UGY113" s="1"/>
      <c r="UGZ113" s="1"/>
      <c r="UHA113" s="1"/>
      <c r="UHB113" s="1"/>
      <c r="UHC113" s="1"/>
      <c r="UHD113" s="1"/>
      <c r="UHE113" s="1"/>
      <c r="UHF113" s="1"/>
      <c r="UHG113" s="1"/>
      <c r="UHH113" s="1"/>
      <c r="UHI113" s="1"/>
      <c r="UHJ113" s="1"/>
      <c r="UHK113" s="1"/>
      <c r="UHL113" s="1"/>
      <c r="UHM113" s="1"/>
      <c r="UHN113" s="1"/>
      <c r="UHO113" s="1"/>
      <c r="UHP113" s="1"/>
      <c r="UHQ113" s="1"/>
      <c r="UHR113" s="1"/>
      <c r="UHS113" s="1"/>
      <c r="UHT113" s="1"/>
      <c r="UHU113" s="1"/>
      <c r="UHV113" s="1"/>
      <c r="UHW113" s="1"/>
      <c r="UHX113" s="1"/>
      <c r="UHY113" s="1"/>
      <c r="UHZ113" s="1"/>
      <c r="UIA113" s="1"/>
      <c r="UIB113" s="1"/>
      <c r="UIC113" s="1"/>
      <c r="UID113" s="1"/>
      <c r="UIE113" s="1"/>
      <c r="UIF113" s="1"/>
      <c r="UIG113" s="1"/>
      <c r="UIH113" s="1"/>
      <c r="UII113" s="1"/>
      <c r="UIJ113" s="1"/>
      <c r="UIK113" s="1"/>
      <c r="UIL113" s="1"/>
      <c r="UIM113" s="1"/>
      <c r="UIN113" s="1"/>
      <c r="UIO113" s="1"/>
      <c r="UIP113" s="1"/>
      <c r="UIQ113" s="1"/>
      <c r="UIR113" s="1"/>
      <c r="UIS113" s="1"/>
      <c r="UIT113" s="1"/>
      <c r="UIU113" s="1"/>
      <c r="UIV113" s="1"/>
      <c r="UIW113" s="1"/>
      <c r="UIX113" s="1"/>
      <c r="UIY113" s="1"/>
      <c r="UIZ113" s="1"/>
      <c r="UJA113" s="1"/>
      <c r="UJB113" s="1"/>
      <c r="UJC113" s="1"/>
      <c r="UJD113" s="1"/>
      <c r="UJE113" s="1"/>
      <c r="UJF113" s="1"/>
      <c r="UJG113" s="1"/>
      <c r="UJH113" s="1"/>
      <c r="UJI113" s="1"/>
      <c r="UJJ113" s="1"/>
      <c r="UJK113" s="1"/>
      <c r="UJL113" s="1"/>
      <c r="UJM113" s="1"/>
      <c r="UJN113" s="1"/>
      <c r="UJO113" s="1"/>
      <c r="UJP113" s="1"/>
      <c r="UJQ113" s="1"/>
      <c r="UJR113" s="1"/>
      <c r="UJS113" s="1"/>
      <c r="UJT113" s="1"/>
      <c r="UJU113" s="1"/>
      <c r="UJV113" s="1"/>
      <c r="UJW113" s="1"/>
      <c r="UJX113" s="1"/>
      <c r="UJY113" s="1"/>
      <c r="UJZ113" s="1"/>
      <c r="UKA113" s="1"/>
      <c r="UKB113" s="1"/>
      <c r="UKC113" s="1"/>
      <c r="UKD113" s="1"/>
      <c r="UKE113" s="1"/>
      <c r="UKF113" s="1"/>
      <c r="UKG113" s="1"/>
      <c r="UKH113" s="1"/>
      <c r="UKI113" s="1"/>
      <c r="UKJ113" s="1"/>
      <c r="UKK113" s="1"/>
      <c r="UKL113" s="1"/>
      <c r="UKM113" s="1"/>
      <c r="UKN113" s="1"/>
      <c r="UKO113" s="1"/>
      <c r="UKP113" s="1"/>
      <c r="UKQ113" s="1"/>
      <c r="UKR113" s="1"/>
      <c r="UKS113" s="1"/>
      <c r="UKT113" s="1"/>
      <c r="UKU113" s="1"/>
      <c r="UKV113" s="1"/>
      <c r="UKW113" s="1"/>
      <c r="UKX113" s="1"/>
      <c r="UKY113" s="1"/>
      <c r="UKZ113" s="1"/>
      <c r="ULA113" s="1"/>
      <c r="ULB113" s="1"/>
      <c r="ULC113" s="1"/>
      <c r="ULD113" s="1"/>
      <c r="ULE113" s="1"/>
      <c r="ULF113" s="1"/>
      <c r="ULG113" s="1"/>
      <c r="ULH113" s="1"/>
      <c r="ULI113" s="1"/>
      <c r="ULJ113" s="1"/>
      <c r="ULK113" s="1"/>
      <c r="ULL113" s="1"/>
      <c r="ULM113" s="1"/>
      <c r="ULN113" s="1"/>
      <c r="ULO113" s="1"/>
      <c r="ULP113" s="1"/>
      <c r="ULQ113" s="1"/>
      <c r="ULR113" s="1"/>
      <c r="ULS113" s="1"/>
      <c r="ULT113" s="1"/>
      <c r="ULU113" s="1"/>
      <c r="ULV113" s="1"/>
      <c r="ULW113" s="1"/>
      <c r="ULX113" s="1"/>
      <c r="ULY113" s="1"/>
      <c r="ULZ113" s="1"/>
      <c r="UMA113" s="1"/>
      <c r="UMB113" s="1"/>
      <c r="UMC113" s="1"/>
      <c r="UMD113" s="1"/>
      <c r="UME113" s="1"/>
      <c r="UMF113" s="1"/>
      <c r="UMG113" s="1"/>
      <c r="UMH113" s="1"/>
      <c r="UMI113" s="1"/>
      <c r="UMJ113" s="1"/>
      <c r="UMK113" s="1"/>
      <c r="UML113" s="1"/>
      <c r="UMM113" s="1"/>
      <c r="UMN113" s="1"/>
      <c r="UMO113" s="1"/>
      <c r="UMP113" s="1"/>
      <c r="UMQ113" s="1"/>
      <c r="UMR113" s="1"/>
      <c r="UMS113" s="1"/>
      <c r="UMT113" s="1"/>
      <c r="UMU113" s="1"/>
      <c r="UMV113" s="1"/>
      <c r="UMW113" s="1"/>
      <c r="UMX113" s="1"/>
      <c r="UMY113" s="1"/>
      <c r="UMZ113" s="1"/>
      <c r="UNA113" s="1"/>
      <c r="UNB113" s="1"/>
      <c r="UNC113" s="1"/>
      <c r="UND113" s="1"/>
      <c r="UNE113" s="1"/>
      <c r="UNF113" s="1"/>
      <c r="UNG113" s="1"/>
      <c r="UNH113" s="1"/>
      <c r="UNI113" s="1"/>
      <c r="UNJ113" s="1"/>
      <c r="UNK113" s="1"/>
      <c r="UNL113" s="1"/>
      <c r="UNM113" s="1"/>
      <c r="UNN113" s="1"/>
      <c r="UNO113" s="1"/>
      <c r="UNP113" s="1"/>
      <c r="UNQ113" s="1"/>
      <c r="UNR113" s="1"/>
      <c r="UNS113" s="1"/>
      <c r="UNT113" s="1"/>
      <c r="UNU113" s="1"/>
      <c r="UNV113" s="1"/>
      <c r="UNW113" s="1"/>
      <c r="UNX113" s="1"/>
      <c r="UNY113" s="1"/>
      <c r="UNZ113" s="1"/>
      <c r="UOA113" s="1"/>
      <c r="UOB113" s="1"/>
      <c r="UOC113" s="1"/>
      <c r="UOD113" s="1"/>
      <c r="UOE113" s="1"/>
      <c r="UOF113" s="1"/>
      <c r="UOG113" s="1"/>
      <c r="UOH113" s="1"/>
      <c r="UOI113" s="1"/>
      <c r="UOJ113" s="1"/>
      <c r="UOK113" s="1"/>
      <c r="UOL113" s="1"/>
      <c r="UOM113" s="1"/>
      <c r="UON113" s="1"/>
      <c r="UOO113" s="1"/>
      <c r="UOP113" s="1"/>
      <c r="UOQ113" s="1"/>
      <c r="UOR113" s="1"/>
      <c r="UOS113" s="1"/>
      <c r="UOT113" s="1"/>
      <c r="UOU113" s="1"/>
      <c r="UOV113" s="1"/>
      <c r="UOW113" s="1"/>
      <c r="UOX113" s="1"/>
      <c r="UOY113" s="1"/>
      <c r="UOZ113" s="1"/>
      <c r="UPA113" s="1"/>
      <c r="UPB113" s="1"/>
      <c r="UPC113" s="1"/>
      <c r="UPD113" s="1"/>
      <c r="UPE113" s="1"/>
      <c r="UPF113" s="1"/>
      <c r="UPG113" s="1"/>
      <c r="UPH113" s="1"/>
      <c r="UPI113" s="1"/>
      <c r="UPJ113" s="1"/>
      <c r="UPK113" s="1"/>
      <c r="UPL113" s="1"/>
      <c r="UPM113" s="1"/>
      <c r="UPN113" s="1"/>
      <c r="UPO113" s="1"/>
      <c r="UPP113" s="1"/>
      <c r="UPQ113" s="1"/>
      <c r="UPR113" s="1"/>
      <c r="UPS113" s="1"/>
      <c r="UPT113" s="1"/>
      <c r="UPU113" s="1"/>
      <c r="UPV113" s="1"/>
      <c r="UPW113" s="1"/>
      <c r="UPX113" s="1"/>
      <c r="UPY113" s="1"/>
      <c r="UPZ113" s="1"/>
      <c r="UQA113" s="1"/>
      <c r="UQB113" s="1"/>
      <c r="UQC113" s="1"/>
      <c r="UQD113" s="1"/>
      <c r="UQE113" s="1"/>
      <c r="UQF113" s="1"/>
      <c r="UQG113" s="1"/>
      <c r="UQH113" s="1"/>
      <c r="UQI113" s="1"/>
      <c r="UQJ113" s="1"/>
      <c r="UQK113" s="1"/>
      <c r="UQL113" s="1"/>
      <c r="UQM113" s="1"/>
      <c r="UQN113" s="1"/>
      <c r="UQO113" s="1"/>
      <c r="UQP113" s="1"/>
      <c r="UQQ113" s="1"/>
      <c r="UQR113" s="1"/>
      <c r="UQS113" s="1"/>
      <c r="UQT113" s="1"/>
      <c r="UQU113" s="1"/>
      <c r="UQV113" s="1"/>
      <c r="UQW113" s="1"/>
      <c r="UQX113" s="1"/>
      <c r="UQY113" s="1"/>
      <c r="UQZ113" s="1"/>
      <c r="URA113" s="1"/>
      <c r="URB113" s="1"/>
      <c r="URC113" s="1"/>
      <c r="URD113" s="1"/>
      <c r="URE113" s="1"/>
      <c r="URF113" s="1"/>
      <c r="URG113" s="1"/>
      <c r="URH113" s="1"/>
      <c r="URI113" s="1"/>
      <c r="URJ113" s="1"/>
      <c r="URK113" s="1"/>
      <c r="URL113" s="1"/>
      <c r="URM113" s="1"/>
      <c r="URN113" s="1"/>
      <c r="URO113" s="1"/>
      <c r="URP113" s="1"/>
      <c r="URQ113" s="1"/>
      <c r="URR113" s="1"/>
      <c r="URS113" s="1"/>
      <c r="URT113" s="1"/>
      <c r="URU113" s="1"/>
      <c r="URV113" s="1"/>
      <c r="URW113" s="1"/>
      <c r="URX113" s="1"/>
      <c r="URY113" s="1"/>
      <c r="URZ113" s="1"/>
      <c r="USA113" s="1"/>
      <c r="USB113" s="1"/>
      <c r="USC113" s="1"/>
      <c r="USD113" s="1"/>
      <c r="USE113" s="1"/>
      <c r="USF113" s="1"/>
      <c r="USG113" s="1"/>
      <c r="USH113" s="1"/>
      <c r="USI113" s="1"/>
      <c r="USJ113" s="1"/>
      <c r="USK113" s="1"/>
      <c r="USL113" s="1"/>
      <c r="USM113" s="1"/>
      <c r="USN113" s="1"/>
      <c r="USO113" s="1"/>
      <c r="USP113" s="1"/>
      <c r="USQ113" s="1"/>
      <c r="USR113" s="1"/>
      <c r="USS113" s="1"/>
      <c r="UST113" s="1"/>
      <c r="USU113" s="1"/>
      <c r="USV113" s="1"/>
      <c r="USW113" s="1"/>
      <c r="USX113" s="1"/>
      <c r="USY113" s="1"/>
      <c r="USZ113" s="1"/>
      <c r="UTA113" s="1"/>
      <c r="UTB113" s="1"/>
      <c r="UTC113" s="1"/>
      <c r="UTD113" s="1"/>
      <c r="UTE113" s="1"/>
      <c r="UTF113" s="1"/>
      <c r="UTG113" s="1"/>
      <c r="UTH113" s="1"/>
      <c r="UTI113" s="1"/>
      <c r="UTJ113" s="1"/>
      <c r="UTK113" s="1"/>
      <c r="UTL113" s="1"/>
      <c r="UTM113" s="1"/>
      <c r="UTN113" s="1"/>
      <c r="UTO113" s="1"/>
      <c r="UTP113" s="1"/>
      <c r="UTQ113" s="1"/>
      <c r="UTR113" s="1"/>
      <c r="UTS113" s="1"/>
      <c r="UTT113" s="1"/>
      <c r="UTU113" s="1"/>
      <c r="UTV113" s="1"/>
      <c r="UTW113" s="1"/>
      <c r="UTX113" s="1"/>
      <c r="UTY113" s="1"/>
      <c r="UTZ113" s="1"/>
      <c r="UUA113" s="1"/>
      <c r="UUB113" s="1"/>
      <c r="UUC113" s="1"/>
      <c r="UUD113" s="1"/>
      <c r="UUE113" s="1"/>
      <c r="UUF113" s="1"/>
      <c r="UUG113" s="1"/>
      <c r="UUH113" s="1"/>
      <c r="UUI113" s="1"/>
      <c r="UUJ113" s="1"/>
      <c r="UUK113" s="1"/>
      <c r="UUL113" s="1"/>
      <c r="UUM113" s="1"/>
      <c r="UUN113" s="1"/>
      <c r="UUO113" s="1"/>
      <c r="UUP113" s="1"/>
      <c r="UUQ113" s="1"/>
      <c r="UUR113" s="1"/>
      <c r="UUS113" s="1"/>
      <c r="UUT113" s="1"/>
      <c r="UUU113" s="1"/>
      <c r="UUV113" s="1"/>
      <c r="UUW113" s="1"/>
      <c r="UUX113" s="1"/>
      <c r="UUY113" s="1"/>
      <c r="UUZ113" s="1"/>
      <c r="UVA113" s="1"/>
      <c r="UVB113" s="1"/>
      <c r="UVC113" s="1"/>
      <c r="UVD113" s="1"/>
      <c r="UVE113" s="1"/>
      <c r="UVF113" s="1"/>
      <c r="UVG113" s="1"/>
      <c r="UVH113" s="1"/>
      <c r="UVI113" s="1"/>
      <c r="UVJ113" s="1"/>
      <c r="UVK113" s="1"/>
      <c r="UVL113" s="1"/>
      <c r="UVM113" s="1"/>
      <c r="UVN113" s="1"/>
      <c r="UVO113" s="1"/>
      <c r="UVP113" s="1"/>
      <c r="UVQ113" s="1"/>
      <c r="UVR113" s="1"/>
      <c r="UVS113" s="1"/>
      <c r="UVT113" s="1"/>
      <c r="UVU113" s="1"/>
      <c r="UVV113" s="1"/>
      <c r="UVW113" s="1"/>
      <c r="UVX113" s="1"/>
      <c r="UVY113" s="1"/>
      <c r="UVZ113" s="1"/>
      <c r="UWA113" s="1"/>
      <c r="UWB113" s="1"/>
      <c r="UWC113" s="1"/>
      <c r="UWD113" s="1"/>
      <c r="UWE113" s="1"/>
      <c r="UWF113" s="1"/>
      <c r="UWG113" s="1"/>
      <c r="UWH113" s="1"/>
      <c r="UWI113" s="1"/>
      <c r="UWJ113" s="1"/>
      <c r="UWK113" s="1"/>
      <c r="UWL113" s="1"/>
      <c r="UWM113" s="1"/>
      <c r="UWN113" s="1"/>
      <c r="UWO113" s="1"/>
      <c r="UWP113" s="1"/>
      <c r="UWQ113" s="1"/>
      <c r="UWR113" s="1"/>
      <c r="UWS113" s="1"/>
      <c r="UWT113" s="1"/>
      <c r="UWU113" s="1"/>
      <c r="UWV113" s="1"/>
      <c r="UWW113" s="1"/>
      <c r="UWX113" s="1"/>
      <c r="UWY113" s="1"/>
      <c r="UWZ113" s="1"/>
      <c r="UXA113" s="1"/>
      <c r="UXB113" s="1"/>
      <c r="UXC113" s="1"/>
      <c r="UXD113" s="1"/>
      <c r="UXE113" s="1"/>
      <c r="UXF113" s="1"/>
      <c r="UXG113" s="1"/>
      <c r="UXH113" s="1"/>
      <c r="UXI113" s="1"/>
      <c r="UXJ113" s="1"/>
      <c r="UXK113" s="1"/>
      <c r="UXL113" s="1"/>
      <c r="UXM113" s="1"/>
      <c r="UXN113" s="1"/>
      <c r="UXO113" s="1"/>
      <c r="UXP113" s="1"/>
      <c r="UXQ113" s="1"/>
      <c r="UXR113" s="1"/>
      <c r="UXS113" s="1"/>
      <c r="UXT113" s="1"/>
      <c r="UXU113" s="1"/>
      <c r="UXV113" s="1"/>
      <c r="UXW113" s="1"/>
      <c r="UXX113" s="1"/>
      <c r="UXY113" s="1"/>
      <c r="UXZ113" s="1"/>
      <c r="UYA113" s="1"/>
      <c r="UYB113" s="1"/>
      <c r="UYC113" s="1"/>
      <c r="UYD113" s="1"/>
      <c r="UYE113" s="1"/>
      <c r="UYF113" s="1"/>
      <c r="UYG113" s="1"/>
      <c r="UYH113" s="1"/>
      <c r="UYI113" s="1"/>
      <c r="UYJ113" s="1"/>
      <c r="UYK113" s="1"/>
      <c r="UYL113" s="1"/>
      <c r="UYM113" s="1"/>
      <c r="UYN113" s="1"/>
      <c r="UYO113" s="1"/>
      <c r="UYP113" s="1"/>
      <c r="UYQ113" s="1"/>
      <c r="UYR113" s="1"/>
      <c r="UYS113" s="1"/>
      <c r="UYT113" s="1"/>
      <c r="UYU113" s="1"/>
      <c r="UYV113" s="1"/>
      <c r="UYW113" s="1"/>
      <c r="UYX113" s="1"/>
      <c r="UYY113" s="1"/>
      <c r="UYZ113" s="1"/>
      <c r="UZA113" s="1"/>
      <c r="UZB113" s="1"/>
      <c r="UZC113" s="1"/>
      <c r="UZD113" s="1"/>
      <c r="UZE113" s="1"/>
      <c r="UZF113" s="1"/>
      <c r="UZG113" s="1"/>
      <c r="UZH113" s="1"/>
      <c r="UZI113" s="1"/>
      <c r="UZJ113" s="1"/>
      <c r="UZK113" s="1"/>
      <c r="UZL113" s="1"/>
      <c r="UZM113" s="1"/>
      <c r="UZN113" s="1"/>
      <c r="UZO113" s="1"/>
      <c r="UZP113" s="1"/>
      <c r="UZQ113" s="1"/>
      <c r="UZR113" s="1"/>
      <c r="UZS113" s="1"/>
      <c r="UZT113" s="1"/>
      <c r="UZU113" s="1"/>
      <c r="UZV113" s="1"/>
      <c r="UZW113" s="1"/>
      <c r="UZX113" s="1"/>
      <c r="UZY113" s="1"/>
      <c r="UZZ113" s="1"/>
      <c r="VAA113" s="1"/>
      <c r="VAB113" s="1"/>
      <c r="VAC113" s="1"/>
      <c r="VAD113" s="1"/>
      <c r="VAE113" s="1"/>
      <c r="VAF113" s="1"/>
      <c r="VAG113" s="1"/>
      <c r="VAH113" s="1"/>
      <c r="VAI113" s="1"/>
      <c r="VAJ113" s="1"/>
      <c r="VAK113" s="1"/>
      <c r="VAL113" s="1"/>
      <c r="VAM113" s="1"/>
      <c r="VAN113" s="1"/>
      <c r="VAO113" s="1"/>
      <c r="VAP113" s="1"/>
      <c r="VAQ113" s="1"/>
      <c r="VAR113" s="1"/>
      <c r="VAS113" s="1"/>
      <c r="VAT113" s="1"/>
      <c r="VAU113" s="1"/>
      <c r="VAV113" s="1"/>
      <c r="VAW113" s="1"/>
      <c r="VAX113" s="1"/>
      <c r="VAY113" s="1"/>
      <c r="VAZ113" s="1"/>
      <c r="VBA113" s="1"/>
      <c r="VBB113" s="1"/>
      <c r="VBC113" s="1"/>
      <c r="VBD113" s="1"/>
      <c r="VBE113" s="1"/>
      <c r="VBF113" s="1"/>
      <c r="VBG113" s="1"/>
      <c r="VBH113" s="1"/>
      <c r="VBI113" s="1"/>
      <c r="VBJ113" s="1"/>
      <c r="VBK113" s="1"/>
      <c r="VBL113" s="1"/>
      <c r="VBM113" s="1"/>
      <c r="VBN113" s="1"/>
      <c r="VBO113" s="1"/>
      <c r="VBP113" s="1"/>
      <c r="VBQ113" s="1"/>
      <c r="VBR113" s="1"/>
      <c r="VBS113" s="1"/>
      <c r="VBT113" s="1"/>
      <c r="VBU113" s="1"/>
      <c r="VBV113" s="1"/>
      <c r="VBW113" s="1"/>
      <c r="VBX113" s="1"/>
      <c r="VBY113" s="1"/>
      <c r="VBZ113" s="1"/>
      <c r="VCA113" s="1"/>
      <c r="VCB113" s="1"/>
      <c r="VCC113" s="1"/>
      <c r="VCD113" s="1"/>
      <c r="VCE113" s="1"/>
      <c r="VCF113" s="1"/>
      <c r="VCG113" s="1"/>
      <c r="VCH113" s="1"/>
      <c r="VCI113" s="1"/>
      <c r="VCJ113" s="1"/>
      <c r="VCK113" s="1"/>
      <c r="VCL113" s="1"/>
      <c r="VCM113" s="1"/>
      <c r="VCN113" s="1"/>
      <c r="VCO113" s="1"/>
      <c r="VCP113" s="1"/>
      <c r="VCQ113" s="1"/>
      <c r="VCR113" s="1"/>
      <c r="VCS113" s="1"/>
      <c r="VCT113" s="1"/>
      <c r="VCU113" s="1"/>
      <c r="VCV113" s="1"/>
      <c r="VCW113" s="1"/>
      <c r="VCX113" s="1"/>
      <c r="VCY113" s="1"/>
      <c r="VCZ113" s="1"/>
      <c r="VDA113" s="1"/>
      <c r="VDB113" s="1"/>
      <c r="VDC113" s="1"/>
      <c r="VDD113" s="1"/>
      <c r="VDE113" s="1"/>
      <c r="VDF113" s="1"/>
      <c r="VDG113" s="1"/>
      <c r="VDH113" s="1"/>
      <c r="VDI113" s="1"/>
      <c r="VDJ113" s="1"/>
      <c r="VDK113" s="1"/>
      <c r="VDL113" s="1"/>
      <c r="VDM113" s="1"/>
      <c r="VDN113" s="1"/>
      <c r="VDO113" s="1"/>
      <c r="VDP113" s="1"/>
      <c r="VDQ113" s="1"/>
      <c r="VDR113" s="1"/>
      <c r="VDS113" s="1"/>
      <c r="VDT113" s="1"/>
      <c r="VDU113" s="1"/>
      <c r="VDV113" s="1"/>
      <c r="VDW113" s="1"/>
      <c r="VDX113" s="1"/>
      <c r="VDY113" s="1"/>
      <c r="VDZ113" s="1"/>
      <c r="VEA113" s="1"/>
      <c r="VEB113" s="1"/>
      <c r="VEC113" s="1"/>
      <c r="VED113" s="1"/>
      <c r="VEE113" s="1"/>
      <c r="VEF113" s="1"/>
      <c r="VEG113" s="1"/>
      <c r="VEH113" s="1"/>
      <c r="VEI113" s="1"/>
      <c r="VEJ113" s="1"/>
      <c r="VEK113" s="1"/>
      <c r="VEL113" s="1"/>
      <c r="VEM113" s="1"/>
      <c r="VEN113" s="1"/>
      <c r="VEO113" s="1"/>
      <c r="VEP113" s="1"/>
      <c r="VEQ113" s="1"/>
      <c r="VER113" s="1"/>
      <c r="VES113" s="1"/>
      <c r="VET113" s="1"/>
      <c r="VEU113" s="1"/>
      <c r="VEV113" s="1"/>
      <c r="VEW113" s="1"/>
      <c r="VEX113" s="1"/>
      <c r="VEY113" s="1"/>
      <c r="VEZ113" s="1"/>
      <c r="VFA113" s="1"/>
      <c r="VFB113" s="1"/>
      <c r="VFC113" s="1"/>
      <c r="VFD113" s="1"/>
      <c r="VFE113" s="1"/>
      <c r="VFF113" s="1"/>
      <c r="VFG113" s="1"/>
      <c r="VFH113" s="1"/>
      <c r="VFI113" s="1"/>
      <c r="VFJ113" s="1"/>
      <c r="VFK113" s="1"/>
      <c r="VFL113" s="1"/>
      <c r="VFM113" s="1"/>
      <c r="VFN113" s="1"/>
      <c r="VFO113" s="1"/>
      <c r="VFP113" s="1"/>
      <c r="VFQ113" s="1"/>
      <c r="VFR113" s="1"/>
      <c r="VFS113" s="1"/>
      <c r="VFT113" s="1"/>
      <c r="VFU113" s="1"/>
      <c r="VFV113" s="1"/>
      <c r="VFW113" s="1"/>
      <c r="VFX113" s="1"/>
      <c r="VFY113" s="1"/>
      <c r="VFZ113" s="1"/>
      <c r="VGA113" s="1"/>
      <c r="VGB113" s="1"/>
      <c r="VGC113" s="1"/>
      <c r="VGD113" s="1"/>
      <c r="VGE113" s="1"/>
      <c r="VGF113" s="1"/>
      <c r="VGG113" s="1"/>
      <c r="VGH113" s="1"/>
      <c r="VGI113" s="1"/>
      <c r="VGJ113" s="1"/>
      <c r="VGK113" s="1"/>
      <c r="VGL113" s="1"/>
      <c r="VGM113" s="1"/>
      <c r="VGN113" s="1"/>
      <c r="VGO113" s="1"/>
      <c r="VGP113" s="1"/>
      <c r="VGQ113" s="1"/>
      <c r="VGR113" s="1"/>
      <c r="VGS113" s="1"/>
      <c r="VGT113" s="1"/>
      <c r="VGU113" s="1"/>
      <c r="VGV113" s="1"/>
      <c r="VGW113" s="1"/>
      <c r="VGX113" s="1"/>
      <c r="VGY113" s="1"/>
      <c r="VGZ113" s="1"/>
      <c r="VHA113" s="1"/>
      <c r="VHB113" s="1"/>
      <c r="VHC113" s="1"/>
      <c r="VHD113" s="1"/>
      <c r="VHE113" s="1"/>
      <c r="VHF113" s="1"/>
      <c r="VHG113" s="1"/>
      <c r="VHH113" s="1"/>
      <c r="VHI113" s="1"/>
      <c r="VHJ113" s="1"/>
      <c r="VHK113" s="1"/>
      <c r="VHL113" s="1"/>
      <c r="VHM113" s="1"/>
      <c r="VHN113" s="1"/>
      <c r="VHO113" s="1"/>
      <c r="VHP113" s="1"/>
      <c r="VHQ113" s="1"/>
      <c r="VHR113" s="1"/>
      <c r="VHS113" s="1"/>
      <c r="VHT113" s="1"/>
      <c r="VHU113" s="1"/>
      <c r="VHV113" s="1"/>
      <c r="VHW113" s="1"/>
      <c r="VHX113" s="1"/>
      <c r="VHY113" s="1"/>
      <c r="VHZ113" s="1"/>
      <c r="VIA113" s="1"/>
      <c r="VIB113" s="1"/>
      <c r="VIC113" s="1"/>
      <c r="VID113" s="1"/>
      <c r="VIE113" s="1"/>
      <c r="VIF113" s="1"/>
      <c r="VIG113" s="1"/>
      <c r="VIH113" s="1"/>
      <c r="VII113" s="1"/>
      <c r="VIJ113" s="1"/>
      <c r="VIK113" s="1"/>
      <c r="VIL113" s="1"/>
      <c r="VIM113" s="1"/>
      <c r="VIN113" s="1"/>
      <c r="VIO113" s="1"/>
      <c r="VIP113" s="1"/>
      <c r="VIQ113" s="1"/>
      <c r="VIR113" s="1"/>
      <c r="VIS113" s="1"/>
      <c r="VIT113" s="1"/>
      <c r="VIU113" s="1"/>
      <c r="VIV113" s="1"/>
      <c r="VIW113" s="1"/>
      <c r="VIX113" s="1"/>
      <c r="VIY113" s="1"/>
      <c r="VIZ113" s="1"/>
      <c r="VJA113" s="1"/>
      <c r="VJB113" s="1"/>
      <c r="VJC113" s="1"/>
      <c r="VJD113" s="1"/>
      <c r="VJE113" s="1"/>
      <c r="VJF113" s="1"/>
      <c r="VJG113" s="1"/>
      <c r="VJH113" s="1"/>
      <c r="VJI113" s="1"/>
      <c r="VJJ113" s="1"/>
      <c r="VJK113" s="1"/>
      <c r="VJL113" s="1"/>
      <c r="VJM113" s="1"/>
      <c r="VJN113" s="1"/>
      <c r="VJO113" s="1"/>
      <c r="VJP113" s="1"/>
      <c r="VJQ113" s="1"/>
      <c r="VJR113" s="1"/>
      <c r="VJS113" s="1"/>
      <c r="VJT113" s="1"/>
      <c r="VJU113" s="1"/>
      <c r="VJV113" s="1"/>
      <c r="VJW113" s="1"/>
      <c r="VJX113" s="1"/>
      <c r="VJY113" s="1"/>
      <c r="VJZ113" s="1"/>
      <c r="VKA113" s="1"/>
      <c r="VKB113" s="1"/>
      <c r="VKC113" s="1"/>
      <c r="VKD113" s="1"/>
      <c r="VKE113" s="1"/>
      <c r="VKF113" s="1"/>
      <c r="VKG113" s="1"/>
      <c r="VKH113" s="1"/>
      <c r="VKI113" s="1"/>
      <c r="VKJ113" s="1"/>
      <c r="VKK113" s="1"/>
      <c r="VKL113" s="1"/>
      <c r="VKM113" s="1"/>
      <c r="VKN113" s="1"/>
      <c r="VKO113" s="1"/>
      <c r="VKP113" s="1"/>
      <c r="VKQ113" s="1"/>
      <c r="VKR113" s="1"/>
      <c r="VKS113" s="1"/>
      <c r="VKT113" s="1"/>
      <c r="VKU113" s="1"/>
      <c r="VKV113" s="1"/>
      <c r="VKW113" s="1"/>
      <c r="VKX113" s="1"/>
      <c r="VKY113" s="1"/>
      <c r="VKZ113" s="1"/>
      <c r="VLA113" s="1"/>
      <c r="VLB113" s="1"/>
      <c r="VLC113" s="1"/>
      <c r="VLD113" s="1"/>
      <c r="VLE113" s="1"/>
      <c r="VLF113" s="1"/>
      <c r="VLG113" s="1"/>
      <c r="VLH113" s="1"/>
      <c r="VLI113" s="1"/>
      <c r="VLJ113" s="1"/>
      <c r="VLK113" s="1"/>
      <c r="VLL113" s="1"/>
      <c r="VLM113" s="1"/>
      <c r="VLN113" s="1"/>
      <c r="VLO113" s="1"/>
      <c r="VLP113" s="1"/>
      <c r="VLQ113" s="1"/>
      <c r="VLR113" s="1"/>
      <c r="VLS113" s="1"/>
      <c r="VLT113" s="1"/>
      <c r="VLU113" s="1"/>
      <c r="VLV113" s="1"/>
      <c r="VLW113" s="1"/>
      <c r="VLX113" s="1"/>
      <c r="VLY113" s="1"/>
      <c r="VLZ113" s="1"/>
      <c r="VMA113" s="1"/>
      <c r="VMB113" s="1"/>
      <c r="VMC113" s="1"/>
      <c r="VMD113" s="1"/>
      <c r="VME113" s="1"/>
      <c r="VMF113" s="1"/>
      <c r="VMG113" s="1"/>
      <c r="VMH113" s="1"/>
      <c r="VMI113" s="1"/>
      <c r="VMJ113" s="1"/>
      <c r="VMK113" s="1"/>
      <c r="VML113" s="1"/>
      <c r="VMM113" s="1"/>
      <c r="VMN113" s="1"/>
      <c r="VMO113" s="1"/>
      <c r="VMP113" s="1"/>
      <c r="VMQ113" s="1"/>
      <c r="VMR113" s="1"/>
      <c r="VMS113" s="1"/>
      <c r="VMT113" s="1"/>
      <c r="VMU113" s="1"/>
      <c r="VMV113" s="1"/>
      <c r="VMW113" s="1"/>
      <c r="VMX113" s="1"/>
      <c r="VMY113" s="1"/>
      <c r="VMZ113" s="1"/>
      <c r="VNA113" s="1"/>
      <c r="VNB113" s="1"/>
      <c r="VNC113" s="1"/>
      <c r="VND113" s="1"/>
      <c r="VNE113" s="1"/>
      <c r="VNF113" s="1"/>
      <c r="VNG113" s="1"/>
      <c r="VNH113" s="1"/>
      <c r="VNI113" s="1"/>
      <c r="VNJ113" s="1"/>
      <c r="VNK113" s="1"/>
      <c r="VNL113" s="1"/>
      <c r="VNM113" s="1"/>
      <c r="VNN113" s="1"/>
      <c r="VNO113" s="1"/>
      <c r="VNP113" s="1"/>
      <c r="VNQ113" s="1"/>
      <c r="VNR113" s="1"/>
      <c r="VNS113" s="1"/>
      <c r="VNT113" s="1"/>
      <c r="VNU113" s="1"/>
      <c r="VNV113" s="1"/>
      <c r="VNW113" s="1"/>
      <c r="VNX113" s="1"/>
      <c r="VNY113" s="1"/>
      <c r="VNZ113" s="1"/>
      <c r="VOA113" s="1"/>
      <c r="VOB113" s="1"/>
      <c r="VOC113" s="1"/>
      <c r="VOD113" s="1"/>
      <c r="VOE113" s="1"/>
      <c r="VOF113" s="1"/>
      <c r="VOG113" s="1"/>
      <c r="VOH113" s="1"/>
      <c r="VOI113" s="1"/>
      <c r="VOJ113" s="1"/>
      <c r="VOK113" s="1"/>
      <c r="VOL113" s="1"/>
      <c r="VOM113" s="1"/>
      <c r="VON113" s="1"/>
      <c r="VOO113" s="1"/>
      <c r="VOP113" s="1"/>
      <c r="VOQ113" s="1"/>
      <c r="VOR113" s="1"/>
      <c r="VOS113" s="1"/>
      <c r="VOT113" s="1"/>
      <c r="VOU113" s="1"/>
      <c r="VOV113" s="1"/>
      <c r="VOW113" s="1"/>
      <c r="VOX113" s="1"/>
      <c r="VOY113" s="1"/>
      <c r="VOZ113" s="1"/>
      <c r="VPA113" s="1"/>
      <c r="VPB113" s="1"/>
      <c r="VPC113" s="1"/>
      <c r="VPD113" s="1"/>
      <c r="VPE113" s="1"/>
      <c r="VPF113" s="1"/>
      <c r="VPG113" s="1"/>
      <c r="VPH113" s="1"/>
      <c r="VPI113" s="1"/>
      <c r="VPJ113" s="1"/>
      <c r="VPK113" s="1"/>
      <c r="VPL113" s="1"/>
      <c r="VPM113" s="1"/>
      <c r="VPN113" s="1"/>
      <c r="VPO113" s="1"/>
      <c r="VPP113" s="1"/>
      <c r="VPQ113" s="1"/>
      <c r="VPR113" s="1"/>
      <c r="VPS113" s="1"/>
      <c r="VPT113" s="1"/>
      <c r="VPU113" s="1"/>
      <c r="VPV113" s="1"/>
      <c r="VPW113" s="1"/>
      <c r="VPX113" s="1"/>
      <c r="VPY113" s="1"/>
      <c r="VPZ113" s="1"/>
      <c r="VQA113" s="1"/>
      <c r="VQB113" s="1"/>
      <c r="VQC113" s="1"/>
      <c r="VQD113" s="1"/>
      <c r="VQE113" s="1"/>
      <c r="VQF113" s="1"/>
      <c r="VQG113" s="1"/>
      <c r="VQH113" s="1"/>
      <c r="VQI113" s="1"/>
      <c r="VQJ113" s="1"/>
      <c r="VQK113" s="1"/>
      <c r="VQL113" s="1"/>
      <c r="VQM113" s="1"/>
      <c r="VQN113" s="1"/>
      <c r="VQO113" s="1"/>
      <c r="VQP113" s="1"/>
      <c r="VQQ113" s="1"/>
      <c r="VQR113" s="1"/>
      <c r="VQS113" s="1"/>
      <c r="VQT113" s="1"/>
      <c r="VQU113" s="1"/>
      <c r="VQV113" s="1"/>
      <c r="VQW113" s="1"/>
      <c r="VQX113" s="1"/>
      <c r="VQY113" s="1"/>
      <c r="VQZ113" s="1"/>
      <c r="VRA113" s="1"/>
      <c r="VRB113" s="1"/>
      <c r="VRC113" s="1"/>
      <c r="VRD113" s="1"/>
      <c r="VRE113" s="1"/>
      <c r="VRF113" s="1"/>
      <c r="VRG113" s="1"/>
      <c r="VRH113" s="1"/>
      <c r="VRI113" s="1"/>
      <c r="VRJ113" s="1"/>
      <c r="VRK113" s="1"/>
      <c r="VRL113" s="1"/>
      <c r="VRM113" s="1"/>
      <c r="VRN113" s="1"/>
      <c r="VRO113" s="1"/>
      <c r="VRP113" s="1"/>
      <c r="VRQ113" s="1"/>
      <c r="VRR113" s="1"/>
      <c r="VRS113" s="1"/>
      <c r="VRT113" s="1"/>
      <c r="VRU113" s="1"/>
      <c r="VRV113" s="1"/>
      <c r="VRW113" s="1"/>
      <c r="VRX113" s="1"/>
      <c r="VRY113" s="1"/>
      <c r="VRZ113" s="1"/>
      <c r="VSA113" s="1"/>
      <c r="VSB113" s="1"/>
      <c r="VSC113" s="1"/>
      <c r="VSD113" s="1"/>
      <c r="VSE113" s="1"/>
      <c r="VSF113" s="1"/>
      <c r="VSG113" s="1"/>
      <c r="VSH113" s="1"/>
      <c r="VSI113" s="1"/>
      <c r="VSJ113" s="1"/>
      <c r="VSK113" s="1"/>
      <c r="VSL113" s="1"/>
      <c r="VSM113" s="1"/>
      <c r="VSN113" s="1"/>
      <c r="VSO113" s="1"/>
      <c r="VSP113" s="1"/>
      <c r="VSQ113" s="1"/>
      <c r="VSR113" s="1"/>
      <c r="VSS113" s="1"/>
      <c r="VST113" s="1"/>
      <c r="VSU113" s="1"/>
      <c r="VSV113" s="1"/>
      <c r="VSW113" s="1"/>
      <c r="VSX113" s="1"/>
      <c r="VSY113" s="1"/>
      <c r="VSZ113" s="1"/>
      <c r="VTA113" s="1"/>
      <c r="VTB113" s="1"/>
      <c r="VTC113" s="1"/>
      <c r="VTD113" s="1"/>
      <c r="VTE113" s="1"/>
      <c r="VTF113" s="1"/>
      <c r="VTG113" s="1"/>
      <c r="VTH113" s="1"/>
      <c r="VTI113" s="1"/>
      <c r="VTJ113" s="1"/>
      <c r="VTK113" s="1"/>
      <c r="VTL113" s="1"/>
      <c r="VTM113" s="1"/>
      <c r="VTN113" s="1"/>
      <c r="VTO113" s="1"/>
      <c r="VTP113" s="1"/>
      <c r="VTQ113" s="1"/>
      <c r="VTR113" s="1"/>
      <c r="VTS113" s="1"/>
      <c r="VTT113" s="1"/>
      <c r="VTU113" s="1"/>
      <c r="VTV113" s="1"/>
      <c r="VTW113" s="1"/>
      <c r="VTX113" s="1"/>
      <c r="VTY113" s="1"/>
      <c r="VTZ113" s="1"/>
      <c r="VUA113" s="1"/>
      <c r="VUB113" s="1"/>
      <c r="VUC113" s="1"/>
      <c r="VUD113" s="1"/>
      <c r="VUE113" s="1"/>
      <c r="VUF113" s="1"/>
      <c r="VUG113" s="1"/>
      <c r="VUH113" s="1"/>
      <c r="VUI113" s="1"/>
      <c r="VUJ113" s="1"/>
      <c r="VUK113" s="1"/>
      <c r="VUL113" s="1"/>
      <c r="VUM113" s="1"/>
      <c r="VUN113" s="1"/>
      <c r="VUO113" s="1"/>
      <c r="VUP113" s="1"/>
      <c r="VUQ113" s="1"/>
      <c r="VUR113" s="1"/>
      <c r="VUS113" s="1"/>
      <c r="VUT113" s="1"/>
      <c r="VUU113" s="1"/>
      <c r="VUV113" s="1"/>
      <c r="VUW113" s="1"/>
      <c r="VUX113" s="1"/>
      <c r="VUY113" s="1"/>
      <c r="VUZ113" s="1"/>
      <c r="VVA113" s="1"/>
      <c r="VVB113" s="1"/>
      <c r="VVC113" s="1"/>
      <c r="VVD113" s="1"/>
      <c r="VVE113" s="1"/>
      <c r="VVF113" s="1"/>
      <c r="VVG113" s="1"/>
      <c r="VVH113" s="1"/>
      <c r="VVI113" s="1"/>
      <c r="VVJ113" s="1"/>
      <c r="VVK113" s="1"/>
      <c r="VVL113" s="1"/>
      <c r="VVM113" s="1"/>
      <c r="VVN113" s="1"/>
      <c r="VVO113" s="1"/>
      <c r="VVP113" s="1"/>
      <c r="VVQ113" s="1"/>
      <c r="VVR113" s="1"/>
      <c r="VVS113" s="1"/>
      <c r="VVT113" s="1"/>
      <c r="VVU113" s="1"/>
      <c r="VVV113" s="1"/>
      <c r="VVW113" s="1"/>
      <c r="VVX113" s="1"/>
      <c r="VVY113" s="1"/>
      <c r="VVZ113" s="1"/>
      <c r="VWA113" s="1"/>
      <c r="VWB113" s="1"/>
      <c r="VWC113" s="1"/>
      <c r="VWD113" s="1"/>
      <c r="VWE113" s="1"/>
      <c r="VWF113" s="1"/>
      <c r="VWG113" s="1"/>
      <c r="VWH113" s="1"/>
      <c r="VWI113" s="1"/>
      <c r="VWJ113" s="1"/>
      <c r="VWK113" s="1"/>
      <c r="VWL113" s="1"/>
      <c r="VWM113" s="1"/>
      <c r="VWN113" s="1"/>
      <c r="VWO113" s="1"/>
      <c r="VWP113" s="1"/>
      <c r="VWQ113" s="1"/>
      <c r="VWR113" s="1"/>
      <c r="VWS113" s="1"/>
      <c r="VWT113" s="1"/>
      <c r="VWU113" s="1"/>
      <c r="VWV113" s="1"/>
      <c r="VWW113" s="1"/>
      <c r="VWX113" s="1"/>
      <c r="VWY113" s="1"/>
      <c r="VWZ113" s="1"/>
      <c r="VXA113" s="1"/>
      <c r="VXB113" s="1"/>
      <c r="VXC113" s="1"/>
      <c r="VXD113" s="1"/>
      <c r="VXE113" s="1"/>
      <c r="VXF113" s="1"/>
      <c r="VXG113" s="1"/>
      <c r="VXH113" s="1"/>
      <c r="VXI113" s="1"/>
      <c r="VXJ113" s="1"/>
      <c r="VXK113" s="1"/>
      <c r="VXL113" s="1"/>
      <c r="VXM113" s="1"/>
      <c r="VXN113" s="1"/>
      <c r="VXO113" s="1"/>
      <c r="VXP113" s="1"/>
      <c r="VXQ113" s="1"/>
      <c r="VXR113" s="1"/>
      <c r="VXS113" s="1"/>
      <c r="VXT113" s="1"/>
      <c r="VXU113" s="1"/>
      <c r="VXV113" s="1"/>
      <c r="VXW113" s="1"/>
      <c r="VXX113" s="1"/>
      <c r="VXY113" s="1"/>
      <c r="VXZ113" s="1"/>
      <c r="VYA113" s="1"/>
      <c r="VYB113" s="1"/>
      <c r="VYC113" s="1"/>
      <c r="VYD113" s="1"/>
      <c r="VYE113" s="1"/>
      <c r="VYF113" s="1"/>
      <c r="VYG113" s="1"/>
      <c r="VYH113" s="1"/>
      <c r="VYI113" s="1"/>
      <c r="VYJ113" s="1"/>
      <c r="VYK113" s="1"/>
      <c r="VYL113" s="1"/>
      <c r="VYM113" s="1"/>
      <c r="VYN113" s="1"/>
      <c r="VYO113" s="1"/>
      <c r="VYP113" s="1"/>
      <c r="VYQ113" s="1"/>
      <c r="VYR113" s="1"/>
      <c r="VYS113" s="1"/>
      <c r="VYT113" s="1"/>
      <c r="VYU113" s="1"/>
      <c r="VYV113" s="1"/>
      <c r="VYW113" s="1"/>
      <c r="VYX113" s="1"/>
      <c r="VYY113" s="1"/>
      <c r="VYZ113" s="1"/>
      <c r="VZA113" s="1"/>
      <c r="VZB113" s="1"/>
      <c r="VZC113" s="1"/>
      <c r="VZD113" s="1"/>
      <c r="VZE113" s="1"/>
      <c r="VZF113" s="1"/>
      <c r="VZG113" s="1"/>
      <c r="VZH113" s="1"/>
      <c r="VZI113" s="1"/>
      <c r="VZJ113" s="1"/>
      <c r="VZK113" s="1"/>
      <c r="VZL113" s="1"/>
      <c r="VZM113" s="1"/>
      <c r="VZN113" s="1"/>
      <c r="VZO113" s="1"/>
      <c r="VZP113" s="1"/>
      <c r="VZQ113" s="1"/>
      <c r="VZR113" s="1"/>
      <c r="VZS113" s="1"/>
      <c r="VZT113" s="1"/>
      <c r="VZU113" s="1"/>
      <c r="VZV113" s="1"/>
      <c r="VZW113" s="1"/>
      <c r="VZX113" s="1"/>
      <c r="VZY113" s="1"/>
      <c r="VZZ113" s="1"/>
      <c r="WAA113" s="1"/>
      <c r="WAB113" s="1"/>
      <c r="WAC113" s="1"/>
      <c r="WAD113" s="1"/>
      <c r="WAE113" s="1"/>
      <c r="WAF113" s="1"/>
      <c r="WAG113" s="1"/>
      <c r="WAH113" s="1"/>
      <c r="WAI113" s="1"/>
      <c r="WAJ113" s="1"/>
      <c r="WAK113" s="1"/>
      <c r="WAL113" s="1"/>
      <c r="WAM113" s="1"/>
      <c r="WAN113" s="1"/>
      <c r="WAO113" s="1"/>
      <c r="WAP113" s="1"/>
      <c r="WAQ113" s="1"/>
      <c r="WAR113" s="1"/>
      <c r="WAS113" s="1"/>
      <c r="WAT113" s="1"/>
      <c r="WAU113" s="1"/>
      <c r="WAV113" s="1"/>
      <c r="WAW113" s="1"/>
      <c r="WAX113" s="1"/>
      <c r="WAY113" s="1"/>
      <c r="WAZ113" s="1"/>
      <c r="WBA113" s="1"/>
      <c r="WBB113" s="1"/>
      <c r="WBC113" s="1"/>
      <c r="WBD113" s="1"/>
      <c r="WBE113" s="1"/>
      <c r="WBF113" s="1"/>
      <c r="WBG113" s="1"/>
      <c r="WBH113" s="1"/>
      <c r="WBI113" s="1"/>
      <c r="WBJ113" s="1"/>
      <c r="WBK113" s="1"/>
      <c r="WBL113" s="1"/>
      <c r="WBM113" s="1"/>
      <c r="WBN113" s="1"/>
      <c r="WBO113" s="1"/>
      <c r="WBP113" s="1"/>
      <c r="WBQ113" s="1"/>
      <c r="WBR113" s="1"/>
      <c r="WBS113" s="1"/>
      <c r="WBT113" s="1"/>
      <c r="WBU113" s="1"/>
      <c r="WBV113" s="1"/>
      <c r="WBW113" s="1"/>
      <c r="WBX113" s="1"/>
      <c r="WBY113" s="1"/>
      <c r="WBZ113" s="1"/>
      <c r="WCA113" s="1"/>
      <c r="WCB113" s="1"/>
      <c r="WCC113" s="1"/>
      <c r="WCD113" s="1"/>
      <c r="WCE113" s="1"/>
      <c r="WCF113" s="1"/>
      <c r="WCG113" s="1"/>
      <c r="WCH113" s="1"/>
      <c r="WCI113" s="1"/>
      <c r="WCJ113" s="1"/>
      <c r="WCK113" s="1"/>
      <c r="WCL113" s="1"/>
      <c r="WCM113" s="1"/>
      <c r="WCN113" s="1"/>
      <c r="WCO113" s="1"/>
      <c r="WCP113" s="1"/>
      <c r="WCQ113" s="1"/>
      <c r="WCR113" s="1"/>
      <c r="WCS113" s="1"/>
      <c r="WCT113" s="1"/>
      <c r="WCU113" s="1"/>
      <c r="WCV113" s="1"/>
      <c r="WCW113" s="1"/>
      <c r="WCX113" s="1"/>
      <c r="WCY113" s="1"/>
      <c r="WCZ113" s="1"/>
      <c r="WDA113" s="1"/>
      <c r="WDB113" s="1"/>
      <c r="WDC113" s="1"/>
      <c r="WDD113" s="1"/>
      <c r="WDE113" s="1"/>
      <c r="WDF113" s="1"/>
      <c r="WDG113" s="1"/>
      <c r="WDH113" s="1"/>
      <c r="WDI113" s="1"/>
      <c r="WDJ113" s="1"/>
      <c r="WDK113" s="1"/>
      <c r="WDL113" s="1"/>
      <c r="WDM113" s="1"/>
      <c r="WDN113" s="1"/>
      <c r="WDO113" s="1"/>
      <c r="WDP113" s="1"/>
      <c r="WDQ113" s="1"/>
      <c r="WDR113" s="1"/>
      <c r="WDS113" s="1"/>
      <c r="WDT113" s="1"/>
      <c r="WDU113" s="1"/>
      <c r="WDV113" s="1"/>
      <c r="WDW113" s="1"/>
      <c r="WDX113" s="1"/>
      <c r="WDY113" s="1"/>
      <c r="WDZ113" s="1"/>
      <c r="WEA113" s="1"/>
      <c r="WEB113" s="1"/>
      <c r="WEC113" s="1"/>
      <c r="WED113" s="1"/>
      <c r="WEE113" s="1"/>
      <c r="WEF113" s="1"/>
      <c r="WEG113" s="1"/>
      <c r="WEH113" s="1"/>
      <c r="WEI113" s="1"/>
      <c r="WEJ113" s="1"/>
      <c r="WEK113" s="1"/>
      <c r="WEL113" s="1"/>
      <c r="WEM113" s="1"/>
      <c r="WEN113" s="1"/>
      <c r="WEO113" s="1"/>
      <c r="WEP113" s="1"/>
      <c r="WEQ113" s="1"/>
      <c r="WER113" s="1"/>
      <c r="WES113" s="1"/>
      <c r="WET113" s="1"/>
      <c r="WEU113" s="1"/>
      <c r="WEV113" s="1"/>
      <c r="WEW113" s="1"/>
      <c r="WEX113" s="1"/>
      <c r="WEY113" s="1"/>
      <c r="WEZ113" s="1"/>
      <c r="WFA113" s="1"/>
      <c r="WFB113" s="1"/>
      <c r="WFC113" s="1"/>
      <c r="WFD113" s="1"/>
      <c r="WFE113" s="1"/>
      <c r="WFF113" s="1"/>
      <c r="WFG113" s="1"/>
      <c r="WFH113" s="1"/>
      <c r="WFI113" s="1"/>
      <c r="WFJ113" s="1"/>
      <c r="WFK113" s="1"/>
      <c r="WFL113" s="1"/>
      <c r="WFM113" s="1"/>
      <c r="WFN113" s="1"/>
      <c r="WFO113" s="1"/>
      <c r="WFP113" s="1"/>
      <c r="WFQ113" s="1"/>
      <c r="WFR113" s="1"/>
      <c r="WFS113" s="1"/>
      <c r="WFT113" s="1"/>
      <c r="WFU113" s="1"/>
      <c r="WFV113" s="1"/>
      <c r="WFW113" s="1"/>
      <c r="WFX113" s="1"/>
      <c r="WFY113" s="1"/>
      <c r="WFZ113" s="1"/>
      <c r="WGA113" s="1"/>
      <c r="WGB113" s="1"/>
      <c r="WGC113" s="1"/>
      <c r="WGD113" s="1"/>
      <c r="WGE113" s="1"/>
      <c r="WGF113" s="1"/>
      <c r="WGG113" s="1"/>
      <c r="WGH113" s="1"/>
      <c r="WGI113" s="1"/>
      <c r="WGJ113" s="1"/>
      <c r="WGK113" s="1"/>
      <c r="WGL113" s="1"/>
      <c r="WGM113" s="1"/>
      <c r="WGN113" s="1"/>
      <c r="WGO113" s="1"/>
      <c r="WGP113" s="1"/>
      <c r="WGQ113" s="1"/>
      <c r="WGR113" s="1"/>
      <c r="WGS113" s="1"/>
      <c r="WGT113" s="1"/>
      <c r="WGU113" s="1"/>
      <c r="WGV113" s="1"/>
      <c r="WGW113" s="1"/>
      <c r="WGX113" s="1"/>
      <c r="WGY113" s="1"/>
      <c r="WGZ113" s="1"/>
      <c r="WHA113" s="1"/>
      <c r="WHB113" s="1"/>
      <c r="WHC113" s="1"/>
      <c r="WHD113" s="1"/>
      <c r="WHE113" s="1"/>
      <c r="WHF113" s="1"/>
      <c r="WHG113" s="1"/>
      <c r="WHH113" s="1"/>
      <c r="WHI113" s="1"/>
      <c r="WHJ113" s="1"/>
      <c r="WHK113" s="1"/>
      <c r="WHL113" s="1"/>
      <c r="WHM113" s="1"/>
      <c r="WHN113" s="1"/>
      <c r="WHO113" s="1"/>
      <c r="WHP113" s="1"/>
      <c r="WHQ113" s="1"/>
      <c r="WHR113" s="1"/>
      <c r="WHS113" s="1"/>
      <c r="WHT113" s="1"/>
      <c r="WHU113" s="1"/>
      <c r="WHV113" s="1"/>
      <c r="WHW113" s="1"/>
      <c r="WHX113" s="1"/>
      <c r="WHY113" s="1"/>
      <c r="WHZ113" s="1"/>
      <c r="WIA113" s="1"/>
      <c r="WIB113" s="1"/>
      <c r="WIC113" s="1"/>
      <c r="WID113" s="1"/>
      <c r="WIE113" s="1"/>
      <c r="WIF113" s="1"/>
      <c r="WIG113" s="1"/>
      <c r="WIH113" s="1"/>
      <c r="WII113" s="1"/>
      <c r="WIJ113" s="1"/>
      <c r="WIK113" s="1"/>
      <c r="WIL113" s="1"/>
      <c r="WIM113" s="1"/>
      <c r="WIN113" s="1"/>
      <c r="WIO113" s="1"/>
      <c r="WIP113" s="1"/>
      <c r="WIQ113" s="1"/>
      <c r="WIR113" s="1"/>
      <c r="WIS113" s="1"/>
      <c r="WIT113" s="1"/>
      <c r="WIU113" s="1"/>
      <c r="WIV113" s="1"/>
      <c r="WIW113" s="1"/>
      <c r="WIX113" s="1"/>
      <c r="WIY113" s="1"/>
      <c r="WIZ113" s="1"/>
      <c r="WJA113" s="1"/>
      <c r="WJB113" s="1"/>
      <c r="WJC113" s="1"/>
      <c r="WJD113" s="1"/>
      <c r="WJE113" s="1"/>
      <c r="WJF113" s="1"/>
      <c r="WJG113" s="1"/>
      <c r="WJH113" s="1"/>
      <c r="WJI113" s="1"/>
      <c r="WJJ113" s="1"/>
      <c r="WJK113" s="1"/>
      <c r="WJL113" s="1"/>
      <c r="WJM113" s="1"/>
      <c r="WJN113" s="1"/>
      <c r="WJO113" s="1"/>
      <c r="WJP113" s="1"/>
      <c r="WJQ113" s="1"/>
      <c r="WJR113" s="1"/>
      <c r="WJS113" s="1"/>
      <c r="WJT113" s="1"/>
      <c r="WJU113" s="1"/>
      <c r="WJV113" s="1"/>
      <c r="WJW113" s="1"/>
      <c r="WJX113" s="1"/>
      <c r="WJY113" s="1"/>
      <c r="WJZ113" s="1"/>
      <c r="WKA113" s="1"/>
      <c r="WKB113" s="1"/>
      <c r="WKC113" s="1"/>
      <c r="WKD113" s="1"/>
      <c r="WKE113" s="1"/>
      <c r="WKF113" s="1"/>
      <c r="WKG113" s="1"/>
      <c r="WKH113" s="1"/>
      <c r="WKI113" s="1"/>
      <c r="WKJ113" s="1"/>
      <c r="WKK113" s="1"/>
      <c r="WKL113" s="1"/>
      <c r="WKM113" s="1"/>
      <c r="WKN113" s="1"/>
      <c r="WKO113" s="1"/>
      <c r="WKP113" s="1"/>
      <c r="WKQ113" s="1"/>
      <c r="WKR113" s="1"/>
      <c r="WKS113" s="1"/>
      <c r="WKT113" s="1"/>
      <c r="WKU113" s="1"/>
      <c r="WKV113" s="1"/>
      <c r="WKW113" s="1"/>
      <c r="WKX113" s="1"/>
      <c r="WKY113" s="1"/>
      <c r="WKZ113" s="1"/>
      <c r="WLA113" s="1"/>
      <c r="WLB113" s="1"/>
      <c r="WLC113" s="1"/>
      <c r="WLD113" s="1"/>
      <c r="WLE113" s="1"/>
      <c r="WLF113" s="1"/>
      <c r="WLG113" s="1"/>
      <c r="WLH113" s="1"/>
      <c r="WLI113" s="1"/>
      <c r="WLJ113" s="1"/>
      <c r="WLK113" s="1"/>
      <c r="WLL113" s="1"/>
      <c r="WLM113" s="1"/>
      <c r="WLN113" s="1"/>
      <c r="WLO113" s="1"/>
      <c r="WLP113" s="1"/>
      <c r="WLQ113" s="1"/>
      <c r="WLR113" s="1"/>
      <c r="WLS113" s="1"/>
      <c r="WLT113" s="1"/>
      <c r="WLU113" s="1"/>
      <c r="WLV113" s="1"/>
      <c r="WLW113" s="1"/>
      <c r="WLX113" s="1"/>
      <c r="WLY113" s="1"/>
      <c r="WLZ113" s="1"/>
      <c r="WMA113" s="1"/>
      <c r="WMB113" s="1"/>
      <c r="WMC113" s="1"/>
      <c r="WMD113" s="1"/>
      <c r="WME113" s="1"/>
      <c r="WMF113" s="1"/>
      <c r="WMG113" s="1"/>
      <c r="WMH113" s="1"/>
      <c r="WMI113" s="1"/>
      <c r="WMJ113" s="1"/>
      <c r="WMK113" s="1"/>
      <c r="WML113" s="1"/>
      <c r="WMM113" s="1"/>
      <c r="WMN113" s="1"/>
      <c r="WMO113" s="1"/>
      <c r="WMP113" s="1"/>
      <c r="WMQ113" s="1"/>
      <c r="WMR113" s="1"/>
      <c r="WMS113" s="1"/>
      <c r="WMT113" s="1"/>
      <c r="WMU113" s="1"/>
      <c r="WMV113" s="1"/>
      <c r="WMW113" s="1"/>
      <c r="WMX113" s="1"/>
      <c r="WMY113" s="1"/>
      <c r="WMZ113" s="1"/>
      <c r="WNA113" s="1"/>
      <c r="WNB113" s="1"/>
      <c r="WNC113" s="1"/>
      <c r="WND113" s="1"/>
      <c r="WNE113" s="1"/>
      <c r="WNF113" s="1"/>
      <c r="WNG113" s="1"/>
      <c r="WNH113" s="1"/>
      <c r="WNI113" s="1"/>
      <c r="WNJ113" s="1"/>
      <c r="WNK113" s="1"/>
      <c r="WNL113" s="1"/>
      <c r="WNM113" s="1"/>
      <c r="WNN113" s="1"/>
      <c r="WNO113" s="1"/>
      <c r="WNP113" s="1"/>
      <c r="WNQ113" s="1"/>
      <c r="WNR113" s="1"/>
      <c r="WNS113" s="1"/>
      <c r="WNT113" s="1"/>
      <c r="WNU113" s="1"/>
      <c r="WNV113" s="1"/>
      <c r="WNW113" s="1"/>
      <c r="WNX113" s="1"/>
      <c r="WNY113" s="1"/>
      <c r="WNZ113" s="1"/>
      <c r="WOA113" s="1"/>
      <c r="WOB113" s="1"/>
      <c r="WOC113" s="1"/>
      <c r="WOD113" s="1"/>
      <c r="WOE113" s="1"/>
      <c r="WOF113" s="1"/>
      <c r="WOG113" s="1"/>
      <c r="WOH113" s="1"/>
      <c r="WOI113" s="1"/>
      <c r="WOJ113" s="1"/>
      <c r="WOK113" s="1"/>
      <c r="WOL113" s="1"/>
      <c r="WOM113" s="1"/>
      <c r="WON113" s="1"/>
      <c r="WOO113" s="1"/>
      <c r="WOP113" s="1"/>
      <c r="WOQ113" s="1"/>
      <c r="WOR113" s="1"/>
      <c r="WOS113" s="1"/>
      <c r="WOT113" s="1"/>
      <c r="WOU113" s="1"/>
      <c r="WOV113" s="1"/>
      <c r="WOW113" s="1"/>
      <c r="WOX113" s="1"/>
      <c r="WOY113" s="1"/>
      <c r="WOZ113" s="1"/>
      <c r="WPA113" s="1"/>
      <c r="WPB113" s="1"/>
      <c r="WPC113" s="1"/>
      <c r="WPD113" s="1"/>
      <c r="WPE113" s="1"/>
      <c r="WPF113" s="1"/>
      <c r="WPG113" s="1"/>
      <c r="WPH113" s="1"/>
      <c r="WPI113" s="1"/>
      <c r="WPJ113" s="1"/>
      <c r="WPK113" s="1"/>
      <c r="WPL113" s="1"/>
      <c r="WPM113" s="1"/>
      <c r="WPN113" s="1"/>
      <c r="WPO113" s="1"/>
      <c r="WPP113" s="1"/>
      <c r="WPQ113" s="1"/>
      <c r="WPR113" s="1"/>
      <c r="WPS113" s="1"/>
      <c r="WPT113" s="1"/>
      <c r="WPU113" s="1"/>
      <c r="WPV113" s="1"/>
      <c r="WPW113" s="1"/>
      <c r="WPX113" s="1"/>
      <c r="WPY113" s="1"/>
      <c r="WPZ113" s="1"/>
      <c r="WQA113" s="1"/>
      <c r="WQB113" s="1"/>
      <c r="WQC113" s="1"/>
      <c r="WQD113" s="1"/>
      <c r="WQE113" s="1"/>
      <c r="WQF113" s="1"/>
      <c r="WQG113" s="1"/>
      <c r="WQH113" s="1"/>
      <c r="WQI113" s="1"/>
      <c r="WQJ113" s="1"/>
      <c r="WQK113" s="1"/>
      <c r="WQL113" s="1"/>
      <c r="WQM113" s="1"/>
      <c r="WQN113" s="1"/>
      <c r="WQO113" s="1"/>
      <c r="WQP113" s="1"/>
      <c r="WQQ113" s="1"/>
      <c r="WQR113" s="1"/>
      <c r="WQS113" s="1"/>
      <c r="WQT113" s="1"/>
      <c r="WQU113" s="1"/>
      <c r="WQV113" s="1"/>
      <c r="WQW113" s="1"/>
      <c r="WQX113" s="1"/>
      <c r="WQY113" s="1"/>
      <c r="WQZ113" s="1"/>
      <c r="WRA113" s="1"/>
      <c r="WRB113" s="1"/>
      <c r="WRC113" s="1"/>
      <c r="WRD113" s="1"/>
      <c r="WRE113" s="1"/>
      <c r="WRF113" s="1"/>
      <c r="WRG113" s="1"/>
      <c r="WRH113" s="1"/>
      <c r="WRI113" s="1"/>
      <c r="WRJ113" s="1"/>
      <c r="WRK113" s="1"/>
      <c r="WRL113" s="1"/>
      <c r="WRM113" s="1"/>
      <c r="WRN113" s="1"/>
      <c r="WRO113" s="1"/>
      <c r="WRP113" s="1"/>
      <c r="WRQ113" s="1"/>
      <c r="WRR113" s="1"/>
      <c r="WRS113" s="1"/>
      <c r="WRT113" s="1"/>
      <c r="WRU113" s="1"/>
      <c r="WRV113" s="1"/>
      <c r="WRW113" s="1"/>
      <c r="WRX113" s="1"/>
      <c r="WRY113" s="1"/>
      <c r="WRZ113" s="1"/>
      <c r="WSA113" s="1"/>
      <c r="WSB113" s="1"/>
      <c r="WSC113" s="1"/>
      <c r="WSD113" s="1"/>
      <c r="WSE113" s="1"/>
      <c r="WSF113" s="1"/>
      <c r="WSG113" s="1"/>
      <c r="WSH113" s="1"/>
      <c r="WSI113" s="1"/>
      <c r="WSJ113" s="1"/>
      <c r="WSK113" s="1"/>
      <c r="WSL113" s="1"/>
      <c r="WSM113" s="1"/>
      <c r="WSN113" s="1"/>
      <c r="WSO113" s="1"/>
      <c r="WSP113" s="1"/>
      <c r="WSQ113" s="1"/>
      <c r="WSR113" s="1"/>
      <c r="WSS113" s="1"/>
      <c r="WST113" s="1"/>
      <c r="WSU113" s="1"/>
      <c r="WSV113" s="1"/>
      <c r="WSW113" s="1"/>
      <c r="WSX113" s="1"/>
      <c r="WSY113" s="1"/>
      <c r="WSZ113" s="1"/>
      <c r="WTA113" s="1"/>
      <c r="WTB113" s="1"/>
      <c r="WTC113" s="1"/>
      <c r="WTD113" s="1"/>
      <c r="WTE113" s="1"/>
      <c r="WTF113" s="1"/>
      <c r="WTG113" s="1"/>
      <c r="WTH113" s="1"/>
      <c r="WTI113" s="1"/>
      <c r="WTJ113" s="1"/>
      <c r="WTK113" s="1"/>
      <c r="WTL113" s="1"/>
      <c r="WTM113" s="1"/>
      <c r="WTN113" s="1"/>
      <c r="WTO113" s="1"/>
      <c r="WTP113" s="1"/>
      <c r="WTQ113" s="1"/>
      <c r="WTR113" s="1"/>
      <c r="WTS113" s="1"/>
      <c r="WTT113" s="1"/>
      <c r="WTU113" s="1"/>
      <c r="WTV113" s="1"/>
      <c r="WTW113" s="1"/>
      <c r="WTX113" s="1"/>
      <c r="WTY113" s="1"/>
      <c r="WTZ113" s="1"/>
      <c r="WUA113" s="1"/>
      <c r="WUB113" s="1"/>
      <c r="WUC113" s="1"/>
      <c r="WUD113" s="1"/>
      <c r="WUE113" s="1"/>
      <c r="WUF113" s="1"/>
      <c r="WUG113" s="1"/>
      <c r="WUH113" s="1"/>
      <c r="WUI113" s="1"/>
      <c r="WUJ113" s="1"/>
      <c r="WUK113" s="1"/>
      <c r="WUL113" s="1"/>
      <c r="WUM113" s="1"/>
      <c r="WUN113" s="1"/>
      <c r="WUO113" s="1"/>
      <c r="WUP113" s="1"/>
      <c r="WUQ113" s="1"/>
      <c r="WUR113" s="1"/>
      <c r="WUS113" s="1"/>
      <c r="WUT113" s="1"/>
      <c r="WUU113" s="1"/>
      <c r="WUV113" s="1"/>
      <c r="WUW113" s="1"/>
      <c r="WUX113" s="1"/>
      <c r="WUY113" s="1"/>
      <c r="WUZ113" s="1"/>
      <c r="WVA113" s="1"/>
      <c r="WVB113" s="1"/>
      <c r="WVC113" s="1"/>
      <c r="WVD113" s="1"/>
      <c r="WVE113" s="1"/>
      <c r="WVF113" s="1"/>
      <c r="WVG113" s="1"/>
      <c r="WVH113" s="1"/>
      <c r="WVI113" s="1"/>
      <c r="WVJ113" s="1"/>
      <c r="WVK113" s="1"/>
      <c r="WVL113" s="1"/>
      <c r="WVM113" s="1"/>
      <c r="WVN113" s="1"/>
      <c r="WVO113" s="1"/>
      <c r="WVP113" s="1"/>
      <c r="WVQ113" s="1"/>
      <c r="WVR113" s="1"/>
      <c r="WVS113" s="1"/>
      <c r="WVT113" s="1"/>
      <c r="WVU113" s="1"/>
      <c r="WVV113" s="1"/>
      <c r="WVW113" s="1"/>
      <c r="WVX113" s="1"/>
      <c r="WVY113" s="1"/>
      <c r="WVZ113" s="1"/>
      <c r="WWA113" s="1"/>
      <c r="WWB113" s="1"/>
      <c r="WWC113" s="1"/>
      <c r="WWD113" s="1"/>
      <c r="WWE113" s="1"/>
      <c r="WWF113" s="1"/>
      <c r="WWG113" s="1"/>
      <c r="WWH113" s="1"/>
      <c r="WWI113" s="1"/>
      <c r="WWJ113" s="1"/>
      <c r="WWK113" s="1"/>
      <c r="WWL113" s="1"/>
      <c r="WWM113" s="1"/>
      <c r="WWN113" s="1"/>
      <c r="WWO113" s="1"/>
      <c r="WWP113" s="1"/>
      <c r="WWQ113" s="1"/>
      <c r="WWR113" s="1"/>
      <c r="WWS113" s="1"/>
      <c r="WWT113" s="1"/>
      <c r="WWU113" s="1"/>
      <c r="WWV113" s="1"/>
      <c r="WWW113" s="1"/>
      <c r="WWX113" s="1"/>
      <c r="WWY113" s="1"/>
      <c r="WWZ113" s="1"/>
      <c r="WXA113" s="1"/>
      <c r="WXB113" s="1"/>
      <c r="WXC113" s="1"/>
      <c r="WXD113" s="1"/>
      <c r="WXE113" s="1"/>
      <c r="WXF113" s="1"/>
      <c r="WXG113" s="1"/>
      <c r="WXH113" s="1"/>
      <c r="WXI113" s="1"/>
      <c r="WXJ113" s="1"/>
      <c r="WXK113" s="1"/>
      <c r="WXL113" s="1"/>
      <c r="WXM113" s="1"/>
      <c r="WXN113" s="1"/>
      <c r="WXO113" s="1"/>
      <c r="WXP113" s="1"/>
      <c r="WXQ113" s="1"/>
      <c r="WXR113" s="1"/>
      <c r="WXS113" s="1"/>
      <c r="WXT113" s="1"/>
      <c r="WXU113" s="1"/>
      <c r="WXV113" s="1"/>
      <c r="WXW113" s="1"/>
      <c r="WXX113" s="1"/>
      <c r="WXY113" s="1"/>
      <c r="WXZ113" s="1"/>
      <c r="WYA113" s="1"/>
      <c r="WYB113" s="1"/>
      <c r="WYC113" s="1"/>
      <c r="WYD113" s="1"/>
      <c r="WYE113" s="1"/>
      <c r="WYF113" s="1"/>
      <c r="WYG113" s="1"/>
      <c r="WYH113" s="1"/>
      <c r="WYI113" s="1"/>
      <c r="WYJ113" s="1"/>
      <c r="WYK113" s="1"/>
      <c r="WYL113" s="1"/>
      <c r="WYM113" s="1"/>
      <c r="WYN113" s="1"/>
      <c r="WYO113" s="1"/>
      <c r="WYP113" s="1"/>
      <c r="WYQ113" s="1"/>
      <c r="WYR113" s="1"/>
      <c r="WYS113" s="1"/>
      <c r="WYT113" s="1"/>
      <c r="WYU113" s="1"/>
      <c r="WYV113" s="1"/>
      <c r="WYW113" s="1"/>
      <c r="WYX113" s="1"/>
      <c r="WYY113" s="1"/>
      <c r="WYZ113" s="1"/>
      <c r="WZA113" s="1"/>
      <c r="WZB113" s="1"/>
      <c r="WZC113" s="1"/>
      <c r="WZD113" s="1"/>
      <c r="WZE113" s="1"/>
      <c r="WZF113" s="1"/>
      <c r="WZG113" s="1"/>
      <c r="WZH113" s="1"/>
      <c r="WZI113" s="1"/>
      <c r="WZJ113" s="1"/>
      <c r="WZK113" s="1"/>
      <c r="WZL113" s="1"/>
      <c r="WZM113" s="1"/>
      <c r="WZN113" s="1"/>
      <c r="WZO113" s="1"/>
      <c r="WZP113" s="1"/>
      <c r="WZQ113" s="1"/>
      <c r="WZR113" s="1"/>
      <c r="WZS113" s="1"/>
      <c r="WZT113" s="1"/>
      <c r="WZU113" s="1"/>
      <c r="WZV113" s="1"/>
      <c r="WZW113" s="1"/>
      <c r="WZX113" s="1"/>
      <c r="WZY113" s="1"/>
      <c r="WZZ113" s="1"/>
      <c r="XAA113" s="1"/>
      <c r="XAB113" s="1"/>
      <c r="XAC113" s="1"/>
      <c r="XAD113" s="1"/>
      <c r="XAE113" s="1"/>
      <c r="XAF113" s="1"/>
      <c r="XAG113" s="1"/>
      <c r="XAH113" s="1"/>
      <c r="XAI113" s="1"/>
      <c r="XAJ113" s="1"/>
      <c r="XAK113" s="1"/>
      <c r="XAL113" s="1"/>
      <c r="XAM113" s="1"/>
      <c r="XAN113" s="1"/>
      <c r="XAO113" s="1"/>
      <c r="XAP113" s="1"/>
      <c r="XAQ113" s="1"/>
      <c r="XAR113" s="1"/>
      <c r="XAS113" s="1"/>
      <c r="XAT113" s="1"/>
      <c r="XAU113" s="1"/>
      <c r="XAV113" s="1"/>
      <c r="XAW113" s="1"/>
      <c r="XAX113" s="1"/>
      <c r="XAY113" s="1"/>
      <c r="XAZ113" s="1"/>
      <c r="XBA113" s="1"/>
      <c r="XBB113" s="1"/>
      <c r="XBC113" s="1"/>
      <c r="XBD113" s="1"/>
      <c r="XBE113" s="1"/>
      <c r="XBF113" s="1"/>
      <c r="XBG113" s="1"/>
      <c r="XBH113" s="1"/>
      <c r="XBI113" s="1"/>
      <c r="XBJ113" s="1"/>
      <c r="XBK113" s="1"/>
      <c r="XBL113" s="1"/>
      <c r="XBM113" s="1"/>
      <c r="XBN113" s="1"/>
      <c r="XBO113" s="1"/>
      <c r="XBP113" s="1"/>
      <c r="XBQ113" s="1"/>
      <c r="XBR113" s="1"/>
      <c r="XBS113" s="1"/>
      <c r="XBT113" s="1"/>
      <c r="XBU113" s="1"/>
      <c r="XBV113" s="1"/>
      <c r="XBW113" s="1"/>
      <c r="XBX113" s="1"/>
      <c r="XBY113" s="1"/>
      <c r="XBZ113" s="1"/>
      <c r="XCA113" s="1"/>
      <c r="XCB113" s="1"/>
      <c r="XCC113" s="1"/>
      <c r="XCD113" s="1"/>
      <c r="XCE113" s="1"/>
      <c r="XCF113" s="1"/>
      <c r="XCG113" s="1"/>
      <c r="XCH113" s="1"/>
      <c r="XCI113" s="1"/>
      <c r="XCJ113" s="1"/>
      <c r="XCK113" s="1"/>
      <c r="XCL113" s="1"/>
      <c r="XCM113" s="1"/>
      <c r="XCN113" s="1"/>
      <c r="XCO113" s="1"/>
      <c r="XCP113" s="1"/>
      <c r="XCQ113" s="1"/>
      <c r="XCR113" s="1"/>
      <c r="XCS113" s="1"/>
      <c r="XCT113" s="1"/>
      <c r="XCU113" s="1"/>
      <c r="XCV113" s="1"/>
      <c r="XCW113" s="1"/>
      <c r="XCX113" s="1"/>
      <c r="XCY113" s="1"/>
      <c r="XCZ113" s="1"/>
      <c r="XDA113" s="1"/>
      <c r="XDB113" s="1"/>
      <c r="XDC113" s="1"/>
      <c r="XDD113" s="1"/>
      <c r="XDE113" s="1"/>
      <c r="XDF113" s="1"/>
      <c r="XDG113" s="1"/>
      <c r="XDH113" s="1"/>
      <c r="XDI113" s="1"/>
      <c r="XDJ113" s="1"/>
      <c r="XDK113" s="1"/>
      <c r="XDL113" s="1"/>
      <c r="XDM113" s="1"/>
      <c r="XDN113" s="1"/>
      <c r="XDO113" s="1"/>
      <c r="XDP113" s="1"/>
      <c r="XDQ113" s="1"/>
      <c r="XDR113" s="1"/>
      <c r="XDS113" s="1"/>
      <c r="XDT113" s="1"/>
      <c r="XDU113" s="1"/>
      <c r="XDV113" s="1"/>
      <c r="XDW113" s="1"/>
      <c r="XDX113" s="1"/>
      <c r="XDY113" s="1"/>
      <c r="XDZ113" s="1"/>
      <c r="XEA113" s="1"/>
      <c r="XEB113" s="1"/>
      <c r="XEC113" s="1"/>
      <c r="XED113" s="1"/>
      <c r="XEE113" s="1"/>
      <c r="XEF113" s="1"/>
      <c r="XEG113" s="1"/>
      <c r="XEH113" s="1"/>
      <c r="XEI113" s="1"/>
      <c r="XEJ113" s="1"/>
      <c r="XEK113" s="1"/>
      <c r="XEL113" s="1"/>
      <c r="XEM113" s="1"/>
      <c r="XEN113" s="1"/>
      <c r="XEO113" s="1"/>
      <c r="XEP113" s="1"/>
      <c r="XEQ113" s="1"/>
      <c r="XER113" s="1"/>
      <c r="XES113" s="1"/>
      <c r="XET113" s="1"/>
      <c r="XEU113" s="1"/>
      <c r="XEV113" s="1"/>
      <c r="XEW113" s="1"/>
      <c r="XEX113" s="1"/>
      <c r="XEY113" s="1"/>
      <c r="XEZ113" s="1"/>
      <c r="XFA113" s="1"/>
      <c r="XFB113" s="1"/>
      <c r="XFC113" s="1"/>
      <c r="XFD113" s="1"/>
    </row>
    <row r="114" spans="4:16384" ht="136.5" x14ac:dyDescent="0.25">
      <c r="D114" s="3" t="s">
        <v>240</v>
      </c>
      <c r="E114" s="3" t="s">
        <v>0</v>
      </c>
      <c r="F114" s="111" t="s">
        <v>241</v>
      </c>
      <c r="G114" s="112" t="s">
        <v>242</v>
      </c>
      <c r="H114" s="112" t="s">
        <v>243</v>
      </c>
    </row>
    <row r="115" spans="4:16384" x14ac:dyDescent="0.25">
      <c r="D115" s="113" t="s">
        <v>4</v>
      </c>
      <c r="E115" s="21" t="s">
        <v>244</v>
      </c>
      <c r="F115" s="15">
        <v>11</v>
      </c>
      <c r="G115" s="22">
        <v>2.2999999999999998</v>
      </c>
      <c r="H11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M8" sqref="M8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748</v>
      </c>
      <c r="B1" s="1"/>
      <c r="C1" s="1"/>
      <c r="D1" s="1"/>
      <c r="E1" s="1"/>
    </row>
    <row r="3" spans="1:11" ht="93.75" x14ac:dyDescent="0.25">
      <c r="A3" s="200" t="s">
        <v>749</v>
      </c>
      <c r="B3" s="193" t="s">
        <v>0</v>
      </c>
      <c r="C3" s="194" t="s">
        <v>1</v>
      </c>
      <c r="D3" s="194" t="s">
        <v>780</v>
      </c>
      <c r="E3" s="195" t="s">
        <v>737</v>
      </c>
      <c r="F3" s="195" t="s">
        <v>172</v>
      </c>
      <c r="G3" s="195" t="s">
        <v>173</v>
      </c>
      <c r="H3" s="199" t="s">
        <v>11</v>
      </c>
      <c r="I3" s="199" t="s">
        <v>51</v>
      </c>
      <c r="J3" s="202" t="s">
        <v>175</v>
      </c>
      <c r="K3" s="202" t="s">
        <v>2</v>
      </c>
    </row>
    <row r="4" spans="1:11" x14ac:dyDescent="0.25">
      <c r="A4" s="201" t="s">
        <v>4</v>
      </c>
      <c r="B4" s="196" t="s">
        <v>722</v>
      </c>
      <c r="C4" s="197" t="s">
        <v>733</v>
      </c>
      <c r="D4" s="197" t="s">
        <v>782</v>
      </c>
      <c r="E4" s="198" t="s">
        <v>738</v>
      </c>
      <c r="F4" s="198">
        <v>50</v>
      </c>
      <c r="G4" s="198"/>
      <c r="H4" s="198" t="str">
        <f>CONCATENATE("TID_MOD_",UPPER(Table1[[#This Row],['[sku']]]),"_NAME")</f>
        <v>TID_MOD_ARMORED_NAME</v>
      </c>
      <c r="I4" s="198" t="str">
        <f>CONCATENATE("TID_MOD_",UPPER(Table1[[#This Row],['[sku']]]),"_DESCRIPTION")</f>
        <v>TID_MOD_ARMORED_DESCRIPTION</v>
      </c>
      <c r="J4" s="203" t="str">
        <f>CONCATENATE("TID_MOD_",UPPER(Table1[[#This Row],['[sku']]]),"_DESC_SHORT")</f>
        <v>TID_MOD_ARMORED_DESC_SHORT</v>
      </c>
      <c r="K4" s="203" t="s">
        <v>1165</v>
      </c>
    </row>
    <row r="5" spans="1:11" x14ac:dyDescent="0.25">
      <c r="A5" s="201" t="s">
        <v>4</v>
      </c>
      <c r="B5" s="196" t="s">
        <v>724</v>
      </c>
      <c r="C5" s="197" t="s">
        <v>733</v>
      </c>
      <c r="D5" s="197" t="s">
        <v>782</v>
      </c>
      <c r="E5" s="198" t="s">
        <v>739</v>
      </c>
      <c r="F5" s="198"/>
      <c r="G5" s="198"/>
      <c r="H5" s="198" t="str">
        <f>CONCATENATE("TID_MOD_",UPPER(Table1[[#This Row],['[sku']]]),"_NAME")</f>
        <v>TID_MOD_BBQ_NAME</v>
      </c>
      <c r="I5" s="198" t="str">
        <f>CONCATENATE("TID_MOD_",UPPER(Table1[[#This Row],['[sku']]]),"_DESCRIPTION")</f>
        <v>TID_MOD_BBQ_DESCRIPTION</v>
      </c>
      <c r="J5" s="203" t="str">
        <f>CONCATENATE("TID_MOD_",UPPER(Table1[[#This Row],['[sku']]]),"_DESC_SHORT")</f>
        <v>TID_MOD_BBQ_DESC_SHORT</v>
      </c>
      <c r="K5" s="203" t="s">
        <v>1165</v>
      </c>
    </row>
    <row r="6" spans="1:11" x14ac:dyDescent="0.25">
      <c r="A6" s="201" t="s">
        <v>4</v>
      </c>
      <c r="B6" s="196" t="s">
        <v>753</v>
      </c>
      <c r="C6" s="197" t="s">
        <v>733</v>
      </c>
      <c r="D6" s="197" t="s">
        <v>782</v>
      </c>
      <c r="E6" s="198" t="s">
        <v>765</v>
      </c>
      <c r="F6" s="198">
        <v>500</v>
      </c>
      <c r="G6" s="198"/>
      <c r="H6" s="198" t="str">
        <f>CONCATENATE("TID_MOD_",UPPER(Table1[[#This Row],['[sku']]]),"_NAME")</f>
        <v>TID_MOD_BLEEDING_NAME</v>
      </c>
      <c r="I6" s="198" t="str">
        <f>CONCATENATE("TID_MOD_",UPPER(Table1[[#This Row],['[sku']]]),"_DESCRIPTION")</f>
        <v>TID_MOD_BLEEDING_DESCRIPTION</v>
      </c>
      <c r="J6" s="203" t="str">
        <f>CONCATENATE("TID_MOD_",UPPER(Table1[[#This Row],['[sku']]]),"_DESC_SHORT")</f>
        <v>TID_MOD_BLEEDING_DESC_SHORT</v>
      </c>
      <c r="K6" s="203" t="s">
        <v>1165</v>
      </c>
    </row>
    <row r="7" spans="1:11" x14ac:dyDescent="0.25">
      <c r="A7" s="201" t="s">
        <v>4</v>
      </c>
      <c r="B7" s="196" t="s">
        <v>760</v>
      </c>
      <c r="C7" s="197" t="s">
        <v>733</v>
      </c>
      <c r="D7" s="197" t="s">
        <v>782</v>
      </c>
      <c r="E7" s="198" t="s">
        <v>767</v>
      </c>
      <c r="F7" s="198">
        <v>-50</v>
      </c>
      <c r="G7" s="198"/>
      <c r="H7" s="198" t="str">
        <f>CONCATENATE("TID_MOD_",UPPER(Table1[[#This Row],['[sku']]]),"_NAME")</f>
        <v>TID_MOD_BOOST_REGEN_DOWN_NAME</v>
      </c>
      <c r="I7" s="198" t="str">
        <f>CONCATENATE("TID_MOD_",UPPER(Table1[[#This Row],['[sku']]]),"_DESCRIPTION")</f>
        <v>TID_MOD_BOOST_REGEN_DOWN_DESCRIPTION</v>
      </c>
      <c r="J7" s="203" t="str">
        <f>CONCATENATE("TID_MOD_",UPPER(Table1[[#This Row],['[sku']]]),"_DESC_SHORT")</f>
        <v>TID_MOD_BOOST_REGEN_DOWN_DESC_SHORT</v>
      </c>
      <c r="K7" s="203" t="s">
        <v>1165</v>
      </c>
    </row>
    <row r="8" spans="1:11" x14ac:dyDescent="0.25">
      <c r="A8" s="201" t="s">
        <v>4</v>
      </c>
      <c r="B8" s="196" t="s">
        <v>727</v>
      </c>
      <c r="C8" s="197" t="s">
        <v>734</v>
      </c>
      <c r="D8" s="197" t="s">
        <v>782</v>
      </c>
      <c r="E8" s="198" t="s">
        <v>742</v>
      </c>
      <c r="F8" s="198">
        <v>-50</v>
      </c>
      <c r="G8" s="198"/>
      <c r="H8" s="198" t="str">
        <f>CONCATENATE("TID_MOD_",UPPER(Table1[[#This Row],['[sku']]]),"_NAME")</f>
        <v>TID_MOD_CHAIN_KILL_NAME</v>
      </c>
      <c r="I8" s="198" t="str">
        <f>CONCATENATE("TID_MOD_",UPPER(Table1[[#This Row],['[sku']]]),"_DESCRIPTION")</f>
        <v>TID_MOD_CHAIN_KILL_DESCRIPTION</v>
      </c>
      <c r="J8" s="203" t="str">
        <f>CONCATENATE("TID_MOD_",UPPER(Table1[[#This Row],['[sku']]]),"_DESC_SHORT")</f>
        <v>TID_MOD_CHAIN_KILL_DESC_SHORT</v>
      </c>
      <c r="K8" s="203" t="s">
        <v>1165</v>
      </c>
    </row>
    <row r="9" spans="1:11" x14ac:dyDescent="0.25">
      <c r="A9" s="201" t="s">
        <v>4</v>
      </c>
      <c r="B9" s="196" t="s">
        <v>721</v>
      </c>
      <c r="C9" s="197" t="s">
        <v>734</v>
      </c>
      <c r="D9" s="197" t="s">
        <v>782</v>
      </c>
      <c r="E9" s="198" t="s">
        <v>598</v>
      </c>
      <c r="F9" s="198">
        <v>100</v>
      </c>
      <c r="G9" s="198"/>
      <c r="H9" s="198" t="str">
        <f>CONCATENATE("TID_MOD_",UPPER(Table1[[#This Row],['[sku']]]),"_NAME")</f>
        <v>TID_MOD_DOUBLE_COINS_NAME</v>
      </c>
      <c r="I9" s="198" t="str">
        <f>CONCATENATE("TID_MOD_",UPPER(Table1[[#This Row],['[sku']]]),"_DESCRIPTION")</f>
        <v>TID_MOD_DOUBLE_COINS_DESCRIPTION</v>
      </c>
      <c r="J9" s="203" t="str">
        <f>CONCATENATE("TID_MOD_",UPPER(Table1[[#This Row],['[sku']]]),"_DESC_SHORT")</f>
        <v>TID_MOD_DOUBLE_COINS_DESC_SHORT</v>
      </c>
      <c r="K9" s="203" t="s">
        <v>777</v>
      </c>
    </row>
    <row r="10" spans="1:11" x14ac:dyDescent="0.25">
      <c r="A10" s="201" t="s">
        <v>4</v>
      </c>
      <c r="B10" s="196" t="s">
        <v>728</v>
      </c>
      <c r="C10" s="197" t="s">
        <v>734</v>
      </c>
      <c r="D10" s="197" t="s">
        <v>781</v>
      </c>
      <c r="E10" s="198" t="s">
        <v>743</v>
      </c>
      <c r="F10" s="198">
        <v>100</v>
      </c>
      <c r="G10" s="198"/>
      <c r="H10" s="198" t="str">
        <f>CONCATENATE("TID_MOD_",UPPER(Table1[[#This Row],['[sku']]]),"_NAME")</f>
        <v>TID_MOD_DOUBLE_MISSION_NAME</v>
      </c>
      <c r="I10" s="198" t="str">
        <f>CONCATENATE("TID_MOD_",UPPER(Table1[[#This Row],['[sku']]]),"_DESCRIPTION")</f>
        <v>TID_MOD_DOUBLE_MISSION_DESCRIPTION</v>
      </c>
      <c r="J10" s="203" t="str">
        <f>CONCATENATE("TID_MOD_",UPPER(Table1[[#This Row],['[sku']]]),"_DESC_SHORT")</f>
        <v>TID_MOD_DOUBLE_MISSION_DESC_SHORT</v>
      </c>
      <c r="K10" s="203" t="s">
        <v>777</v>
      </c>
    </row>
    <row r="11" spans="1:11" x14ac:dyDescent="0.25">
      <c r="A11" s="201" t="s">
        <v>4</v>
      </c>
      <c r="B11" s="196" t="s">
        <v>729</v>
      </c>
      <c r="C11" s="197" t="s">
        <v>734</v>
      </c>
      <c r="D11" s="197" t="s">
        <v>782</v>
      </c>
      <c r="E11" s="198" t="s">
        <v>744</v>
      </c>
      <c r="F11" s="198">
        <v>100</v>
      </c>
      <c r="G11" s="198"/>
      <c r="H11" s="198" t="str">
        <f>CONCATENATE("TID_MOD_",UPPER(Table1[[#This Row],['[sku']]]),"_NAME")</f>
        <v>TID_MOD_DOUBLE_PET_EFFECT_NAME</v>
      </c>
      <c r="I11" s="198" t="str">
        <f>CONCATENATE("TID_MOD_",UPPER(Table1[[#This Row],['[sku']]]),"_DESCRIPTION")</f>
        <v>TID_MOD_DOUBLE_PET_EFFECT_DESCRIPTION</v>
      </c>
      <c r="J11" s="203" t="str">
        <f>CONCATENATE("TID_MOD_",UPPER(Table1[[#This Row],['[sku']]]),"_DESC_SHORT")</f>
        <v>TID_MOD_DOUBLE_PET_EFFECT_DESC_SHORT</v>
      </c>
      <c r="K11" s="203" t="s">
        <v>777</v>
      </c>
    </row>
    <row r="12" spans="1:11" x14ac:dyDescent="0.25">
      <c r="A12" s="201" t="s">
        <v>4</v>
      </c>
      <c r="B12" s="196" t="s">
        <v>755</v>
      </c>
      <c r="C12" s="197" t="s">
        <v>735</v>
      </c>
      <c r="D12" s="197" t="s">
        <v>782</v>
      </c>
      <c r="E12" s="198" t="s">
        <v>766</v>
      </c>
      <c r="F12" s="198">
        <v>100</v>
      </c>
      <c r="G12" s="198"/>
      <c r="H12" s="198" t="str">
        <f>CONCATENATE("TID_MOD_",UPPER(Table1[[#This Row],['[sku']]]),"_NAME")</f>
        <v>TID_MOD_DOUBLE_XP_NAME</v>
      </c>
      <c r="I12" s="198" t="str">
        <f>CONCATENATE("TID_MOD_",UPPER(Table1[[#This Row],['[sku']]]),"_DESCRIPTION")</f>
        <v>TID_MOD_DOUBLE_XP_DESCRIPTION</v>
      </c>
      <c r="J12" s="203" t="str">
        <f>CONCATENATE("TID_MOD_",UPPER(Table1[[#This Row],['[sku']]]),"_DESC_SHORT")</f>
        <v>TID_MOD_DOUBLE_XP_DESC_SHORT</v>
      </c>
      <c r="K12" s="203" t="s">
        <v>777</v>
      </c>
    </row>
    <row r="13" spans="1:11" x14ac:dyDescent="0.25">
      <c r="A13" s="201" t="s">
        <v>4</v>
      </c>
      <c r="B13" s="196" t="s">
        <v>723</v>
      </c>
      <c r="C13" s="197" t="s">
        <v>733</v>
      </c>
      <c r="D13" s="197" t="s">
        <v>782</v>
      </c>
      <c r="E13" s="198" t="s">
        <v>738</v>
      </c>
      <c r="F13" s="198">
        <v>-80</v>
      </c>
      <c r="G13" s="198"/>
      <c r="H13" s="198" t="str">
        <f>CONCATENATE("TID_MOD_",UPPER(Table1[[#This Row],['[sku']]]),"_NAME")</f>
        <v>TID_MOD_FRAGILE_NAME</v>
      </c>
      <c r="I13" s="198" t="str">
        <f>CONCATENATE("TID_MOD_",UPPER(Table1[[#This Row],['[sku']]]),"_DESCRIPTION")</f>
        <v>TID_MOD_FRAGILE_DESCRIPTION</v>
      </c>
      <c r="J13" s="203" t="str">
        <f>CONCATENATE("TID_MOD_",UPPER(Table1[[#This Row],['[sku']]]),"_DESC_SHORT")</f>
        <v>TID_MOD_FRAGILE_DESC_SHORT</v>
      </c>
      <c r="K13" s="203" t="s">
        <v>1165</v>
      </c>
    </row>
    <row r="14" spans="1:11" x14ac:dyDescent="0.25">
      <c r="A14" s="201" t="s">
        <v>4</v>
      </c>
      <c r="B14" s="196" t="s">
        <v>758</v>
      </c>
      <c r="C14" s="197" t="s">
        <v>733</v>
      </c>
      <c r="D14" s="197" t="s">
        <v>782</v>
      </c>
      <c r="E14" s="198" t="s">
        <v>767</v>
      </c>
      <c r="F14" s="198">
        <v>50</v>
      </c>
      <c r="G14" s="198"/>
      <c r="H14" s="198" t="str">
        <f>CONCATENATE("TID_MOD_",UPPER(Table1[[#This Row],['[sku']]]),"_NAME")</f>
        <v>TID_MOD_FRENETIC_NAME</v>
      </c>
      <c r="I14" s="198" t="str">
        <f>CONCATENATE("TID_MOD_",UPPER(Table1[[#This Row],['[sku']]]),"_DESCRIPTION")</f>
        <v>TID_MOD_FRENETIC_DESCRIPTION</v>
      </c>
      <c r="J14" s="203" t="str">
        <f>CONCATENATE("TID_MOD_",UPPER(Table1[[#This Row],['[sku']]]),"_DESC_SHORT")</f>
        <v>TID_MOD_FRENETIC_DESC_SHORT</v>
      </c>
      <c r="K14" s="203" t="s">
        <v>1165</v>
      </c>
    </row>
    <row r="15" spans="1:11" x14ac:dyDescent="0.25">
      <c r="A15" s="208" t="s">
        <v>4</v>
      </c>
      <c r="B15" s="209" t="s">
        <v>772</v>
      </c>
      <c r="C15" s="210" t="s">
        <v>736</v>
      </c>
      <c r="D15" s="197" t="s">
        <v>781</v>
      </c>
      <c r="E15" s="198" t="s">
        <v>783</v>
      </c>
      <c r="F15" s="212" t="s">
        <v>423</v>
      </c>
      <c r="G15" s="212">
        <v>3</v>
      </c>
      <c r="H15" s="198" t="s">
        <v>784</v>
      </c>
      <c r="I15" s="198" t="s">
        <v>785</v>
      </c>
      <c r="J15" s="203" t="s">
        <v>786</v>
      </c>
      <c r="K15" s="203" t="s">
        <v>776</v>
      </c>
    </row>
    <row r="16" spans="1:11" x14ac:dyDescent="0.25">
      <c r="A16" s="208" t="s">
        <v>4</v>
      </c>
      <c r="B16" s="209" t="s">
        <v>773</v>
      </c>
      <c r="C16" s="210" t="s">
        <v>736</v>
      </c>
      <c r="D16" s="197" t="s">
        <v>781</v>
      </c>
      <c r="E16" s="198" t="s">
        <v>783</v>
      </c>
      <c r="F16" s="212" t="s">
        <v>433</v>
      </c>
      <c r="G16" s="212">
        <v>3</v>
      </c>
      <c r="H16" s="198" t="s">
        <v>784</v>
      </c>
      <c r="I16" s="198" t="s">
        <v>785</v>
      </c>
      <c r="J16" s="203" t="s">
        <v>786</v>
      </c>
      <c r="K16" s="203" t="s">
        <v>776</v>
      </c>
    </row>
    <row r="17" spans="1:11" x14ac:dyDescent="0.25">
      <c r="A17" s="208" t="s">
        <v>4</v>
      </c>
      <c r="B17" s="209" t="s">
        <v>774</v>
      </c>
      <c r="C17" s="210" t="s">
        <v>736</v>
      </c>
      <c r="D17" s="197" t="s">
        <v>781</v>
      </c>
      <c r="E17" s="198" t="s">
        <v>783</v>
      </c>
      <c r="F17" s="212" t="s">
        <v>438</v>
      </c>
      <c r="G17" s="212">
        <v>3</v>
      </c>
      <c r="H17" s="198" t="s">
        <v>784</v>
      </c>
      <c r="I17" s="198" t="s">
        <v>785</v>
      </c>
      <c r="J17" s="203" t="s">
        <v>786</v>
      </c>
      <c r="K17" s="203" t="s">
        <v>776</v>
      </c>
    </row>
    <row r="18" spans="1:11" x14ac:dyDescent="0.25">
      <c r="A18" s="201" t="s">
        <v>4</v>
      </c>
      <c r="B18" s="196" t="s">
        <v>775</v>
      </c>
      <c r="C18" s="197" t="s">
        <v>736</v>
      </c>
      <c r="D18" s="197" t="s">
        <v>781</v>
      </c>
      <c r="E18" s="198" t="s">
        <v>783</v>
      </c>
      <c r="F18" s="198" t="s">
        <v>547</v>
      </c>
      <c r="G18" s="198">
        <v>3</v>
      </c>
      <c r="H18" s="198" t="s">
        <v>784</v>
      </c>
      <c r="I18" s="198" t="s">
        <v>785</v>
      </c>
      <c r="J18" s="203" t="s">
        <v>786</v>
      </c>
      <c r="K18" s="203" t="s">
        <v>776</v>
      </c>
    </row>
    <row r="19" spans="1:11" x14ac:dyDescent="0.25">
      <c r="A19" s="201" t="s">
        <v>4</v>
      </c>
      <c r="B19" s="196" t="s">
        <v>951</v>
      </c>
      <c r="C19" s="197" t="s">
        <v>736</v>
      </c>
      <c r="D19" s="197" t="s">
        <v>781</v>
      </c>
      <c r="E19" s="198" t="s">
        <v>783</v>
      </c>
      <c r="F19" s="198" t="s">
        <v>453</v>
      </c>
      <c r="G19" s="198">
        <v>3</v>
      </c>
      <c r="H19" s="198" t="s">
        <v>784</v>
      </c>
      <c r="I19" s="198" t="s">
        <v>785</v>
      </c>
      <c r="J19" s="203" t="s">
        <v>786</v>
      </c>
      <c r="K19" s="203" t="s">
        <v>776</v>
      </c>
    </row>
    <row r="20" spans="1:11" x14ac:dyDescent="0.25">
      <c r="A20" s="201" t="s">
        <v>4</v>
      </c>
      <c r="B20" s="196" t="s">
        <v>952</v>
      </c>
      <c r="C20" s="197" t="s">
        <v>736</v>
      </c>
      <c r="D20" s="197" t="s">
        <v>781</v>
      </c>
      <c r="E20" s="198" t="s">
        <v>783</v>
      </c>
      <c r="F20" s="198" t="s">
        <v>534</v>
      </c>
      <c r="G20" s="198">
        <v>3</v>
      </c>
      <c r="H20" s="198" t="s">
        <v>784</v>
      </c>
      <c r="I20" s="198" t="s">
        <v>785</v>
      </c>
      <c r="J20" s="203" t="s">
        <v>786</v>
      </c>
      <c r="K20" s="203" t="s">
        <v>776</v>
      </c>
    </row>
    <row r="21" spans="1:11" x14ac:dyDescent="0.25">
      <c r="A21" s="201" t="s">
        <v>4</v>
      </c>
      <c r="B21" s="196" t="s">
        <v>953</v>
      </c>
      <c r="C21" s="197" t="s">
        <v>736</v>
      </c>
      <c r="D21" s="197" t="s">
        <v>781</v>
      </c>
      <c r="E21" s="198" t="s">
        <v>783</v>
      </c>
      <c r="F21" s="198" t="s">
        <v>448</v>
      </c>
      <c r="G21" s="198">
        <v>3</v>
      </c>
      <c r="H21" s="198" t="s">
        <v>784</v>
      </c>
      <c r="I21" s="198" t="s">
        <v>785</v>
      </c>
      <c r="J21" s="203" t="s">
        <v>786</v>
      </c>
      <c r="K21" s="203" t="s">
        <v>776</v>
      </c>
    </row>
    <row r="22" spans="1:11" x14ac:dyDescent="0.25">
      <c r="A22" s="201" t="s">
        <v>4</v>
      </c>
      <c r="B22" s="196" t="s">
        <v>954</v>
      </c>
      <c r="C22" s="197" t="s">
        <v>736</v>
      </c>
      <c r="D22" s="197" t="s">
        <v>781</v>
      </c>
      <c r="E22" s="198" t="s">
        <v>783</v>
      </c>
      <c r="F22" s="198" t="s">
        <v>443</v>
      </c>
      <c r="G22" s="198">
        <v>3</v>
      </c>
      <c r="H22" s="198" t="s">
        <v>784</v>
      </c>
      <c r="I22" s="198" t="s">
        <v>785</v>
      </c>
      <c r="J22" s="203" t="s">
        <v>786</v>
      </c>
      <c r="K22" s="203" t="s">
        <v>776</v>
      </c>
    </row>
    <row r="23" spans="1:11" x14ac:dyDescent="0.25">
      <c r="A23" s="201" t="s">
        <v>4</v>
      </c>
      <c r="B23" s="196" t="s">
        <v>958</v>
      </c>
      <c r="C23" s="197" t="s">
        <v>736</v>
      </c>
      <c r="D23" s="197" t="s">
        <v>781</v>
      </c>
      <c r="E23" s="198" t="s">
        <v>783</v>
      </c>
      <c r="F23" s="198" t="s">
        <v>956</v>
      </c>
      <c r="G23" s="198">
        <v>3</v>
      </c>
      <c r="H23" s="198" t="s">
        <v>784</v>
      </c>
      <c r="I23" s="198" t="s">
        <v>785</v>
      </c>
      <c r="J23" s="203" t="s">
        <v>786</v>
      </c>
      <c r="K23" s="203" t="s">
        <v>776</v>
      </c>
    </row>
    <row r="24" spans="1:11" x14ac:dyDescent="0.25">
      <c r="A24" s="201" t="s">
        <v>4</v>
      </c>
      <c r="B24" s="196" t="s">
        <v>957</v>
      </c>
      <c r="C24" s="197" t="s">
        <v>736</v>
      </c>
      <c r="D24" s="197" t="s">
        <v>781</v>
      </c>
      <c r="E24" s="198" t="s">
        <v>783</v>
      </c>
      <c r="F24" s="198" t="s">
        <v>955</v>
      </c>
      <c r="G24" s="198">
        <v>3</v>
      </c>
      <c r="H24" s="198" t="s">
        <v>784</v>
      </c>
      <c r="I24" s="198" t="s">
        <v>785</v>
      </c>
      <c r="J24" s="203" t="s">
        <v>786</v>
      </c>
      <c r="K24" s="203" t="s">
        <v>776</v>
      </c>
    </row>
    <row r="25" spans="1:11" x14ac:dyDescent="0.25">
      <c r="A25" s="201" t="s">
        <v>4</v>
      </c>
      <c r="B25" s="196" t="s">
        <v>904</v>
      </c>
      <c r="C25" s="197" t="s">
        <v>736</v>
      </c>
      <c r="D25" s="197" t="s">
        <v>781</v>
      </c>
      <c r="E25" s="198" t="s">
        <v>783</v>
      </c>
      <c r="F25" s="198" t="s">
        <v>886</v>
      </c>
      <c r="G25" s="198">
        <v>3</v>
      </c>
      <c r="H25" s="198" t="s">
        <v>784</v>
      </c>
      <c r="I25" s="198" t="s">
        <v>785</v>
      </c>
      <c r="J25" s="203" t="s">
        <v>786</v>
      </c>
      <c r="K25" s="203" t="s">
        <v>776</v>
      </c>
    </row>
    <row r="26" spans="1:11" x14ac:dyDescent="0.25">
      <c r="A26" s="201" t="s">
        <v>4</v>
      </c>
      <c r="B26" s="196" t="s">
        <v>1138</v>
      </c>
      <c r="C26" s="197" t="s">
        <v>736</v>
      </c>
      <c r="D26" s="197" t="s">
        <v>781</v>
      </c>
      <c r="E26" s="198" t="s">
        <v>783</v>
      </c>
      <c r="F26" s="198" t="s">
        <v>787</v>
      </c>
      <c r="G26" s="198">
        <v>3</v>
      </c>
      <c r="H26" s="198" t="s">
        <v>784</v>
      </c>
      <c r="I26" s="198" t="s">
        <v>785</v>
      </c>
      <c r="J26" s="203" t="s">
        <v>786</v>
      </c>
      <c r="K26" s="203" t="s">
        <v>776</v>
      </c>
    </row>
    <row r="27" spans="1:11" x14ac:dyDescent="0.25">
      <c r="A27" s="201" t="s">
        <v>4</v>
      </c>
      <c r="B27" s="196" t="s">
        <v>1139</v>
      </c>
      <c r="C27" s="197" t="s">
        <v>736</v>
      </c>
      <c r="D27" s="197" t="s">
        <v>781</v>
      </c>
      <c r="E27" s="198" t="s">
        <v>783</v>
      </c>
      <c r="F27" s="198" t="s">
        <v>793</v>
      </c>
      <c r="G27" s="198">
        <v>3</v>
      </c>
      <c r="H27" s="198" t="s">
        <v>784</v>
      </c>
      <c r="I27" s="198" t="s">
        <v>785</v>
      </c>
      <c r="J27" s="203" t="s">
        <v>786</v>
      </c>
      <c r="K27" s="203" t="s">
        <v>776</v>
      </c>
    </row>
    <row r="28" spans="1:11" x14ac:dyDescent="0.25">
      <c r="A28" s="201" t="s">
        <v>4</v>
      </c>
      <c r="B28" s="196" t="s">
        <v>905</v>
      </c>
      <c r="C28" s="197" t="s">
        <v>736</v>
      </c>
      <c r="D28" s="197" t="s">
        <v>781</v>
      </c>
      <c r="E28" s="198" t="s">
        <v>783</v>
      </c>
      <c r="F28" s="198" t="s">
        <v>907</v>
      </c>
      <c r="G28" s="198">
        <v>3</v>
      </c>
      <c r="H28" s="198" t="s">
        <v>784</v>
      </c>
      <c r="I28" s="198" t="s">
        <v>906</v>
      </c>
      <c r="J28" s="203" t="s">
        <v>786</v>
      </c>
      <c r="K28" s="203" t="s">
        <v>776</v>
      </c>
    </row>
    <row r="29" spans="1:11" x14ac:dyDescent="0.25">
      <c r="A29" s="201" t="s">
        <v>4</v>
      </c>
      <c r="B29" s="196" t="s">
        <v>750</v>
      </c>
      <c r="C29" s="197" t="s">
        <v>736</v>
      </c>
      <c r="D29" s="197" t="s">
        <v>781</v>
      </c>
      <c r="E29" s="198" t="s">
        <v>747</v>
      </c>
      <c r="F29" s="198" t="s">
        <v>779</v>
      </c>
      <c r="G29" s="198"/>
      <c r="H29" s="198" t="str">
        <f>CONCATENATE("TID_MOD_",UPPER(Table1[[#This Row],['[sku']]]),"_NAME")</f>
        <v>TID_MOD_GATCHA_RARITY_EPIC_NAME</v>
      </c>
      <c r="I29" s="198" t="str">
        <f>CONCATENATE("TID_MOD_",UPPER(Table1[[#This Row],['[sku']]]),"_DESCRIPTION")</f>
        <v>TID_MOD_GATCHA_RARITY_EPIC_DESCRIPTION</v>
      </c>
      <c r="J29" s="203" t="str">
        <f>CONCATENATE("TID_MOD_",UPPER(Table1[[#This Row],['[sku']]]),"_DESC_SHORT")</f>
        <v>TID_MOD_GATCHA_RARITY_EPIC_DESC_SHORT</v>
      </c>
      <c r="K29" s="203" t="s">
        <v>776</v>
      </c>
    </row>
    <row r="30" spans="1:11" x14ac:dyDescent="0.25">
      <c r="A30" s="201" t="s">
        <v>4</v>
      </c>
      <c r="B30" s="196" t="s">
        <v>757</v>
      </c>
      <c r="C30" s="197" t="s">
        <v>736</v>
      </c>
      <c r="D30" s="197" t="s">
        <v>781</v>
      </c>
      <c r="E30" s="198" t="s">
        <v>747</v>
      </c>
      <c r="F30" s="198" t="s">
        <v>778</v>
      </c>
      <c r="G30" s="198"/>
      <c r="H30" s="198" t="str">
        <f>CONCATENATE("TID_MOD_",UPPER(Table1[[#This Row],['[sku']]]),"_NAME")</f>
        <v>TID_MOD_GATCHA_RARITY_RARE_NAME</v>
      </c>
      <c r="I30" s="198" t="str">
        <f>CONCATENATE("TID_MOD_",UPPER(Table1[[#This Row],['[sku']]]),"_DESCRIPTION")</f>
        <v>TID_MOD_GATCHA_RARITY_RARE_DESCRIPTION</v>
      </c>
      <c r="J30" s="203" t="str">
        <f>CONCATENATE("TID_MOD_",UPPER(Table1[[#This Row],['[sku']]]),"_DESC_SHORT")</f>
        <v>TID_MOD_GATCHA_RARITY_RARE_DESC_SHORT</v>
      </c>
      <c r="K30" s="203" t="s">
        <v>776</v>
      </c>
    </row>
    <row r="31" spans="1:11" x14ac:dyDescent="0.25">
      <c r="A31" s="201" t="s">
        <v>4</v>
      </c>
      <c r="B31" s="196" t="s">
        <v>751</v>
      </c>
      <c r="C31" s="197" t="s">
        <v>733</v>
      </c>
      <c r="D31" s="197" t="s">
        <v>782</v>
      </c>
      <c r="E31" s="198" t="s">
        <v>764</v>
      </c>
      <c r="F31" s="198">
        <v>2.1</v>
      </c>
      <c r="G31" s="198"/>
      <c r="H31" s="198" t="str">
        <f>CONCATENATE("TID_MOD_",UPPER(Table1[[#This Row],['[sku']]]),"_NAME")</f>
        <v>TID_MOD_HUGE_NAME</v>
      </c>
      <c r="I31" s="198" t="str">
        <f>CONCATENATE("TID_MOD_",UPPER(Table1[[#This Row],['[sku']]]),"_DESCRIPTION")</f>
        <v>TID_MOD_HUGE_DESCRIPTION</v>
      </c>
      <c r="J31" s="203" t="str">
        <f>CONCATENATE("TID_MOD_",UPPER(Table1[[#This Row],['[sku']]]),"_DESC_SHORT")</f>
        <v>TID_MOD_HUGE_DESC_SHORT</v>
      </c>
      <c r="K31" s="203" t="s">
        <v>1165</v>
      </c>
    </row>
    <row r="32" spans="1:11" x14ac:dyDescent="0.25">
      <c r="A32" s="201" t="s">
        <v>4</v>
      </c>
      <c r="B32" s="196" t="s">
        <v>761</v>
      </c>
      <c r="C32" s="197" t="s">
        <v>733</v>
      </c>
      <c r="D32" s="197" t="s">
        <v>782</v>
      </c>
      <c r="E32" s="198" t="s">
        <v>769</v>
      </c>
      <c r="F32" s="198">
        <v>50</v>
      </c>
      <c r="G32" s="198"/>
      <c r="H32" s="198" t="str">
        <f>CONCATENATE("TID_MOD_",UPPER(Table1[[#This Row],['[sku']]]),"_NAME")</f>
        <v>TID_MOD_HUNGRY_NAME</v>
      </c>
      <c r="I32" s="198" t="str">
        <f>CONCATENATE("TID_MOD_",UPPER(Table1[[#This Row],['[sku']]]),"_DESCRIPTION")</f>
        <v>TID_MOD_HUNGRY_DESCRIPTION</v>
      </c>
      <c r="J32" s="203" t="str">
        <f>CONCATENATE("TID_MOD_",UPPER(Table1[[#This Row],['[sku']]]),"_DESC_SHORT")</f>
        <v>TID_MOD_HUNGRY_DESC_SHORT</v>
      </c>
      <c r="K32" s="203" t="s">
        <v>1165</v>
      </c>
    </row>
    <row r="33" spans="1:11" x14ac:dyDescent="0.25">
      <c r="A33" s="201" t="s">
        <v>4</v>
      </c>
      <c r="B33" s="196" t="s">
        <v>731</v>
      </c>
      <c r="C33" s="197" t="s">
        <v>734</v>
      </c>
      <c r="D33" s="197" t="s">
        <v>782</v>
      </c>
      <c r="E33" s="198" t="s">
        <v>771</v>
      </c>
      <c r="F33" s="198" t="s">
        <v>9</v>
      </c>
      <c r="G33" s="198">
        <v>80</v>
      </c>
      <c r="H33" s="198" t="str">
        <f>CONCATENATE("TID_MOD_",UPPER(Table1[[#This Row],['[sku']]]),"_NAME")</f>
        <v>TID_MOD_INVASION_DRAGON_NAME</v>
      </c>
      <c r="I33" s="198" t="str">
        <f>CONCATENATE("TID_MOD_",UPPER(Table1[[#This Row],['[sku']]]),"_DESCRIPTION")</f>
        <v>TID_MOD_INVASION_DRAGON_DESCRIPTION</v>
      </c>
      <c r="J33" s="203" t="str">
        <f>CONCATENATE("TID_MOD_",UPPER(Table1[[#This Row],['[sku']]]),"_DESC_SHORT")</f>
        <v>TID_MOD_INVASION_DRAGON_DESC_SHORT</v>
      </c>
      <c r="K33" s="203" t="s">
        <v>1165</v>
      </c>
    </row>
    <row r="34" spans="1:11" x14ac:dyDescent="0.25">
      <c r="A34" s="201" t="s">
        <v>4</v>
      </c>
      <c r="B34" s="196" t="s">
        <v>763</v>
      </c>
      <c r="C34" s="197" t="s">
        <v>734</v>
      </c>
      <c r="D34" s="197" t="s">
        <v>782</v>
      </c>
      <c r="E34" s="198" t="s">
        <v>745</v>
      </c>
      <c r="F34" s="198" t="s">
        <v>770</v>
      </c>
      <c r="G34" s="198">
        <v>80</v>
      </c>
      <c r="H34" s="198" t="str">
        <f>CONCATENATE("TID_MOD_",UPPER(Table1[[#This Row],['[sku']]]),"_NAME")</f>
        <v>TID_MOD_INVASION_GIANT_NAME</v>
      </c>
      <c r="I34" s="198" t="str">
        <f>CONCATENATE("TID_MOD_",UPPER(Table1[[#This Row],['[sku']]]),"_DESCRIPTION")</f>
        <v>TID_MOD_INVASION_GIANT_DESCRIPTION</v>
      </c>
      <c r="J34" s="203" t="str">
        <f>CONCATENATE("TID_MOD_",UPPER(Table1[[#This Row],['[sku']]]),"_DESC_SHORT")</f>
        <v>TID_MOD_INVASION_GIANT_DESC_SHORT</v>
      </c>
      <c r="K34" s="203" t="s">
        <v>1165</v>
      </c>
    </row>
    <row r="35" spans="1:11" x14ac:dyDescent="0.25">
      <c r="A35" s="201" t="s">
        <v>4</v>
      </c>
      <c r="B35" s="196" t="s">
        <v>730</v>
      </c>
      <c r="C35" s="197" t="s">
        <v>733</v>
      </c>
      <c r="D35" s="197" t="s">
        <v>782</v>
      </c>
      <c r="E35" s="198" t="s">
        <v>93</v>
      </c>
      <c r="F35" s="198">
        <v>50</v>
      </c>
      <c r="G35" s="198"/>
      <c r="H35" s="198" t="str">
        <f>CONCATENATE("TID_MOD_",UPPER(Table1[[#This Row],['[sku']]]),"_NAME")</f>
        <v>TID_MOD_LONGER_FIRE_RUSH_NAME</v>
      </c>
      <c r="I35" s="198" t="str">
        <f>CONCATENATE("TID_MOD_",UPPER(Table1[[#This Row],['[sku']]]),"_DESCRIPTION")</f>
        <v>TID_MOD_LONGER_FIRE_RUSH_DESCRIPTION</v>
      </c>
      <c r="J35" s="203" t="str">
        <f>CONCATENATE("TID_MOD_",UPPER(Table1[[#This Row],['[sku']]]),"_DESC_SHORT")</f>
        <v>TID_MOD_LONGER_FIRE_RUSH_DESC_SHORT</v>
      </c>
      <c r="K35" s="203" t="s">
        <v>1165</v>
      </c>
    </row>
    <row r="36" spans="1:11" x14ac:dyDescent="0.25">
      <c r="A36" s="201" t="s">
        <v>4</v>
      </c>
      <c r="B36" s="196" t="s">
        <v>725</v>
      </c>
      <c r="C36" s="197" t="s">
        <v>735</v>
      </c>
      <c r="D36" s="197" t="s">
        <v>782</v>
      </c>
      <c r="E36" s="198" t="s">
        <v>740</v>
      </c>
      <c r="F36" s="198"/>
      <c r="G36" s="198"/>
      <c r="H36" s="198" t="str">
        <f>CONCATENATE("TID_MOD_",UPPER(Table1[[#This Row],['[sku']]]),"_NAME")</f>
        <v>TID_MOD_MIDAS_NAME</v>
      </c>
      <c r="I36" s="198" t="str">
        <f>CONCATENATE("TID_MOD_",UPPER(Table1[[#This Row],['[sku']]]),"_DESCRIPTION")</f>
        <v>TID_MOD_MIDAS_DESCRIPTION</v>
      </c>
      <c r="J36" s="203" t="str">
        <f>CONCATENATE("TID_MOD_",UPPER(Table1[[#This Row],['[sku']]]),"_DESC_SHORT")</f>
        <v>TID_MOD_MIDAS_DESC_SHORT</v>
      </c>
      <c r="K36" s="203" t="s">
        <v>1165</v>
      </c>
    </row>
    <row r="37" spans="1:11" x14ac:dyDescent="0.25">
      <c r="A37" s="201" t="s">
        <v>4</v>
      </c>
      <c r="B37" s="196" t="s">
        <v>756</v>
      </c>
      <c r="C37" s="197" t="s">
        <v>733</v>
      </c>
      <c r="D37" s="197" t="s">
        <v>782</v>
      </c>
      <c r="E37" s="198" t="s">
        <v>764</v>
      </c>
      <c r="F37" s="198">
        <v>0.46</v>
      </c>
      <c r="G37" s="198"/>
      <c r="H37" s="198" t="str">
        <f>CONCATENATE("TID_MOD_",UPPER(Table1[[#This Row],['[sku']]]),"_NAME")</f>
        <v>TID_MOD_MINI_NAME</v>
      </c>
      <c r="I37" s="198" t="str">
        <f>CONCATENATE("TID_MOD_",UPPER(Table1[[#This Row],['[sku']]]),"_DESCRIPTION")</f>
        <v>TID_MOD_MINI_DESCRIPTION</v>
      </c>
      <c r="J37" s="203" t="str">
        <f>CONCATENATE("TID_MOD_",UPPER(Table1[[#This Row],['[sku']]]),"_DESC_SHORT")</f>
        <v>TID_MOD_MINI_DESC_SHORT</v>
      </c>
      <c r="K37" s="203" t="s">
        <v>1165</v>
      </c>
    </row>
    <row r="38" spans="1:11" x14ac:dyDescent="0.25">
      <c r="A38" s="201" t="s">
        <v>4</v>
      </c>
      <c r="B38" s="196" t="s">
        <v>752</v>
      </c>
      <c r="C38" s="197" t="s">
        <v>733</v>
      </c>
      <c r="D38" s="197" t="s">
        <v>782</v>
      </c>
      <c r="E38" s="198" t="s">
        <v>152</v>
      </c>
      <c r="F38" s="198">
        <v>-50</v>
      </c>
      <c r="G38" s="198"/>
      <c r="H38" s="198" t="str">
        <f>CONCATENATE("TID_MOD_",UPPER(Table1[[#This Row],['[sku']]]),"_NAME")</f>
        <v>TID_MOD_SNAIL_NAME</v>
      </c>
      <c r="I38" s="198" t="str">
        <f>CONCATENATE("TID_MOD_",UPPER(Table1[[#This Row],['[sku']]]),"_DESCRIPTION")</f>
        <v>TID_MOD_SNAIL_DESCRIPTION</v>
      </c>
      <c r="J38" s="203" t="str">
        <f>CONCATENATE("TID_MOD_",UPPER(Table1[[#This Row],['[sku']]]),"_DESC_SHORT")</f>
        <v>TID_MOD_SNAIL_DESC_SHORT</v>
      </c>
      <c r="K38" s="203" t="s">
        <v>1165</v>
      </c>
    </row>
    <row r="39" spans="1:11" x14ac:dyDescent="0.25">
      <c r="A39" s="201" t="s">
        <v>4</v>
      </c>
      <c r="B39" s="196" t="s">
        <v>720</v>
      </c>
      <c r="C39" s="197" t="s">
        <v>733</v>
      </c>
      <c r="D39" s="197" t="s">
        <v>782</v>
      </c>
      <c r="E39" s="198" t="s">
        <v>152</v>
      </c>
      <c r="F39" s="198">
        <v>30</v>
      </c>
      <c r="G39" s="198"/>
      <c r="H39" s="198" t="str">
        <f>CONCATENATE("TID_MOD_",UPPER(Table1[[#This Row],['[sku']]]),"_NAME")</f>
        <v>TID_MOD_SPEEDY_NAME</v>
      </c>
      <c r="I39" s="198" t="str">
        <f>CONCATENATE("TID_MOD_",UPPER(Table1[[#This Row],['[sku']]]),"_DESCRIPTION")</f>
        <v>TID_MOD_SPEEDY_DESCRIPTION</v>
      </c>
      <c r="J39" s="203" t="str">
        <f>CONCATENATE("TID_MOD_",UPPER(Table1[[#This Row],['[sku']]]),"_DESC_SHORT")</f>
        <v>TID_MOD_SPEEDY_DESC_SHORT</v>
      </c>
      <c r="K39" s="203" t="s">
        <v>1165</v>
      </c>
    </row>
    <row r="40" spans="1:11" x14ac:dyDescent="0.25">
      <c r="A40" s="201" t="s">
        <v>4</v>
      </c>
      <c r="B40" s="196" t="s">
        <v>762</v>
      </c>
      <c r="C40" s="197" t="s">
        <v>733</v>
      </c>
      <c r="D40" s="197" t="s">
        <v>782</v>
      </c>
      <c r="E40" s="198" t="s">
        <v>769</v>
      </c>
      <c r="F40" s="198">
        <v>-30</v>
      </c>
      <c r="G40" s="198"/>
      <c r="H40" s="198" t="str">
        <f>CONCATENATE("TID_MOD_",UPPER(Table1[[#This Row],['[sku']]]),"_NAME")</f>
        <v>TID_MOD_STARVING_NAME</v>
      </c>
      <c r="I40" s="198" t="str">
        <f>CONCATENATE("TID_MOD_",UPPER(Table1[[#This Row],['[sku']]]),"_DESCRIPTION")</f>
        <v>TID_MOD_STARVING_DESCRIPTION</v>
      </c>
      <c r="J40" s="203" t="str">
        <f>CONCATENATE("TID_MOD_",UPPER(Table1[[#This Row],['[sku']]]),"_DESC_SHORT")</f>
        <v>TID_MOD_STARVING_DESC_SHORT</v>
      </c>
      <c r="K40" s="203" t="s">
        <v>1165</v>
      </c>
    </row>
    <row r="41" spans="1:11" x14ac:dyDescent="0.25">
      <c r="A41" s="174" t="s">
        <v>4</v>
      </c>
      <c r="B41" s="204" t="s">
        <v>726</v>
      </c>
      <c r="C41" s="205" t="s">
        <v>733</v>
      </c>
      <c r="D41" s="197" t="s">
        <v>782</v>
      </c>
      <c r="E41" s="206" t="s">
        <v>741</v>
      </c>
      <c r="F41" s="206"/>
      <c r="G41" s="206"/>
      <c r="H41" s="206" t="str">
        <f>CONCATENATE("TID_MOD_",UPPER(Table1[[#This Row],['[sku']]]),"_NAME")</f>
        <v>TID_MOD_STRUCK_LIGHTNING_NAME</v>
      </c>
      <c r="I41" s="206" t="str">
        <f>CONCATENATE("TID_MOD_",UPPER(Table1[[#This Row],['[sku']]]),"_DESCRIPTION")</f>
        <v>TID_MOD_STRUCK_LIGHTNING_DESCRIPTION</v>
      </c>
      <c r="J41" s="207" t="str">
        <f>CONCATENATE("TID_MOD_",UPPER(Table1[[#This Row],['[sku']]]),"_DESC_SHORT")</f>
        <v>TID_MOD_STRUCK_LIGHTNING_DESC_SHORT</v>
      </c>
      <c r="K41" s="207" t="s">
        <v>1165</v>
      </c>
    </row>
    <row r="42" spans="1:11" x14ac:dyDescent="0.25">
      <c r="A42" s="201" t="s">
        <v>4</v>
      </c>
      <c r="B42" s="196" t="s">
        <v>754</v>
      </c>
      <c r="C42" s="205" t="s">
        <v>733</v>
      </c>
      <c r="D42" s="197" t="s">
        <v>782</v>
      </c>
      <c r="E42" s="198" t="s">
        <v>765</v>
      </c>
      <c r="F42" s="198">
        <v>-50</v>
      </c>
      <c r="G42" s="198"/>
      <c r="H42" s="206" t="str">
        <f>CONCATENATE("TID_MOD_",UPPER(Table1[[#This Row],['[sku']]]),"_NAME")</f>
        <v>TID_MOD_WELL_FED_NAME</v>
      </c>
      <c r="I42" s="206" t="str">
        <f>CONCATENATE("TID_MOD_",UPPER(Table1[[#This Row],['[sku']]]),"_DESCRIPTION")</f>
        <v>TID_MOD_WELL_FED_DESCRIPTION</v>
      </c>
      <c r="J42" s="207" t="str">
        <f>CONCATENATE("TID_MOD_",UPPER(Table1[[#This Row],['[sku']]]),"_DESC_SHORT")</f>
        <v>TID_MOD_WELL_FED_DESC_SHORT</v>
      </c>
      <c r="K42" s="207" t="s">
        <v>1165</v>
      </c>
    </row>
    <row r="43" spans="1:11" x14ac:dyDescent="0.25">
      <c r="A43" s="201" t="s">
        <v>4</v>
      </c>
      <c r="B43" s="196" t="s">
        <v>732</v>
      </c>
      <c r="C43" s="211" t="s">
        <v>733</v>
      </c>
      <c r="D43" s="197" t="s">
        <v>782</v>
      </c>
      <c r="E43" s="198" t="s">
        <v>746</v>
      </c>
      <c r="F43" s="198">
        <v>100</v>
      </c>
      <c r="G43" s="198"/>
      <c r="H43" s="206" t="str">
        <f>CONCATENATE("TID_MOD_",UPPER(Table1[[#This Row],['[sku']]]),"_NAME")</f>
        <v>TID_MOD_WINDY_NAME</v>
      </c>
      <c r="I43" s="206" t="str">
        <f>CONCATENATE("TID_MOD_",UPPER(Table1[[#This Row],['[sku']]]),"_DESCRIPTION")</f>
        <v>TID_MOD_WINDY_DESCRIPTION</v>
      </c>
      <c r="J43" s="207" t="str">
        <f>CONCATENATE("TID_MOD_",UPPER(Table1[[#This Row],['[sku']]]),"_DESC_SHORT")</f>
        <v>TID_MOD_WINDY_DESC_SHORT</v>
      </c>
      <c r="K43" s="207" t="s">
        <v>1165</v>
      </c>
    </row>
    <row r="44" spans="1:11" x14ac:dyDescent="0.25">
      <c r="A44" s="201" t="s">
        <v>4</v>
      </c>
      <c r="B44" s="196" t="s">
        <v>759</v>
      </c>
      <c r="C44" s="211" t="s">
        <v>734</v>
      </c>
      <c r="D44" s="197" t="s">
        <v>782</v>
      </c>
      <c r="E44" s="198" t="s">
        <v>768</v>
      </c>
      <c r="F44" s="198">
        <v>75</v>
      </c>
      <c r="G44" s="198"/>
      <c r="H44" s="206" t="str">
        <f>CONCATENATE("TID_MOD_",UPPER(Table1[[#This Row],['[sku']]]),"_NAME")</f>
        <v>TID_MOD_X2_FOREVER_NAME</v>
      </c>
      <c r="I44" s="206" t="str">
        <f>CONCATENATE("TID_MOD_",UPPER(Table1[[#This Row],['[sku']]]),"_DESCRIPTION")</f>
        <v>TID_MOD_X2_FOREVER_DESCRIPTION</v>
      </c>
      <c r="J44" s="207" t="str">
        <f>CONCATENATE("TID_MOD_",UPPER(Table1[[#This Row],['[sku']]]),"_DESC_SHORT")</f>
        <v>TID_MOD_X2_FOREVER_DESC_SHORT</v>
      </c>
      <c r="K44" s="207" t="s">
        <v>777</v>
      </c>
    </row>
    <row r="45" spans="1:11" x14ac:dyDescent="0.25">
      <c r="A45" s="201" t="s">
        <v>4</v>
      </c>
      <c r="B45" s="204" t="s">
        <v>1125</v>
      </c>
      <c r="C45" s="308" t="s">
        <v>734</v>
      </c>
      <c r="D45" s="197" t="s">
        <v>782</v>
      </c>
      <c r="E45" s="198" t="s">
        <v>1124</v>
      </c>
      <c r="F45" s="206" t="s">
        <v>1137</v>
      </c>
      <c r="G45" s="206" t="s">
        <v>1134</v>
      </c>
      <c r="H45" s="309" t="s">
        <v>1126</v>
      </c>
      <c r="I45" s="309" t="s">
        <v>1127</v>
      </c>
      <c r="J45" s="310" t="s">
        <v>1128</v>
      </c>
      <c r="K45" s="310" t="s">
        <v>1165</v>
      </c>
    </row>
    <row r="46" spans="1:11" x14ac:dyDescent="0.25">
      <c r="A46" s="201" t="s">
        <v>4</v>
      </c>
      <c r="B46" s="204" t="s">
        <v>1129</v>
      </c>
      <c r="C46" s="205" t="s">
        <v>734</v>
      </c>
      <c r="D46" s="197" t="s">
        <v>782</v>
      </c>
      <c r="E46" s="198" t="s">
        <v>1124</v>
      </c>
      <c r="F46" s="206" t="s">
        <v>1136</v>
      </c>
      <c r="G46" s="206" t="s">
        <v>1134</v>
      </c>
      <c r="H46" s="312" t="s">
        <v>1130</v>
      </c>
      <c r="I46" s="312" t="s">
        <v>1131</v>
      </c>
      <c r="J46" s="311" t="s">
        <v>1132</v>
      </c>
      <c r="K46" s="311" t="s">
        <v>1165</v>
      </c>
    </row>
    <row r="47" spans="1:11" x14ac:dyDescent="0.25">
      <c r="A47" s="174" t="s">
        <v>4</v>
      </c>
      <c r="B47" s="204" t="s">
        <v>1133</v>
      </c>
      <c r="C47" s="205" t="s">
        <v>734</v>
      </c>
      <c r="D47" s="205" t="s">
        <v>782</v>
      </c>
      <c r="E47" s="198" t="s">
        <v>1124</v>
      </c>
      <c r="F47" s="206" t="s">
        <v>1135</v>
      </c>
      <c r="G47" s="206"/>
      <c r="H47" s="206" t="str">
        <f>CONCATENATE("TID_MOD_",UPPER(Table1[[#This Row],['[sku']]]),"_NAME")</f>
        <v>TID_MOD_EASTER_EGG_HUNT_NAME</v>
      </c>
      <c r="I47" s="309" t="str">
        <f>CONCATENATE("TID_MOD_",UPPER(Table1[[#This Row],['[sku']]]),"_DESCRIPTION")</f>
        <v>TID_MOD_EASTER_EGG_HUNT_DESCRIPTION</v>
      </c>
      <c r="J47" s="207" t="str">
        <f>CONCATENATE("TID_MOD_",UPPER(Table1[[#This Row],['[sku']]]),"_DESC_SHORT")</f>
        <v>TID_MOD_EASTER_EGG_HUNT_DESC_SHORT</v>
      </c>
      <c r="K47" s="207" t="s">
        <v>1165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830</v>
      </c>
      <c r="B1" s="1"/>
      <c r="C1" s="1"/>
      <c r="D1" s="1"/>
      <c r="E1" s="1"/>
    </row>
    <row r="3" spans="1:6" ht="164.25" x14ac:dyDescent="0.25">
      <c r="A3" s="193" t="s">
        <v>831</v>
      </c>
      <c r="B3" s="193" t="s">
        <v>0</v>
      </c>
      <c r="C3" s="194" t="s">
        <v>824</v>
      </c>
      <c r="D3" s="194" t="s">
        <v>825</v>
      </c>
    </row>
    <row r="4" spans="1:6" x14ac:dyDescent="0.25">
      <c r="A4" s="241" t="s">
        <v>4</v>
      </c>
      <c r="B4" s="196" t="s">
        <v>826</v>
      </c>
      <c r="C4" s="197"/>
      <c r="D4" s="197" t="b">
        <v>1</v>
      </c>
    </row>
    <row r="5" spans="1:6" x14ac:dyDescent="0.25">
      <c r="A5" s="241" t="s">
        <v>4</v>
      </c>
      <c r="B5" s="196" t="s">
        <v>827</v>
      </c>
      <c r="C5" s="197"/>
      <c r="D5" s="197" t="b">
        <v>1</v>
      </c>
    </row>
    <row r="6" spans="1:6" x14ac:dyDescent="0.25">
      <c r="A6" s="241" t="s">
        <v>4</v>
      </c>
      <c r="B6" s="196" t="s">
        <v>828</v>
      </c>
      <c r="C6" s="197">
        <v>69</v>
      </c>
      <c r="D6" s="197" t="b">
        <v>0</v>
      </c>
    </row>
    <row r="7" spans="1:6" x14ac:dyDescent="0.25">
      <c r="A7" s="241" t="s">
        <v>4</v>
      </c>
      <c r="B7" s="196" t="s">
        <v>829</v>
      </c>
      <c r="C7" s="197">
        <v>2</v>
      </c>
      <c r="D7" s="197" t="b">
        <v>1</v>
      </c>
    </row>
    <row r="9" spans="1:6" ht="15.75" thickBot="1" x14ac:dyDescent="0.3"/>
    <row r="10" spans="1:6" ht="23.25" x14ac:dyDescent="0.35">
      <c r="A10" s="1" t="s">
        <v>832</v>
      </c>
      <c r="B10" s="1"/>
      <c r="C10" s="1"/>
    </row>
    <row r="12" spans="1:6" ht="166.5" x14ac:dyDescent="0.25">
      <c r="A12" s="193" t="s">
        <v>833</v>
      </c>
      <c r="B12" s="193" t="s">
        <v>0</v>
      </c>
      <c r="C12" s="194" t="s">
        <v>834</v>
      </c>
      <c r="D12" s="194" t="s">
        <v>1088</v>
      </c>
      <c r="E12" s="194" t="s">
        <v>1089</v>
      </c>
      <c r="F12" s="296" t="s">
        <v>1090</v>
      </c>
    </row>
    <row r="13" spans="1:6" x14ac:dyDescent="0.25">
      <c r="A13" s="241" t="s">
        <v>4</v>
      </c>
      <c r="B13" s="196" t="s">
        <v>1087</v>
      </c>
      <c r="C13" s="197">
        <v>4</v>
      </c>
      <c r="D13" s="197" t="b">
        <v>1</v>
      </c>
      <c r="E13" s="197">
        <v>3</v>
      </c>
      <c r="F13" s="197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1095</v>
      </c>
      <c r="B1" s="1"/>
      <c r="C1" s="1"/>
    </row>
    <row r="3" spans="1:6" ht="127.5" x14ac:dyDescent="0.25">
      <c r="A3" s="193" t="s">
        <v>1096</v>
      </c>
      <c r="B3" s="193" t="s">
        <v>0</v>
      </c>
      <c r="C3" s="194" t="s">
        <v>1097</v>
      </c>
      <c r="D3" s="194" t="s">
        <v>1</v>
      </c>
      <c r="E3" s="194" t="s">
        <v>32</v>
      </c>
      <c r="F3" s="194" t="s">
        <v>1100</v>
      </c>
    </row>
    <row r="4" spans="1:6" x14ac:dyDescent="0.25">
      <c r="A4" s="241" t="s">
        <v>4</v>
      </c>
      <c r="B4" s="196" t="s">
        <v>34</v>
      </c>
      <c r="C4" s="197">
        <v>1</v>
      </c>
      <c r="D4" s="197" t="s">
        <v>598</v>
      </c>
      <c r="E4" s="197">
        <v>300</v>
      </c>
      <c r="F4" s="197"/>
    </row>
    <row r="5" spans="1:6" x14ac:dyDescent="0.25">
      <c r="A5" s="241" t="s">
        <v>4</v>
      </c>
      <c r="B5" s="196" t="s">
        <v>35</v>
      </c>
      <c r="C5" s="197">
        <v>2</v>
      </c>
      <c r="D5" s="197" t="s">
        <v>592</v>
      </c>
      <c r="E5" s="197">
        <v>2</v>
      </c>
      <c r="F5" s="197"/>
    </row>
    <row r="6" spans="1:6" x14ac:dyDescent="0.25">
      <c r="A6" s="241" t="s">
        <v>4</v>
      </c>
      <c r="B6" s="196" t="s">
        <v>37</v>
      </c>
      <c r="C6" s="197">
        <v>3</v>
      </c>
      <c r="D6" s="197" t="s">
        <v>598</v>
      </c>
      <c r="E6" s="197">
        <v>700</v>
      </c>
      <c r="F6" s="197"/>
    </row>
    <row r="7" spans="1:6" x14ac:dyDescent="0.25">
      <c r="A7" s="241" t="s">
        <v>4</v>
      </c>
      <c r="B7" s="196" t="s">
        <v>38</v>
      </c>
      <c r="C7" s="197">
        <v>4</v>
      </c>
      <c r="D7" s="197" t="s">
        <v>592</v>
      </c>
      <c r="E7" s="197">
        <v>3</v>
      </c>
      <c r="F7" s="197"/>
    </row>
    <row r="8" spans="1:6" x14ac:dyDescent="0.25">
      <c r="A8" s="241" t="s">
        <v>4</v>
      </c>
      <c r="B8" s="196" t="s">
        <v>1102</v>
      </c>
      <c r="C8" s="197">
        <v>5</v>
      </c>
      <c r="D8" s="197" t="s">
        <v>598</v>
      </c>
      <c r="E8" s="197">
        <v>1000</v>
      </c>
      <c r="F8" s="197"/>
    </row>
    <row r="9" spans="1:6" x14ac:dyDescent="0.25">
      <c r="A9" s="241" t="s">
        <v>4</v>
      </c>
      <c r="B9" s="196" t="s">
        <v>1103</v>
      </c>
      <c r="C9" s="197">
        <v>6</v>
      </c>
      <c r="D9" s="197" t="s">
        <v>592</v>
      </c>
      <c r="E9" s="197">
        <v>5</v>
      </c>
      <c r="F9" s="197"/>
    </row>
    <row r="10" spans="1:6" x14ac:dyDescent="0.25">
      <c r="A10" s="241" t="s">
        <v>4</v>
      </c>
      <c r="B10" s="196" t="s">
        <v>1104</v>
      </c>
      <c r="C10" s="197">
        <v>7</v>
      </c>
      <c r="D10" s="197" t="s">
        <v>1098</v>
      </c>
      <c r="E10" s="197">
        <v>1</v>
      </c>
      <c r="F10" s="197" t="s">
        <v>812</v>
      </c>
    </row>
    <row r="11" spans="1:6" x14ac:dyDescent="0.25">
      <c r="A11" s="241" t="s">
        <v>4</v>
      </c>
      <c r="B11" s="196" t="s">
        <v>1105</v>
      </c>
      <c r="C11" s="197">
        <v>14</v>
      </c>
      <c r="D11" s="197" t="s">
        <v>1099</v>
      </c>
      <c r="E11" s="197">
        <v>1</v>
      </c>
      <c r="F11" s="197" t="s"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2019-06-25T13:45:10Z</dcterms:modified>
</cp:coreProperties>
</file>