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5" l="1"/>
  <c r="O44" i="5"/>
  <c r="P43" i="5"/>
  <c r="O43" i="5"/>
  <c r="P42" i="5"/>
  <c r="O42" i="5"/>
  <c r="P41" i="5"/>
  <c r="O41" i="5"/>
  <c r="P40" i="5"/>
  <c r="O40" i="5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<sst xmlns="http://schemas.openxmlformats.org/spreadsheetml/2006/main" count="2057" uniqueCount="990">
  <si>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</si>
  <si>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</si>
  <si>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</si>
  <si>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</si>
  <si>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</si>
  <si>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</si>
  <si>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</si>
  <si>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</si>
  <si>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</si>
  <si>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</si>
  <si>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</si>
  <si>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</si>
  <si>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</si>
  <si>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</si>
  <si>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</si>
  <si>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</si>
  <si>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</si>
  <si>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</si>
  <si>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</si>
  <si>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</si>
  <si>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</si>
  <si>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</si>
  <si>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</si>
  <si>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</si>
  <si>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</si>
  <si>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</si>
  <si>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</si>
  <si>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</si>
  <si>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</si>
  <si>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</si>
  <si>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</si>
  <si>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</si>
  <si>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</si>
  <si>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</si>
  <si>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</si>
  <si>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</si>
  <si>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</si>
  <si>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</si>
  <si>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</si>
  <si>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</si>
  <si>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</si>
  <si>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</si>
  <si>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</si>
  <si>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</si>
  <si>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</si>
  <si>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</si>
  <si>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</si>
  <si>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</si>
  <si>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</si>
  <si>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</si>
  <si>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</si>
  <si>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</si>
  <si>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</si>
  <si>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</si>
  <si>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</si>
  <si>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</si>
  <si>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</si>
  <si>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</si>
  <si>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</si>
  <si>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</si>
  <si>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</si>
  <si>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</si>
  <si>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</si>
  <si>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</si>
  <si>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</si>
  <si>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</si>
  <si>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</si>
  <si>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</si>
  <si>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</si>
  <si>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</si>
  <si>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</si>
  <si>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</si>
  <si>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</si>
  <si>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</si>
  <si>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</si>
  <si>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</si>
  <si>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</si>
  <si>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</si>
  <si>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</si>
  <si>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</si>
  <si>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</si>
  <si>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</si>
  <si>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</si>
  <si>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</si>
  <si>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</si>
  <si>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</si>
  <si>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</si>
  <si>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</si>
  <si>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</si>
  <si>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</si>
  <si>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</si>
  <si>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</si>
  <si>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</si>
  <si>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</si>
  <si>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</si>
  <si>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</si>
  <si>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</si>
  <si>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</si>
  <si>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</si>
  <si>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</si>
  <si>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</si>
  <si>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</si>
  <si>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</si>
  <si>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</si>
  <si>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</si>
  <si>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</si>
  <si>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</si>
  <si>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</si>
  <si>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</si>
  <si>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</si>
  <si>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</si>
  <si>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</si>
  <si>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</si>
  <si>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</si>
  <si>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</si>
  <si>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</si>
  <si>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</si>
  <si>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</si>
  <si>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</si>
  <si>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</si>
  <si>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</si>
  <si>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</si>
  <si>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</si>
  <si>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</si>
  <si>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</si>
  <si>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</si>
  <si>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</si>
  <si>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</si>
  <si>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</si>
  <si>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</si>
  <si>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</si>
  <si>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</si>
  <si>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</si>
  <si>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</si>
  <si>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</si>
  <si>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</si>
  <si>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</si>
  <si>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</si>
  <si>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</si>
  <si>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</si>
  <si>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</si>
  <si>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</si>
  <si>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</si>
  <si>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</si>
  <si>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</si>
  <si>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</si>
  <si>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</si>
  <si>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</si>
  <si>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</si>
  <si>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</si>
  <si>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</si>
  <si>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</si>
  <si>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</si>
  <si>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</si>
  <si>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</si>
  <si>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</si>
  <si>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</si>
  <si>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</si>
  <si>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</si>
  <si>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</si>
  <si>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</si>
  <si>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</si>
  <si>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</si>
  <si>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</si>
  <si>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</si>
  <si>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</si>
  <si>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</si>
  <si>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</si>
  <si>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</si>
  <si>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</si>
  <si>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</si>
  <si>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</si>
  <si>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</si>
  <si>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</si>
  <si>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</si>
  <si>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</si>
  <si>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</si>
  <si>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</si>
  <si>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</si>
  <si>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</si>
  <si>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</si>
  <si>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</si>
  <si>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</si>
  <si>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</si>
  <si>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</si>
  <si>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</si>
  <si>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</si>
  <si>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</si>
  <si>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</si>
  <si>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</si>
  <si>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</si>
  <si>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</si>
  <si>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</si>
  <si>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</si>
  <si>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</si>
  <si>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</si>
  <si>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</si>
  <si>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</si>
  <si>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</si>
  <si>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</si>
  <si>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</si>
  <si>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</si>
  <si>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</si>
  <si>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</si>
  <si>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</si>
  <si>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</si>
  <si>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</si>
  <si>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</si>
  <si>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</si>
  <si>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</si>
  <si>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</si>
  <si>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</si>
  <si>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</si>
  <si>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</si>
  <si>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</si>
  <si>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</si>
  <si>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</si>
  <si>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</si>
  <si>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</si>
  <si>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</si>
  <si>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</si>
  <si>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</si>
  <si>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</si>
  <si>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</si>
  <si>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</si>
  <si>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</si>
  <si>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</si>
  <si>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</si>
  <si>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</si>
  <si>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</si>
  <si>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</si>
  <si>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</si>
  <si>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</si>
  <si>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</si>
  <si>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</si>
  <si>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</si>
  <si>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</si>
  <si>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</si>
  <si>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</si>
  <si>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</si>
  <si>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</si>
  <si>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</si>
  <si>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</si>
  <si>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</si>
  <si>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</si>
  <si>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</si>
  <si>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</si>
  <si>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</si>
  <si>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</si>
  <si>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</si>
  <si>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</si>
  <si>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</si>
  <si>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</si>
  <si>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</si>
  <si>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</si>
  <si>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</si>
  <si>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</si>
  <si>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</si>
  <si>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</si>
  <si>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</si>
  <si>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</si>
  <si>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</si>
  <si>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</si>
  <si>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</si>
  <si>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</si>
  <si>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</si>
  <si>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</si>
  <si>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</si>
  <si>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</si>
  <si>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</si>
  <si>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</si>
  <si>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</si>
  <si>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</si>
  <si>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</si>
  <si>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</si>
  <si>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</si>
  <si>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</si>
  <si>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</si>
  <si>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</si>
  <si>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</si>
  <si>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</si>
  <si>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</si>
  <si>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</si>
  <si>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</si>
  <si>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</si>
  <si>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</si>
  <si>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</si>
  <si>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</si>
  <si>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</si>
  <si>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</si>
  <si>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</si>
  <si>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</si>
  <si>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</si>
  <si>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</si>
  <si>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</si>
  <si>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</si>
  <si>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</si>
  <si>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</si>
  <si>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</si>
  <si>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</si>
  <si>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</si>
  <si>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</si>
  <si>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</si>
  <si>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</si>
  <si>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</si>
  <si>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</si>
  <si>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</si>
  <si>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</si>
  <si>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</si>
  <si>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</si>
  <si>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</si>
  <si>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</si>
  <si>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</si>
  <si>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</si>
  <si>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</si>
  <si>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</si>
  <si>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</si>
  <si>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</si>
  <si>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</si>
  <si>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</si>
  <si>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</si>
  <si>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</si>
  <si>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</si>
  <si>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</si>
  <si>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</si>
  <si>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</si>
  <si>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</si>
  <si>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</si>
  <si>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</si>
  <si>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</si>
  <si>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</si>
  <si>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</si>
  <si>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</si>
  <si>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</si>
  <si>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</si>
  <si>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</si>
  <si>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</si>
  <si>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</si>
  <si>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</si>
  <si>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</si>
  <si>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</si>
  <si>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</si>
  <si>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</si>
  <si>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</si>
  <si>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</si>
  <si>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</si>
  <si>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</si>
  <si>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</si>
  <si>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</si>
  <si>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</si>
  <si>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</si>
  <si>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</si>
  <si>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</si>
  <si>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</si>
  <si>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</si>
  <si>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</si>
  <si>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</si>
  <si>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</si>
  <si>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</si>
  <si>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</si>
  <si>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</si>
  <si>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</si>
  <si>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</si>
  <si>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</si>
  <si>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</si>
  <si>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</si>
  <si>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</si>
  <si>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</si>
  <si>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</si>
  <si>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</si>
  <si>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</si>
  <si>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</si>
  <si>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</si>
  <si>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</si>
  <si>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</si>
  <si>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</si>
  <si>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</si>
  <si>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</si>
  <si>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</si>
  <si>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</si>
  <si>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</si>
  <si>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</si>
  <si>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</si>
  <si>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</si>
  <si>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</si>
  <si>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</si>
  <si>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</si>
  <si>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</si>
  <si>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</si>
  <si>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</si>
  <si>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</si>
  <si>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</si>
  <si>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</si>
  <si>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</si>
  <si>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</si>
  <si>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</si>
  <si>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</si>
  <si>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</si>
  <si>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</si>
  <si>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</si>
  <si>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</si>
  <si>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</si>
  <si>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</si>
  <si>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</si>
  <si>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</si>
  <si>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</si>
  <si>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</si>
  <si>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</si>
  <si>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</si>
  <si>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</si>
  <si>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</si>
  <si>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</si>
  <si>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</si>
  <si>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</si>
  <si>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</si>
  <si>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</si>
  <si>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</si>
  <si>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</si>
  <si>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</si>
  <si>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</si>
  <si>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</si>
  <si>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</si>
  <si>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</si>
  <si>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</si>
  <si>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</si>
  <si>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</si>
  <si>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</si>
  <si>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</si>
  <si>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</si>
  <si>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</si>
  <si>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</si>
  <si>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</si>
  <si>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</si>
  <si>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</si>
  <si>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</si>
  <si>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</si>
  <si>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</si>
  <si>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</si>
  <si>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</si>
  <si>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</si>
  <si>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</si>
  <si>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</si>
  <si>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</si>
  <si>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</si>
  <si>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</si>
  <si>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</si>
  <si>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</si>
  <si>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</si>
  <si>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</si>
  <si>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</si>
  <si>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</si>
  <si>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</si>
  <si>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</si>
  <si>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</si>
  <si>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</si>
  <si>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</si>
  <si>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</si>
  <si>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</si>
  <si>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</si>
  <si>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</si>
  <si>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</si>
  <si>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</si>
  <si>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</si>
  <si>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</si>
  <si>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</si>
  <si>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</si>
  <si>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</si>
  <si>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</si>
  <si>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</si>
  <si>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</si>
  <si>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</si>
  <si>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</si>
  <si>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</si>
  <si>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</si>
  <si>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</si>
  <si>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</si>
  <si>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</si>
  <si>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</si>
  <si>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</si>
  <si>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</si>
  <si>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</si>
  <si>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</si>
  <si>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</si>
  <si>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</si>
  <si>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</si>
  <si>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</si>
  <si>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</si>
  <si>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</si>
  <si>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</si>
  <si>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</si>
  <si>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</si>
  <si>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</si>
  <si>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</si>
  <si>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</si>
  <si>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</si>
  <si>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</si>
  <si>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</si>
  <si>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</si>
  <si>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</si>
  <si>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</si>
  <si>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</si>
  <si>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</si>
  <si>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</si>
  <si>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</si>
  <si>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</si>
  <si>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</si>
  <si>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</si>
  <si>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</si>
  <si>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</si>
  <si>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</si>
  <si>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</si>
  <si>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</si>
  <si>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</si>
  <si>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</si>
  <si>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</si>
  <si>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</si>
  <si>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</si>
  <si>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</si>
  <si>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</si>
  <si>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</si>
  <si>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</si>
  <si>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</si>
  <si>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</si>
  <si>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</si>
  <si>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</si>
  <si>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</si>
  <si>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</si>
  <si>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</si>
  <si>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</si>
  <si>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</si>
  <si>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</si>
  <si>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</si>
  <si>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</si>
  <si>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</si>
  <si>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</si>
  <si>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</si>
  <si>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</si>
  <si>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</si>
  <si>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</si>
  <si>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</si>
  <si>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</si>
  <si>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</si>
  <si>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</si>
  <si>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</si>
  <si>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</si>
  <si>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</si>
  <si>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</si>
  <si>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</si>
  <si>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</si>
  <si>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</si>
  <si>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</si>
  <si>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</si>
  <si>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</si>
  <si>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</si>
  <si>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</si>
  <si>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</si>
  <si>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</si>
  <si>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</si>
  <si>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</si>
  <si>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</si>
  <si>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</si>
  <si>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</si>
  <si>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</si>
  <si>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</si>
  <si>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</si>
  <si>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</si>
  <si>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</si>
  <si>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</si>
  <si>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</si>
  <si>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</si>
  <si>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</si>
  <si>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</si>
  <si>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</si>
  <si>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</si>
  <si>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</si>
  <si>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</si>
  <si>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</si>
  <si>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</si>
  <si>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</si>
  <si>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</si>
  <si>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</si>
  <si>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</si>
  <si>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</si>
  <si>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</si>
  <si>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</si>
  <si>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</si>
  <si>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</si>
  <si>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</si>
  <si>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</si>
  <si>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</si>
  <si>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</si>
  <si>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</si>
  <si>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</si>
  <si>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</si>
  <si>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</si>
  <si>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</si>
  <si>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</si>
  <si>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</si>
  <si>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</si>
  <si>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</si>
  <si>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</si>
  <si>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</si>
  <si>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</si>
  <si>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</si>
  <si>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</si>
  <si>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</si>
  <si>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</si>
  <si>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</si>
  <si>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</si>
  <si>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</si>
  <si>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</si>
  <si>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</si>
  <si>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</si>
  <si>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</si>
  <si>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</si>
  <si>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</si>
  <si>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</si>
  <si>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</si>
  <si>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</si>
  <si>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</si>
  <si>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</si>
  <si>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</si>
  <si>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</si>
  <si>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</si>
  <si>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</si>
  <si>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</si>
  <si>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</si>
  <si>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</si>
  <si>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</si>
  <si>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</si>
  <si>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</si>
  <si>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</si>
  <si>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</si>
  <si>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</si>
  <si>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</si>
  <si>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</si>
  <si>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</si>
  <si>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</si>
  <si>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</si>
  <si>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</si>
  <si>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</si>
  <si>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</si>
  <si>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</si>
  <si>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</si>
  <si>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</si>
  <si>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</si>
  <si>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</si>
  <si>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</si>
  <si>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</si>
  <si>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</si>
  <si>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</si>
  <si>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</si>
  <si>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</si>
  <si>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</si>
  <si>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</si>
  <si>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</si>
  <si>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</si>
  <si>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</si>
  <si>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</si>
  <si>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</si>
  <si>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</si>
  <si>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</si>
  <si>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</si>
  <si>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</si>
  <si>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</si>
  <si>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</si>
  <si>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</si>
  <si>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</si>
  <si>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</si>
  <si>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</si>
  <si>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</si>
  <si>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</si>
  <si>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</si>
  <si>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</si>
  <si>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</si>
  <si>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</si>
  <si>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</si>
  <si>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</si>
  <si>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</si>
  <si>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</si>
  <si>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</si>
  <si>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</si>
  <si>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</si>
  <si>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</si>
  <si>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</si>
  <si>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</si>
  <si>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</si>
  <si>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</si>
  <si>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</si>
  <si>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</si>
  <si>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</si>
  <si>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</si>
  <si>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</si>
  <si>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</si>
  <si>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</si>
  <si>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</si>
  <si>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</si>
  <si>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</si>
  <si>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</si>
  <si>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</si>
  <si>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</si>
  <si>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</si>
  <si>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</si>
  <si>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</si>
  <si>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</si>
  <si>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</si>
  <si>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</si>
  <si>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</si>
  <si>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</si>
  <si>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</si>
  <si>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</si>
  <si>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</si>
  <si>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</si>
  <si>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</si>
  <si>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</si>
  <si>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</si>
  <si>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</si>
  <si>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</si>
  <si>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</si>
  <si>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</si>
  <si>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</si>
  <si>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</si>
  <si>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</si>
  <si>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</si>
  <si>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</si>
  <si>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</si>
  <si>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</si>
  <si>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</si>
  <si>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</si>
  <si>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</si>
  <si>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</si>
  <si>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</si>
  <si>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</si>
  <si>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</si>
  <si>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</si>
  <si>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</si>
  <si>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</si>
  <si>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</si>
  <si>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</si>
  <si>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</si>
  <si>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</si>
  <si>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</si>
  <si>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</si>
  <si>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</si>
  <si>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</si>
  <si>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</si>
  <si>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</si>
  <si>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</si>
  <si>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</si>
  <si>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</si>
  <si>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</si>
  <si>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</si>
  <si>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</si>
  <si>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</si>
  <si>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</si>
  <si>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</si>
  <si>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</si>
  <si>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</si>
  <si>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</si>
  <si>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</si>
  <si>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</si>
  <si>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</si>
  <si>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</si>
  <si>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</si>
  <si>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</si>
  <si>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</si>
  <si>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</si>
  <si>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</si>
  <si>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</si>
  <si>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</si>
  <si>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</si>
  <si>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</si>
  <si>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</si>
  <si>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</si>
  <si>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</si>
  <si>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</si>
  <si>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</si>
  <si>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</si>
  <si>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</si>
  <si>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</si>
  <si>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</si>
  <si>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</si>
  <si>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</si>
  <si>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</si>
  <si>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</si>
  <si>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</si>
  <si>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</si>
  <si>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</si>
  <si>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</si>
  <si>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</si>
  <si>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</si>
  <si>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</si>
  <si>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</si>
  <si>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</si>
  <si>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</si>
  <si>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</si>
  <si>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</si>
  <si>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</si>
  <si>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</si>
  <si>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</si>
  <si>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</si>
  <si>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</si>
  <si>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</si>
  <si>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</si>
  <si>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</si>
  <si>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</si>
  <si>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</si>
  <si>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</si>
  <si>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</si>
  <si>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</si>
  <si>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</si>
  <si>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</si>
  <si>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</si>
  <si>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</si>
  <si>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</si>
  <si>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</si>
  <si>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</si>
  <si>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</si>
  <si>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</si>
  <si>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</si>
  <si>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</si>
  <si>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</si>
  <si>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</si>
  <si>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</si>
  <si>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</si>
  <si>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</si>
  <si>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</si>
  <si>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</si>
  <si>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</si>
  <si>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</si>
  <si>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</si>
  <si>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</si>
  <si>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</si>
  <si>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</si>
  <si>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</si>
  <si>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</si>
  <si>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</si>
  <si>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</si>
  <si>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</si>
  <si>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</si>
  <si>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</si>
  <si>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</si>
  <si>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</si>
  <si>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</si>
  <si>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</si>
  <si>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</si>
  <si>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</si>
  <si>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</si>
  <si>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</si>
  <si>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</si>
  <si>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</si>
  <si>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</si>
  <si>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</si>
  <si>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</si>
  <si>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</si>
  <si>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</si>
  <si>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</si>
  <si>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</si>
  <si>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</si>
  <si>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</si>
  <si>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</si>
  <si>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</si>
  <si>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</si>
  <si>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</si>
  <si>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</si>
  <si>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</si>
  <si>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</si>
  <si>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</si>
  <si>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</si>
  <si>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</si>
  <si>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</si>
  <si>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</si>
  <si>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</si>
  <si>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</si>
  <si>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</si>
  <si>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</si>
  <si>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</si>
  <si>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</si>
  <si>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</si>
  <si>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</si>
  <si>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</si>
  <si>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</si>
  <si>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</si>
  <si>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</si>
  <si>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</si>
  <si>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</si>
  <si>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</si>
  <si>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</si>
  <si>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</si>
  <si>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</si>
  <si>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</si>
  <si>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</si>
  <si>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</si>
  <si>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</si>
  <si>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</si>
  <si>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</si>
  <si>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</si>
  <si>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</si>
  <si>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</si>
  <si>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</si>
  <si>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</si>
  <si>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</si>
  <si>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</si>
  <si>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</si>
  <si>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</si>
  <si>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</si>
  <si>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</si>
  <si>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</si>
  <si>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</si>
  <si>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</si>
  <si>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</si>
  <si>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</si>
  <si>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</si>
  <si>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</si>
  <si>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</si>
  <si>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</si>
  <si>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</si>
  <si>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</si>
  <si>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</si>
  <si>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</si>
  <si>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</si>
  <si>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</si>
  <si>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</si>
  <si>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</si>
  <si>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</si>
  <si>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</si>
  <si>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</si>
  <si>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</si>
  <si>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</si>
  <si>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</si>
  <si>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</si>
  <si>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</si>
  <si>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</si>
  <si>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</si>
  <si>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</si>
  <si>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</si>
  <si>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</si>
  <si>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</si>
  <si>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</si>
  <si>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</si>
  <si>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</si>
  <si>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</si>
  <si>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</si>
  <si>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</si>
  <si>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</si>
  <si>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</si>
  <si>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</si>
  <si>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</si>
  <si>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</si>
  <si>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</si>
  <si>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</si>
  <si>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</si>
  <si>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</si>
  <si>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</si>
  <si>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</si>
  <si>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</si>
  <si>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</si>
  <si>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</si>
  <si>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</si>
  <si>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</si>
  <si>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</si>
  <si>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</si>
  <si>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</si>
  <si>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</si>
  <si>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</si>
  <si>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</si>
  <si>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</si>
  <si>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</si>
  <si>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</si>
  <si>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</si>
  <si>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</si>
  <si>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</si>
  <si>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</si>
  <si>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</si>
  <si>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</si>
  <si>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</si>
  <si>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</si>
  <si>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</si>
  <si>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</si>
  <si>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</si>
  <si>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</si>
  <si>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</si>
  <si>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</si>
  <si>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dragon_eleven</t>
  </si>
  <si>
    <t>dragon_eleven_0</t>
  </si>
  <si>
    <t>dragon_eleven_1</t>
  </si>
  <si>
    <t>dragon_eleven_2</t>
  </si>
  <si>
    <t>dragon_eleven_3</t>
  </si>
  <si>
    <t>dragon_eleven_4</t>
  </si>
  <si>
    <t>dragon_devil_5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</si>
</sst>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7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40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3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4" xfId="0" applyFont="1" applyFill="1" applyBorder="1" applyAlignment="1">
      <alignment horizontal="center" vertical="center" textRotation="45"/>
    </xf>
    <xf numFmtId="0" fontId="7" fillId="2" borderId="44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4" xfId="0" applyFont="1" applyFill="1" applyBorder="1" applyAlignment="1">
      <alignment horizontal="center" vertical="center" textRotation="45"/>
    </xf>
    <xf numFmtId="0" fontId="7" fillId="8" borderId="44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4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  <xf numFmtId="0" fontId="16" fillId="10" borderId="7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6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3" borderId="11" xfId="0" applyNumberFormat="1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0" borderId="0" xfId="0" applyFont="1"/>
    <xf numFmtId="0" fontId="16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2" borderId="18" xfId="0" applyNumberFormat="1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2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7" borderId="2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99" dataDxfId="297" headerRowBorderDxfId="298" tableBorderDxfId="296" totalsRowBorderDxfId="295">
  <autoFilter ref="B15:BI26"/>
  <tableColumns count="60">
    <tableColumn id="1" name="{dragonDefinitions}" dataDxfId="294"/>
    <tableColumn id="2" name="[sku]" dataDxfId="293"/>
    <tableColumn id="9" name="[tier]" dataDxfId="292"/>
    <tableColumn id="3" name="[order]" dataDxfId="291"/>
    <tableColumn id="40" name="[previousDragonSku]" dataDxfId="290"/>
    <tableColumn id="4" name="[unlockPriceCoins]" dataDxfId="289"/>
    <tableColumn id="5" name="[unlockPricePC]" dataDxfId="288"/>
    <tableColumn id="11" name="[cameraDefaultZoom]" dataDxfId="287"/>
    <tableColumn id="16" name="[cameraFarZoom]" dataDxfId="286"/>
    <tableColumn id="39" name="[defaultSize]" dataDxfId="285"/>
    <tableColumn id="38" name="[cameraFrameWidthModifier]" dataDxfId="284"/>
    <tableColumn id="17" name="[healthMin]" dataDxfId="283"/>
    <tableColumn id="18" name="[healthMax]" dataDxfId="282"/>
    <tableColumn id="21" name="[healthDrain]" dataDxfId="281"/>
    <tableColumn id="52" name="[healthDrainSpacePlus]" dataDxfId="280"/>
    <tableColumn id="32" name="[healthDrainAmpPerSecond]" dataDxfId="279"/>
    <tableColumn id="31" name="[sessionStartHealthDrainTime]" dataDxfId="278"/>
    <tableColumn id="30" name="[sessionStartHealthDrainModifier]" dataDxfId="277"/>
    <tableColumn id="19" name="[scaleMin]" dataDxfId="276"/>
    <tableColumn id="20" name="[scaleMax]" dataDxfId="275"/>
    <tableColumn id="42" name="[speedBase]" dataDxfId="274"/>
    <tableColumn id="22" name="[boostMultiplier]" dataDxfId="273"/>
    <tableColumn id="41" name="[energyBase]" dataDxfId="272"/>
    <tableColumn id="23" name="[energyDrain]" dataDxfId="271"/>
    <tableColumn id="24" name="[energyRefillRate]" dataDxfId="270"/>
    <tableColumn id="29" name="[furyBaseDamage]" dataDxfId="269"/>
    <tableColumn id="33" name="[furyBaseLength]" dataDxfId="268"/>
    <tableColumn id="12" name="[furyScoreMultiplier]" dataDxfId="267"/>
    <tableColumn id="26" name="[furyBaseDuration]" dataDxfId="266"/>
    <tableColumn id="25" name="[furyMax]" dataDxfId="265"/>
    <tableColumn id="54" name="[scoreTextThresholdMultiplier]" dataDxfId="264"/>
    <tableColumn id="14" name="[eatSpeedFactor]" dataDxfId="263"/>
    <tableColumn id="15" name="[maxAlcohol]" dataDxfId="262"/>
    <tableColumn id="13" name="[alcoholDrain]" dataDxfId="261"/>
    <tableColumn id="6" name="[gamePrefab]" dataDxfId="260"/>
    <tableColumn id="10" name="[menuPrefab]" dataDxfId="259"/>
    <tableColumn id="60" name="[resultsPrefab]" dataDxfId="258"/>
    <tableColumn id="57" name="[shadowFromDragon]" dataDxfId="257"/>
    <tableColumn id="56" name="[revealFromDragon]" dataDxfId="256"/>
    <tableColumn id="49" name="[sizeUpMultiplier]" dataDxfId="255"/>
    <tableColumn id="50" name="[speedUpMultiplier]" dataDxfId="254"/>
    <tableColumn id="51" name="[biteUpMultiplier]" dataDxfId="253"/>
    <tableColumn id="47" name="[invincible]" dataDxfId="252"/>
    <tableColumn id="48" name="[infiniteBoost]" dataDxfId="251"/>
    <tableColumn id="45" name="[eatEverything]" dataDxfId="250"/>
    <tableColumn id="46" name="[modeDuration]" dataDxfId="249"/>
    <tableColumn id="53" name="[petScale]" dataDxfId="248"/>
    <tableColumn id="7" name="[tidName]" dataDxfId="247">
      <calculatedColumnFormula>CONCATENATE("TID_",UPPER(dragonDefinitions[[#This Row],['[sku']]]),"_NAME")</calculatedColumnFormula>
    </tableColumn>
    <tableColumn id="8" name="[tidDesc]" dataDxfId="246">
      <calculatedColumnFormula>CONCATENATE("TID_",UPPER(dragonDefinitions[[#This Row],['[sku']]]),"_DESC")</calculatedColumnFormula>
    </tableColumn>
    <tableColumn id="27" name="[statsBarRatio]" dataDxfId="245"/>
    <tableColumn id="28" name="[furyBarRatio]" dataDxfId="244"/>
    <tableColumn id="34" name="[force]" dataDxfId="243"/>
    <tableColumn id="35" name="[mass]" dataDxfId="242"/>
    <tableColumn id="36" name="[friction]" dataDxfId="241"/>
    <tableColumn id="37" name="[gravityModifier]" dataDxfId="240"/>
    <tableColumn id="43" name="[airGravityModifier]" dataDxfId="239"/>
    <tableColumn id="44" name="[waterGravityModifier]" dataDxfId="238"/>
    <tableColumn id="55" name="[damageAnimationThreshold]" dataDxfId="237"/>
    <tableColumn id="58" name="[dotAnimationThreshold]" dataDxfId="236"/>
    <tableColumn id="59" name="[trackingSku]" dataDxfId="2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7" dataDxfId="145" headerRowBorderDxfId="146" tableBorderDxfId="144" totalsRowBorderDxfId="143">
  <autoFilter ref="B45:E55"/>
  <tableColumns count="4">
    <tableColumn id="1" name="{missionDragonModifiersDefinitions}" dataDxfId="142"/>
    <tableColumn id="2" name="[sku]" dataDxfId="141"/>
    <tableColumn id="7" name="[quantityModifier]" dataDxfId="140"/>
    <tableColumn id="3" name="[missionSCRewardMultiplier]" dataDxfId="139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8" dataDxfId="136" headerRowBorderDxfId="137" tableBorderDxfId="135" totalsRowBorderDxfId="134">
  <autoFilter ref="B59:D62"/>
  <tableColumns count="3">
    <tableColumn id="1" name="{missionDifficultyModifiersDefinitions}" dataDxfId="133"/>
    <tableColumn id="2" name="[sku]" dataDxfId="132"/>
    <tableColumn id="7" name="[quantityModifier]" dataDxfId="131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30" dataDxfId="128" headerRowBorderDxfId="129" tableBorderDxfId="127" totalsRowBorderDxfId="126">
  <autoFilter ref="B66:D67"/>
  <tableColumns count="3">
    <tableColumn id="1" name="{missionOtherModifiersDefinitions}" dataDxfId="125"/>
    <tableColumn id="2" name="[sku]" dataDxfId="124"/>
    <tableColumn id="7" name="[quantityModifier]" dataDxfId="12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22" dataDxfId="120" headerRowBorderDxfId="121" tableBorderDxfId="119" totalsRowBorderDxfId="118">
  <autoFilter ref="B25:H33"/>
  <tableColumns count="7">
    <tableColumn id="1" name="{missionTypeDefinitions}" dataDxfId="117"/>
    <tableColumn id="2" name="[sku]" dataDxfId="116"/>
    <tableColumn id="3" name="[minTierToUnlock]" dataDxfId="115"/>
    <tableColumn id="4" name="[weight]" dataDxfId="114"/>
    <tableColumn id="5" name="[canBeDuringOneRun]" dataDxfId="113"/>
    <tableColumn id="9" name="[tidDescSingleRun]" dataDxfId="112"/>
    <tableColumn id="10" name="[tidDescMultiRun]" dataDxfId="111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10" dataDxfId="108" headerRowBorderDxfId="109" tableBorderDxfId="107" totalsRowBorderDxfId="106">
  <autoFilter ref="B4:L21"/>
  <tableColumns count="11">
    <tableColumn id="1" name="{missionsDefinitions}" dataDxfId="105"/>
    <tableColumn id="2" name="[sku]" dataDxfId="104"/>
    <tableColumn id="7" name="[type]" dataDxfId="103"/>
    <tableColumn id="8" name="[weight]" dataDxfId="102"/>
    <tableColumn id="11" name="[minTierToUnlock]" dataDxfId="101"/>
    <tableColumn id="6" name="[params]" dataDxfId="100"/>
    <tableColumn id="3" name="[objectiveBaseQuantityMin]" dataDxfId="99"/>
    <tableColumn id="9" name="[objectiveBaseQuantityMax]" dataDxfId="98"/>
    <tableColumn id="4" name="[icon]" dataDxfId="97"/>
    <tableColumn id="5" name="[tidObjective]" dataDxfId="96"/>
    <tableColumn id="10" name="[trackingSku]" dataDxfId="95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94" headerRowBorderDxfId="93" tableBorderDxfId="92" totalsRowBorderDxfId="91">
  <autoFilter ref="B4:I8"/>
  <tableColumns count="8">
    <tableColumn id="1" name="{eggDefinitions}" dataDxfId="90"/>
    <tableColumn id="6" name="[sku]" dataDxfId="89"/>
    <tableColumn id="4" name="[pricePC]" dataDxfId="88"/>
    <tableColumn id="5" name="[incubationMinutes]" dataDxfId="87"/>
    <tableColumn id="10" name="[prefabPath]" dataDxfId="86"/>
    <tableColumn id="7" name="[tidName]" dataDxfId="85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84" headerRowBorderDxfId="83" tableBorderDxfId="82" totalsRowBorderDxfId="81">
  <autoFilter ref="B19:I23"/>
  <tableColumns count="8">
    <tableColumn id="1" name="{eggRewardDefinitions}" dataDxfId="80"/>
    <tableColumn id="2" name="[sku]"/>
    <tableColumn id="3" name="[type]" dataDxfId="79"/>
    <tableColumn id="6" name="[rarity]" dataDxfId="78"/>
    <tableColumn id="4" name="[droprate]" dataDxfId="77"/>
    <tableColumn id="7" name="[duplicateFragmentsGiven]" dataDxfId="76"/>
    <tableColumn id="8" name="[duplicateCoinsGiven]" dataDxfId="75"/>
    <tableColumn id="5" name="[tidName]" dataDxfId="74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73" headerRowBorderDxfId="72" tableBorderDxfId="71" totalsRowBorderDxfId="70">
  <autoFilter ref="B27:E31"/>
  <tableColumns count="4">
    <tableColumn id="1" name="{rarityDefinitions}" dataDxfId="69"/>
    <tableColumn id="2" name="[sku]"/>
    <tableColumn id="3" name="[order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66" headerRowBorderDxfId="65" tableBorderDxfId="64" totalsRowBorderDxfId="63">
  <autoFilter ref="B12:E15"/>
  <tableColumns count="4">
    <tableColumn id="1" name="{goldenEggDefinitions}" dataDxfId="62"/>
    <tableColumn id="6" name="[sku]" dataDxfId="61"/>
    <tableColumn id="4" name="[order]" dataDxfId="60"/>
    <tableColumn id="5" name="[fragmentsRequired]" dataDxfId="5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4" headerRowBorderDxfId="233" tableBorderDxfId="232" totalsRowBorderDxfId="231">
  <autoFilter ref="B4:G9"/>
  <tableColumns count="6">
    <tableColumn id="1" name="{dragonTierDefinitions}" dataDxfId="230"/>
    <tableColumn id="2" name="[sku]"/>
    <tableColumn id="9" name="[order]"/>
    <tableColumn id="10" name="[icon]" dataDxfId="229"/>
    <tableColumn id="3" name="[maxPetEquipped]" dataDxfId="228"/>
    <tableColumn id="7" name="[tidName]" dataDxfId="2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9" totalsRowShown="0" headerRowDxfId="49" dataDxfId="47" headerRowBorderDxfId="48" tableBorderDxfId="46">
  <autoFilter ref="B4:R49"/>
  <sortState ref="B5:R44">
    <sortCondition ref="R4:R44"/>
  </sortState>
  <tableColumns count="17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7" name="[body_part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28" dataDxfId="26" headerRowBorderDxfId="27" tableBorderDxfId="25" totalsRowBorderDxfId="24">
  <autoFilter ref="D3:M49"/>
  <sortState ref="D4:M30">
    <sortCondition ref="E3:E30"/>
  </sortState>
  <tableColumns count="10">
    <tableColumn id="1" name="{powerUpsDefinitions}" dataDxfId="23"/>
    <tableColumn id="2" name="[sku]" dataDxfId="22"/>
    <tableColumn id="3" name="[type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226" headerRowBorderDxfId="225" tableBorderDxfId="224" totalsRowBorderDxfId="223">
  <autoFilter ref="B32:I33"/>
  <tableColumns count="8">
    <tableColumn id="1" name="{dragonSettings}" dataDxfId="222"/>
    <tableColumn id="2" name="[sku]" dataDxfId="2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220" headerRowBorderDxfId="219" tableBorderDxfId="218" totalsRowBorderDxfId="217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216" headerRowBorderDxfId="215" tableBorderDxfId="214" totalsRowBorderDxfId="213">
  <autoFilter ref="B37:F40"/>
  <tableColumns count="5">
    <tableColumn id="1" name="{dragonHealthModifiersDefinitions}" dataDxfId="212"/>
    <tableColumn id="2" name="[sku]" dataDxfId="211"/>
    <tableColumn id="7" name="[threshold]"/>
    <tableColumn id="8" name="[modifier]" dataDxfId="210"/>
    <tableColumn id="9" name="[tid]" dataDxfId="2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8" dataDxfId="206" headerRowBorderDxfId="207" tableBorderDxfId="205" totalsRowBorderDxfId="204">
  <autoFilter ref="B5:P20"/>
  <tableColumns count="15">
    <tableColumn id="1" name="{shopPacksDefinitions}" dataDxfId="203"/>
    <tableColumn id="6" name="[sku]" dataDxfId="202"/>
    <tableColumn id="3" name="[type]" dataDxfId="201"/>
    <tableColumn id="11" name="[order]" dataDxfId="200"/>
    <tableColumn id="4" name="[price]" dataDxfId="199"/>
    <tableColumn id="5" name="[priceType]" dataDxfId="198"/>
    <tableColumn id="12" name="Base Amount_x000a_(only for the maths)" dataDxfId="19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6"/>
    <tableColumn id="8" name="[amount]" dataDxfId="19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4">
      <calculatedColumnFormula>shopPacksDefinitions[[#This Row],['[amount']]]/shopPacksDefinitions[[#This Row],['[price']]]</calculatedColumnFormula>
    </tableColumn>
    <tableColumn id="2" name="[bestValue]" dataDxfId="193"/>
    <tableColumn id="10" name="[icon]" dataDxfId="192"/>
    <tableColumn id="7" name="tidName" dataDxfId="191"/>
    <tableColumn id="15" name="[amazon]" dataDxfId="190"/>
    <tableColumn id="17" name="[trackingSku]" dataDxfId="18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8" dataDxfId="186" headerRowBorderDxfId="187" tableBorderDxfId="185" totalsRowBorderDxfId="184">
  <autoFilter ref="B4:S65"/>
  <sortState ref="B5:S65">
    <sortCondition ref="R4:R65"/>
  </sortState>
  <tableColumns count="18">
    <tableColumn id="1" name="{petDefinitions}" dataDxfId="183"/>
    <tableColumn id="2" name="[sku]" dataDxfId="182"/>
    <tableColumn id="3" name="[rarity]" dataDxfId="181"/>
    <tableColumn id="6" name="[category]" dataDxfId="180"/>
    <tableColumn id="7" name="[order]" dataDxfId="179"/>
    <tableColumn id="13" name="[startingPool]" dataDxfId="178"/>
    <tableColumn id="14" name="[loadingTeasing]" dataDxfId="177"/>
    <tableColumn id="16" name="[hidden]" dataDxfId="176"/>
    <tableColumn id="15" name="[notInGatcha]" dataDxfId="175"/>
    <tableColumn id="18" name="[associatedSeason]" dataDxfId="174"/>
    <tableColumn id="8" name="[gamePrefab]" dataDxfId="173"/>
    <tableColumn id="9" name="[menuPrefab]" dataDxfId="172"/>
    <tableColumn id="11" name="[icon]" dataDxfId="171"/>
    <tableColumn id="4" name="[powerup]" dataDxfId="170"/>
    <tableColumn id="5" name="[tidName]" dataDxfId="169"/>
    <tableColumn id="10" name="[tidDesc]" dataDxfId="168">
      <calculatedColumnFormula>CONCATENATE(LEFT(petDefinitions[[#This Row],['[tidName']]],10),"_DESC")</calculatedColumnFormula>
    </tableColumn>
    <tableColumn id="12" name="id" dataDxfId="167"/>
    <tableColumn id="17" name="[trackingName]" dataDxfId="16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5" tableBorderDxfId="164" totalsRowBorderDxfId="163">
  <autoFilter ref="B79:F86"/>
  <sortState ref="B80:F86">
    <sortCondition ref="D77:D84"/>
  </sortState>
  <tableColumns count="5">
    <tableColumn id="1" name="{petCategoryDefinitions}" dataDxfId="162"/>
    <tableColumn id="2" name="[sku]" dataDxfId="161"/>
    <tableColumn id="3" name="[order]" dataDxfId="160"/>
    <tableColumn id="4" name="[icon]" dataDxfId="15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8" tableBorderDxfId="157">
  <autoFilter ref="B37:K40"/>
  <tableColumns count="10">
    <tableColumn id="1" name="{missionDifficultyDefinitions}"/>
    <tableColumn id="2" name="[sku]" dataDxfId="156"/>
    <tableColumn id="7" name="[index]" dataDxfId="155"/>
    <tableColumn id="3" name="[dragonsToUnlock]" dataDxfId="154"/>
    <tableColumn id="4" name="[cooldownMinutes]" dataDxfId="153"/>
    <tableColumn id="9" name="[maxRewardCoins]" dataDxfId="152"/>
    <tableColumn id="5" name="[removeMissionPCCoefA]" dataDxfId="151"/>
    <tableColumn id="6" name="[removeMissionPCCoefB]" dataDxfId="150"/>
    <tableColumn id="8" name="[tidName]" dataDxfId="149"/>
    <tableColumn id="10" name="[color]" dataDxfId="1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37" workbookViewId="0">
      <selection activeCell="E58" sqref="E5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4" t="s">
        <v>889</v>
      </c>
      <c r="D7" s="34">
        <v>2</v>
      </c>
      <c r="E7" s="47" t="s">
        <v>977</v>
      </c>
      <c r="F7" s="53">
        <v>3</v>
      </c>
      <c r="G7" s="305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4" t="s">
        <v>880</v>
      </c>
      <c r="D8" s="34">
        <v>3</v>
      </c>
      <c r="E8" s="47" t="s">
        <v>976</v>
      </c>
      <c r="F8" s="47">
        <v>4</v>
      </c>
      <c r="G8" s="303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4" t="s">
        <v>875</v>
      </c>
      <c r="D9" s="34">
        <v>4</v>
      </c>
      <c r="E9" s="47" t="s">
        <v>975</v>
      </c>
      <c r="F9" s="47">
        <v>4</v>
      </c>
      <c r="G9" s="303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07"/>
      <c r="AP14" s="307"/>
      <c r="AQ14" s="307"/>
      <c r="AR14" s="307"/>
    </row>
    <row r="15" spans="2:61" ht="163.5" x14ac:dyDescent="0.25">
      <c r="B15" s="284" t="s">
        <v>969</v>
      </c>
      <c r="C15" s="287" t="s">
        <v>5</v>
      </c>
      <c r="D15" s="287" t="s">
        <v>767</v>
      </c>
      <c r="E15" s="285" t="s">
        <v>146</v>
      </c>
      <c r="F15" s="285" t="s">
        <v>968</v>
      </c>
      <c r="G15" s="302" t="s">
        <v>967</v>
      </c>
      <c r="H15" s="301" t="s">
        <v>966</v>
      </c>
      <c r="I15" s="300" t="s">
        <v>965</v>
      </c>
      <c r="J15" s="299" t="s">
        <v>964</v>
      </c>
      <c r="K15" s="298" t="s">
        <v>963</v>
      </c>
      <c r="L15" s="296" t="s">
        <v>962</v>
      </c>
      <c r="M15" s="294" t="s">
        <v>961</v>
      </c>
      <c r="N15" s="298" t="s">
        <v>960</v>
      </c>
      <c r="O15" s="296" t="s">
        <v>959</v>
      </c>
      <c r="P15" s="296" t="s">
        <v>958</v>
      </c>
      <c r="Q15" s="295" t="s">
        <v>957</v>
      </c>
      <c r="R15" s="295" t="s">
        <v>956</v>
      </c>
      <c r="S15" s="295" t="s">
        <v>955</v>
      </c>
      <c r="T15" s="294" t="s">
        <v>954</v>
      </c>
      <c r="U15" s="296" t="s">
        <v>953</v>
      </c>
      <c r="V15" s="297" t="s">
        <v>952</v>
      </c>
      <c r="W15" s="294" t="s">
        <v>951</v>
      </c>
      <c r="X15" s="298" t="s">
        <v>950</v>
      </c>
      <c r="Y15" s="298" t="s">
        <v>949</v>
      </c>
      <c r="Z15" s="296" t="s">
        <v>948</v>
      </c>
      <c r="AA15" s="297" t="s">
        <v>947</v>
      </c>
      <c r="AB15" s="296" t="s">
        <v>946</v>
      </c>
      <c r="AC15" s="296" t="s">
        <v>945</v>
      </c>
      <c r="AD15" s="296" t="s">
        <v>944</v>
      </c>
      <c r="AE15" s="296" t="s">
        <v>943</v>
      </c>
      <c r="AF15" s="295" t="s">
        <v>942</v>
      </c>
      <c r="AG15" s="294" t="s">
        <v>941</v>
      </c>
      <c r="AH15" s="294" t="s">
        <v>940</v>
      </c>
      <c r="AI15" s="294" t="s">
        <v>939</v>
      </c>
      <c r="AJ15" s="293" t="s">
        <v>427</v>
      </c>
      <c r="AK15" s="291" t="s">
        <v>428</v>
      </c>
      <c r="AL15" s="291" t="s">
        <v>938</v>
      </c>
      <c r="AM15" s="291" t="s">
        <v>937</v>
      </c>
      <c r="AN15" s="291" t="s">
        <v>936</v>
      </c>
      <c r="AO15" s="291" t="s">
        <v>935</v>
      </c>
      <c r="AP15" s="292" t="s">
        <v>934</v>
      </c>
      <c r="AQ15" s="291" t="s">
        <v>933</v>
      </c>
      <c r="AR15" s="291" t="s">
        <v>932</v>
      </c>
      <c r="AS15" s="291" t="s">
        <v>931</v>
      </c>
      <c r="AT15" s="291" t="s">
        <v>930</v>
      </c>
      <c r="AU15" s="291" t="s">
        <v>929</v>
      </c>
      <c r="AV15" s="291" t="s">
        <v>928</v>
      </c>
      <c r="AW15" s="9" t="s">
        <v>97</v>
      </c>
      <c r="AX15" s="290" t="s">
        <v>202</v>
      </c>
      <c r="AY15" s="289" t="s">
        <v>927</v>
      </c>
      <c r="AZ15" s="285" t="s">
        <v>926</v>
      </c>
      <c r="BA15" s="288" t="s">
        <v>925</v>
      </c>
      <c r="BB15" s="287" t="s">
        <v>924</v>
      </c>
      <c r="BC15" s="287" t="s">
        <v>923</v>
      </c>
      <c r="BD15" s="287" t="s">
        <v>922</v>
      </c>
      <c r="BE15" s="284" t="s">
        <v>921</v>
      </c>
      <c r="BF15" s="284" t="s">
        <v>920</v>
      </c>
      <c r="BG15" s="286" t="s">
        <v>919</v>
      </c>
      <c r="BH15" s="285" t="s">
        <v>918</v>
      </c>
      <c r="BI15" s="284" t="s">
        <v>14</v>
      </c>
    </row>
    <row r="16" spans="2:61" x14ac:dyDescent="0.25">
      <c r="B16" s="194" t="s">
        <v>15</v>
      </c>
      <c r="C16" s="267" t="s">
        <v>112</v>
      </c>
      <c r="D16" s="267" t="s">
        <v>917</v>
      </c>
      <c r="E16" s="266">
        <v>0</v>
      </c>
      <c r="F16" s="266"/>
      <c r="G16" s="223">
        <v>0</v>
      </c>
      <c r="H16" s="222">
        <v>0</v>
      </c>
      <c r="I16" s="279">
        <v>35</v>
      </c>
      <c r="J16" s="278">
        <v>45</v>
      </c>
      <c r="K16" s="219">
        <v>1</v>
      </c>
      <c r="L16" s="274">
        <v>-5</v>
      </c>
      <c r="M16" s="273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59">
        <v>30</v>
      </c>
      <c r="S16" s="259">
        <v>0.5</v>
      </c>
      <c r="T16" s="273">
        <v>0.46</v>
      </c>
      <c r="U16" s="226">
        <v>0.56000000000000005</v>
      </c>
      <c r="V16" s="277">
        <v>14</v>
      </c>
      <c r="W16" s="226">
        <v>2</v>
      </c>
      <c r="X16" s="226">
        <v>100</v>
      </c>
      <c r="Y16" s="226">
        <v>40</v>
      </c>
      <c r="Z16" s="226">
        <v>28</v>
      </c>
      <c r="AA16" s="277">
        <v>250</v>
      </c>
      <c r="AB16" s="259">
        <v>7.5</v>
      </c>
      <c r="AC16" s="226">
        <v>2</v>
      </c>
      <c r="AD16" s="259">
        <v>8</v>
      </c>
      <c r="AE16" s="226">
        <v>3000</v>
      </c>
      <c r="AF16" s="276">
        <v>1</v>
      </c>
      <c r="AG16" s="273">
        <v>0.23</v>
      </c>
      <c r="AH16" s="283">
        <v>0</v>
      </c>
      <c r="AI16" s="283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1" t="s">
        <v>914</v>
      </c>
      <c r="AX16" s="280" t="s">
        <v>913</v>
      </c>
      <c r="AY16" s="251">
        <v>3.0000000000000001E-3</v>
      </c>
      <c r="AZ16" s="250">
        <v>5.0000000000000001E-3</v>
      </c>
      <c r="BA16" s="249">
        <v>175</v>
      </c>
      <c r="BB16" s="267">
        <v>2</v>
      </c>
      <c r="BC16" s="267">
        <v>9.5</v>
      </c>
      <c r="BD16" s="267">
        <v>1</v>
      </c>
      <c r="BE16" s="282">
        <v>0.9</v>
      </c>
      <c r="BF16" s="282">
        <v>1.75</v>
      </c>
      <c r="BG16" s="282">
        <v>0</v>
      </c>
      <c r="BH16" s="282">
        <v>6</v>
      </c>
      <c r="BI16" s="267" t="s">
        <v>112</v>
      </c>
    </row>
    <row r="17" spans="2:61" x14ac:dyDescent="0.25">
      <c r="B17" s="194" t="s">
        <v>15</v>
      </c>
      <c r="C17" s="267" t="s">
        <v>113</v>
      </c>
      <c r="D17" s="267" t="s">
        <v>903</v>
      </c>
      <c r="E17" s="266">
        <v>1</v>
      </c>
      <c r="F17" s="265" t="s">
        <v>112</v>
      </c>
      <c r="G17" s="223">
        <v>2000</v>
      </c>
      <c r="H17" s="222">
        <v>60</v>
      </c>
      <c r="I17" s="279">
        <v>35</v>
      </c>
      <c r="J17" s="278">
        <v>45</v>
      </c>
      <c r="K17" s="219">
        <v>3</v>
      </c>
      <c r="L17" s="274">
        <v>0</v>
      </c>
      <c r="M17" s="273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59">
        <v>30</v>
      </c>
      <c r="S17" s="259">
        <v>0.5</v>
      </c>
      <c r="T17" s="256">
        <v>0.8</v>
      </c>
      <c r="U17" s="221">
        <v>1</v>
      </c>
      <c r="V17" s="277">
        <v>16</v>
      </c>
      <c r="W17" s="226">
        <v>1.7</v>
      </c>
      <c r="X17" s="226">
        <v>100</v>
      </c>
      <c r="Y17" s="226">
        <v>20</v>
      </c>
      <c r="Z17" s="226">
        <v>10</v>
      </c>
      <c r="AA17" s="277">
        <v>275</v>
      </c>
      <c r="AB17" s="259">
        <v>8</v>
      </c>
      <c r="AC17" s="226">
        <v>3</v>
      </c>
      <c r="AD17" s="259">
        <v>9</v>
      </c>
      <c r="AE17" s="226">
        <v>7000</v>
      </c>
      <c r="AF17" s="276">
        <v>2</v>
      </c>
      <c r="AG17" s="273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1" t="s">
        <v>910</v>
      </c>
      <c r="AX17" s="280" t="s">
        <v>909</v>
      </c>
      <c r="AY17" s="251">
        <v>2.3E-3</v>
      </c>
      <c r="AZ17" s="250">
        <v>5.0000000000000001E-3</v>
      </c>
      <c r="BA17" s="249">
        <v>210</v>
      </c>
      <c r="BB17" s="267">
        <v>2.1</v>
      </c>
      <c r="BC17" s="267">
        <v>9.5</v>
      </c>
      <c r="BD17" s="267">
        <v>1.7</v>
      </c>
      <c r="BE17" s="267">
        <v>0.9</v>
      </c>
      <c r="BF17" s="267">
        <v>2.1</v>
      </c>
      <c r="BG17" s="267">
        <v>0</v>
      </c>
      <c r="BH17" s="267">
        <v>6</v>
      </c>
      <c r="BI17" s="267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6">
        <v>2</v>
      </c>
      <c r="F18" s="266" t="s">
        <v>113</v>
      </c>
      <c r="G18" s="231">
        <v>11000</v>
      </c>
      <c r="H18" s="264">
        <v>100</v>
      </c>
      <c r="I18" s="263">
        <v>35</v>
      </c>
      <c r="J18" s="275">
        <v>45</v>
      </c>
      <c r="K18" s="219">
        <v>5</v>
      </c>
      <c r="L18" s="274">
        <v>0</v>
      </c>
      <c r="M18" s="273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59">
        <v>30</v>
      </c>
      <c r="S18" s="259">
        <v>0.5</v>
      </c>
      <c r="T18" s="273">
        <v>0.85</v>
      </c>
      <c r="U18" s="226">
        <v>1.1000000000000001</v>
      </c>
      <c r="V18" s="258">
        <v>23.5</v>
      </c>
      <c r="W18" s="226">
        <v>2.1</v>
      </c>
      <c r="X18" s="226">
        <v>100</v>
      </c>
      <c r="Y18" s="226">
        <v>40</v>
      </c>
      <c r="Z18" s="226">
        <v>14</v>
      </c>
      <c r="AA18" s="258">
        <v>300</v>
      </c>
      <c r="AB18" s="259">
        <v>9</v>
      </c>
      <c r="AC18" s="221">
        <v>3</v>
      </c>
      <c r="AD18" s="272">
        <v>9</v>
      </c>
      <c r="AE18" s="226">
        <v>8000</v>
      </c>
      <c r="AF18" s="271">
        <v>2</v>
      </c>
      <c r="AG18" s="256">
        <v>0.15</v>
      </c>
      <c r="AH18" s="270">
        <v>0</v>
      </c>
      <c r="AI18" s="270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69" t="s">
        <v>905</v>
      </c>
      <c r="AX18" s="268" t="s">
        <v>904</v>
      </c>
      <c r="AY18" s="251">
        <v>2E-3</v>
      </c>
      <c r="AZ18" s="250">
        <v>5.0000000000000001E-3</v>
      </c>
      <c r="BA18" s="249">
        <v>240</v>
      </c>
      <c r="BB18" s="267">
        <v>2.2000000000000002</v>
      </c>
      <c r="BC18" s="267">
        <v>9.5</v>
      </c>
      <c r="BD18" s="267">
        <v>1.7</v>
      </c>
      <c r="BE18" s="267">
        <v>0.9</v>
      </c>
      <c r="BF18" s="267">
        <v>2.25</v>
      </c>
      <c r="BG18" s="267">
        <v>0</v>
      </c>
      <c r="BH18" s="267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7" t="s">
        <v>903</v>
      </c>
      <c r="E19" s="266">
        <v>3</v>
      </c>
      <c r="F19" s="266" t="s">
        <v>114</v>
      </c>
      <c r="G19" s="223">
        <v>47000</v>
      </c>
      <c r="H19" s="222">
        <v>150</v>
      </c>
      <c r="I19" s="279">
        <v>35</v>
      </c>
      <c r="J19" s="278">
        <v>45</v>
      </c>
      <c r="K19" s="219">
        <v>6</v>
      </c>
      <c r="L19" s="274">
        <v>0</v>
      </c>
      <c r="M19" s="273">
        <v>190</v>
      </c>
      <c r="N19" s="226">
        <v>240</v>
      </c>
      <c r="O19" s="226">
        <v>1.44</v>
      </c>
      <c r="P19" s="226">
        <v>1</v>
      </c>
      <c r="Q19" s="226">
        <v>0.01</v>
      </c>
      <c r="R19" s="259">
        <v>30</v>
      </c>
      <c r="S19" s="259">
        <v>0.6</v>
      </c>
      <c r="T19" s="256">
        <v>0.9</v>
      </c>
      <c r="U19" s="221">
        <v>1.1000000000000001</v>
      </c>
      <c r="V19" s="277">
        <v>19</v>
      </c>
      <c r="W19" s="226">
        <v>1.3</v>
      </c>
      <c r="X19" s="226">
        <v>100</v>
      </c>
      <c r="Y19" s="226">
        <v>18</v>
      </c>
      <c r="Z19" s="221">
        <v>22</v>
      </c>
      <c r="AA19" s="277">
        <v>325</v>
      </c>
      <c r="AB19" s="259">
        <v>10</v>
      </c>
      <c r="AC19" s="226">
        <v>3</v>
      </c>
      <c r="AD19" s="259">
        <v>9</v>
      </c>
      <c r="AE19" s="226">
        <v>9000</v>
      </c>
      <c r="AF19" s="276">
        <v>2</v>
      </c>
      <c r="AG19" s="273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69" t="s">
        <v>900</v>
      </c>
      <c r="AX19" s="268" t="s">
        <v>899</v>
      </c>
      <c r="AY19" s="251">
        <v>2E-3</v>
      </c>
      <c r="AZ19" s="250">
        <v>5.0000000000000001E-3</v>
      </c>
      <c r="BA19" s="249">
        <v>360</v>
      </c>
      <c r="BB19" s="267">
        <v>4.5</v>
      </c>
      <c r="BC19" s="267">
        <v>6.3</v>
      </c>
      <c r="BD19" s="267">
        <v>0.5</v>
      </c>
      <c r="BE19" s="267">
        <v>0.9</v>
      </c>
      <c r="BF19" s="267">
        <v>2.2999999999999998</v>
      </c>
      <c r="BG19" s="267">
        <v>0</v>
      </c>
      <c r="BH19" s="267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7" t="s">
        <v>889</v>
      </c>
      <c r="E20" s="266">
        <v>4</v>
      </c>
      <c r="F20" s="266" t="s">
        <v>115</v>
      </c>
      <c r="G20" s="223">
        <v>120000</v>
      </c>
      <c r="H20" s="222">
        <v>200</v>
      </c>
      <c r="I20" s="279">
        <v>35</v>
      </c>
      <c r="J20" s="278">
        <v>45</v>
      </c>
      <c r="K20" s="219">
        <v>8</v>
      </c>
      <c r="L20" s="274">
        <v>0</v>
      </c>
      <c r="M20" s="273">
        <v>210</v>
      </c>
      <c r="N20" s="226">
        <v>270</v>
      </c>
      <c r="O20" s="226">
        <v>1.7</v>
      </c>
      <c r="P20" s="226">
        <v>1</v>
      </c>
      <c r="Q20" s="226">
        <v>1.2E-2</v>
      </c>
      <c r="R20" s="259">
        <v>30</v>
      </c>
      <c r="S20" s="259">
        <v>0.6</v>
      </c>
      <c r="T20" s="273">
        <v>1</v>
      </c>
      <c r="U20" s="226">
        <v>1.1000000000000001</v>
      </c>
      <c r="V20" s="277">
        <v>20</v>
      </c>
      <c r="W20" s="226">
        <v>1.4</v>
      </c>
      <c r="X20" s="226">
        <v>100</v>
      </c>
      <c r="Y20" s="226">
        <v>31</v>
      </c>
      <c r="Z20" s="226">
        <v>34</v>
      </c>
      <c r="AA20" s="277">
        <v>350</v>
      </c>
      <c r="AB20" s="259">
        <v>11</v>
      </c>
      <c r="AC20" s="226">
        <v>4</v>
      </c>
      <c r="AD20" s="259">
        <v>10</v>
      </c>
      <c r="AE20" s="226">
        <v>10000</v>
      </c>
      <c r="AF20" s="276">
        <v>3</v>
      </c>
      <c r="AG20" s="273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69" t="s">
        <v>896</v>
      </c>
      <c r="AX20" s="268" t="s">
        <v>895</v>
      </c>
      <c r="AY20" s="251">
        <v>1.9E-3</v>
      </c>
      <c r="AZ20" s="250">
        <v>5.0000000000000001E-3</v>
      </c>
      <c r="BA20" s="249">
        <v>300</v>
      </c>
      <c r="BB20" s="267">
        <v>2.4</v>
      </c>
      <c r="BC20" s="267">
        <v>9.5</v>
      </c>
      <c r="BD20" s="267">
        <v>1.7</v>
      </c>
      <c r="BE20" s="267">
        <v>0.5</v>
      </c>
      <c r="BF20" s="267">
        <v>1.6</v>
      </c>
      <c r="BG20" s="267">
        <v>9</v>
      </c>
      <c r="BH20" s="267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7" t="s">
        <v>889</v>
      </c>
      <c r="E21" s="266">
        <v>5</v>
      </c>
      <c r="F21" s="266" t="s">
        <v>116</v>
      </c>
      <c r="G21" s="223">
        <v>260000</v>
      </c>
      <c r="H21" s="222">
        <v>400</v>
      </c>
      <c r="I21" s="279">
        <v>35</v>
      </c>
      <c r="J21" s="278">
        <v>45</v>
      </c>
      <c r="K21" s="219">
        <v>10</v>
      </c>
      <c r="L21" s="274">
        <v>0</v>
      </c>
      <c r="M21" s="273">
        <v>250</v>
      </c>
      <c r="N21" s="221">
        <v>310</v>
      </c>
      <c r="O21" s="221">
        <v>1.9</v>
      </c>
      <c r="P21" s="221">
        <v>1</v>
      </c>
      <c r="Q21" s="226">
        <v>1.2E-2</v>
      </c>
      <c r="R21" s="259">
        <v>30</v>
      </c>
      <c r="S21" s="259">
        <v>0.6</v>
      </c>
      <c r="T21" s="273">
        <v>1.05</v>
      </c>
      <c r="U21" s="226">
        <v>1.1499999999999999</v>
      </c>
      <c r="V21" s="277">
        <v>21</v>
      </c>
      <c r="W21" s="226">
        <v>2.1</v>
      </c>
      <c r="X21" s="226">
        <v>100</v>
      </c>
      <c r="Y21" s="226">
        <v>50</v>
      </c>
      <c r="Z21" s="226">
        <v>14</v>
      </c>
      <c r="AA21" s="277">
        <v>375</v>
      </c>
      <c r="AB21" s="259">
        <v>12</v>
      </c>
      <c r="AC21" s="226">
        <v>4</v>
      </c>
      <c r="AD21" s="259">
        <v>10</v>
      </c>
      <c r="AE21" s="226">
        <v>10000</v>
      </c>
      <c r="AF21" s="276">
        <v>3</v>
      </c>
      <c r="AG21" s="273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69" t="s">
        <v>891</v>
      </c>
      <c r="AX21" s="268" t="s">
        <v>890</v>
      </c>
      <c r="AY21" s="251">
        <v>1.8E-3</v>
      </c>
      <c r="AZ21" s="250">
        <v>5.0000000000000001E-3</v>
      </c>
      <c r="BA21" s="249">
        <v>322</v>
      </c>
      <c r="BB21" s="267">
        <v>2.5</v>
      </c>
      <c r="BC21" s="267">
        <v>9.5</v>
      </c>
      <c r="BD21" s="267">
        <v>1.7</v>
      </c>
      <c r="BE21" s="267">
        <v>0.5</v>
      </c>
      <c r="BF21" s="267">
        <v>1.9</v>
      </c>
      <c r="BG21" s="267">
        <v>9</v>
      </c>
      <c r="BH21" s="267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7" t="s">
        <v>889</v>
      </c>
      <c r="E22" s="266">
        <v>6</v>
      </c>
      <c r="F22" s="265" t="s">
        <v>117</v>
      </c>
      <c r="G22" s="223">
        <v>500000</v>
      </c>
      <c r="H22" s="222">
        <v>550</v>
      </c>
      <c r="I22" s="279">
        <v>35</v>
      </c>
      <c r="J22" s="278">
        <v>45</v>
      </c>
      <c r="K22" s="219">
        <v>12.5</v>
      </c>
      <c r="L22" s="274">
        <v>0</v>
      </c>
      <c r="M22" s="273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59">
        <v>25</v>
      </c>
      <c r="S22" s="259">
        <v>0.6</v>
      </c>
      <c r="T22" s="273">
        <v>1.35</v>
      </c>
      <c r="U22" s="226">
        <v>1.45</v>
      </c>
      <c r="V22" s="277">
        <v>23.5</v>
      </c>
      <c r="W22" s="226">
        <v>1.6</v>
      </c>
      <c r="X22" s="226">
        <v>100</v>
      </c>
      <c r="Y22" s="226">
        <v>29</v>
      </c>
      <c r="Z22" s="226">
        <v>17</v>
      </c>
      <c r="AA22" s="277">
        <v>400</v>
      </c>
      <c r="AB22" s="259">
        <v>14</v>
      </c>
      <c r="AC22" s="226">
        <v>4</v>
      </c>
      <c r="AD22" s="259">
        <v>10</v>
      </c>
      <c r="AE22" s="226">
        <v>10000</v>
      </c>
      <c r="AF22" s="276">
        <v>3</v>
      </c>
      <c r="AG22" s="273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69" t="s">
        <v>886</v>
      </c>
      <c r="AX22" s="268" t="s">
        <v>885</v>
      </c>
      <c r="AY22" s="251">
        <v>1.6999999999999999E-3</v>
      </c>
      <c r="AZ22" s="250">
        <v>5.0000000000000001E-3</v>
      </c>
      <c r="BA22" s="249">
        <v>343</v>
      </c>
      <c r="BB22" s="267">
        <v>2.6</v>
      </c>
      <c r="BC22" s="267">
        <v>9.5</v>
      </c>
      <c r="BD22" s="267">
        <v>1.7</v>
      </c>
      <c r="BE22" s="267">
        <v>0.5</v>
      </c>
      <c r="BF22" s="267">
        <v>2</v>
      </c>
      <c r="BG22" s="267">
        <v>9</v>
      </c>
      <c r="BH22" s="267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6">
        <v>7</v>
      </c>
      <c r="F23" s="265" t="s">
        <v>118</v>
      </c>
      <c r="G23" s="231">
        <v>1400000</v>
      </c>
      <c r="H23" s="264">
        <v>800</v>
      </c>
      <c r="I23" s="263">
        <v>35</v>
      </c>
      <c r="J23" s="275">
        <v>45</v>
      </c>
      <c r="K23" s="219">
        <v>17</v>
      </c>
      <c r="L23" s="274">
        <v>0</v>
      </c>
      <c r="M23" s="273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59">
        <v>25</v>
      </c>
      <c r="S23" s="259">
        <v>0.7</v>
      </c>
      <c r="T23" s="273">
        <v>1.54</v>
      </c>
      <c r="U23" s="226">
        <v>1.7</v>
      </c>
      <c r="V23" s="258">
        <v>25</v>
      </c>
      <c r="W23" s="226">
        <v>1.4</v>
      </c>
      <c r="X23" s="226">
        <v>100</v>
      </c>
      <c r="Y23" s="226">
        <v>20</v>
      </c>
      <c r="Z23" s="226">
        <v>18</v>
      </c>
      <c r="AA23" s="258">
        <v>425</v>
      </c>
      <c r="AB23" s="259">
        <v>15</v>
      </c>
      <c r="AC23" s="221">
        <v>5</v>
      </c>
      <c r="AD23" s="272">
        <v>10</v>
      </c>
      <c r="AE23" s="226">
        <v>20000</v>
      </c>
      <c r="AF23" s="271">
        <v>4</v>
      </c>
      <c r="AG23" s="256">
        <v>7.0000000000000007E-2</v>
      </c>
      <c r="AH23" s="270">
        <v>0</v>
      </c>
      <c r="AI23" s="270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69" t="s">
        <v>882</v>
      </c>
      <c r="AX23" s="268" t="s">
        <v>881</v>
      </c>
      <c r="AY23" s="251">
        <v>1.6000000000000001E-3</v>
      </c>
      <c r="AZ23" s="250">
        <v>5.0000000000000001E-3</v>
      </c>
      <c r="BA23" s="249">
        <v>425</v>
      </c>
      <c r="BB23" s="267">
        <v>3.2</v>
      </c>
      <c r="BC23" s="267">
        <v>9.5</v>
      </c>
      <c r="BD23" s="267">
        <v>1.7</v>
      </c>
      <c r="BE23" s="267">
        <v>0.3</v>
      </c>
      <c r="BF23" s="267">
        <v>1.2</v>
      </c>
      <c r="BG23" s="267">
        <v>45</v>
      </c>
      <c r="BH23" s="267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6">
        <v>8</v>
      </c>
      <c r="F24" s="265" t="s">
        <v>119</v>
      </c>
      <c r="G24" s="231">
        <v>2200000</v>
      </c>
      <c r="H24" s="264">
        <v>800</v>
      </c>
      <c r="I24" s="263">
        <v>35</v>
      </c>
      <c r="J24" s="275">
        <v>45</v>
      </c>
      <c r="K24" s="219">
        <v>10</v>
      </c>
      <c r="L24" s="274">
        <v>0</v>
      </c>
      <c r="M24" s="273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59">
        <v>25</v>
      </c>
      <c r="S24" s="259">
        <v>0.7</v>
      </c>
      <c r="T24" s="256">
        <v>1.37</v>
      </c>
      <c r="U24" s="221">
        <v>1.47</v>
      </c>
      <c r="V24" s="258">
        <v>28</v>
      </c>
      <c r="W24" s="226">
        <v>1.6</v>
      </c>
      <c r="X24" s="226">
        <v>100</v>
      </c>
      <c r="Y24" s="226">
        <v>50</v>
      </c>
      <c r="Z24" s="221">
        <v>34</v>
      </c>
      <c r="AA24" s="258">
        <v>450</v>
      </c>
      <c r="AB24" s="259">
        <v>15</v>
      </c>
      <c r="AC24" s="221">
        <v>5</v>
      </c>
      <c r="AD24" s="272">
        <v>10</v>
      </c>
      <c r="AE24" s="226">
        <v>20000</v>
      </c>
      <c r="AF24" s="271">
        <v>4</v>
      </c>
      <c r="AG24" s="256">
        <v>0.06</v>
      </c>
      <c r="AH24" s="270">
        <v>0</v>
      </c>
      <c r="AI24" s="270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69" t="s">
        <v>877</v>
      </c>
      <c r="AX24" s="268" t="s">
        <v>876</v>
      </c>
      <c r="AY24" s="251">
        <v>1.6000000000000001E-3</v>
      </c>
      <c r="AZ24" s="250">
        <v>5.0000000000000001E-3</v>
      </c>
      <c r="BA24" s="249">
        <v>540</v>
      </c>
      <c r="BB24" s="267">
        <v>3.9</v>
      </c>
      <c r="BC24" s="267">
        <v>9.5</v>
      </c>
      <c r="BD24" s="267">
        <v>1.7</v>
      </c>
      <c r="BE24" s="267">
        <v>0.3</v>
      </c>
      <c r="BF24" s="267">
        <v>1.1000000000000001</v>
      </c>
      <c r="BG24" s="267">
        <v>45</v>
      </c>
      <c r="BH24" s="267">
        <v>15</v>
      </c>
      <c r="BI24" s="247" t="s">
        <v>120</v>
      </c>
    </row>
    <row r="25" spans="2:61" x14ac:dyDescent="0.25">
      <c r="B25" s="322" t="s">
        <v>15</v>
      </c>
      <c r="C25" s="323" t="s">
        <v>983</v>
      </c>
      <c r="D25" s="323" t="s">
        <v>880</v>
      </c>
      <c r="E25" s="324">
        <v>9</v>
      </c>
      <c r="F25" s="325" t="s">
        <v>120</v>
      </c>
      <c r="G25" s="326">
        <v>3500000</v>
      </c>
      <c r="H25" s="327">
        <v>1100</v>
      </c>
      <c r="I25" s="263">
        <v>35</v>
      </c>
      <c r="J25" s="275">
        <v>45</v>
      </c>
      <c r="K25" s="328">
        <v>17</v>
      </c>
      <c r="L25" s="329">
        <v>0</v>
      </c>
      <c r="M25" s="333">
        <v>400</v>
      </c>
      <c r="N25" s="330">
        <v>470</v>
      </c>
      <c r="O25" s="330">
        <v>2.2999999999999998</v>
      </c>
      <c r="P25" s="330">
        <v>1</v>
      </c>
      <c r="Q25" s="331">
        <v>1.4999999999999999E-2</v>
      </c>
      <c r="R25" s="331">
        <v>25</v>
      </c>
      <c r="S25" s="331">
        <v>0.7</v>
      </c>
      <c r="T25" s="332">
        <v>1.8</v>
      </c>
      <c r="U25" s="330">
        <v>2</v>
      </c>
      <c r="V25" s="258">
        <v>31</v>
      </c>
      <c r="W25" s="330">
        <v>1.5</v>
      </c>
      <c r="X25" s="330">
        <v>100</v>
      </c>
      <c r="Y25" s="330">
        <v>40</v>
      </c>
      <c r="Z25" s="330">
        <v>33</v>
      </c>
      <c r="AA25" s="258">
        <v>475</v>
      </c>
      <c r="AB25" s="330">
        <v>15</v>
      </c>
      <c r="AC25" s="330">
        <v>5</v>
      </c>
      <c r="AD25" s="330">
        <v>10</v>
      </c>
      <c r="AE25" s="330">
        <v>20000</v>
      </c>
      <c r="AF25" s="342">
        <v>4</v>
      </c>
      <c r="AG25" s="341">
        <v>5.5E-2</v>
      </c>
      <c r="AH25" s="333">
        <v>0</v>
      </c>
      <c r="AI25" s="333">
        <v>12</v>
      </c>
      <c r="AJ25" s="334" t="s">
        <v>884</v>
      </c>
      <c r="AK25" s="335" t="s">
        <v>883</v>
      </c>
      <c r="AL25" s="335" t="s">
        <v>883</v>
      </c>
      <c r="AM25" s="335" t="s">
        <v>118</v>
      </c>
      <c r="AN25" s="335" t="s">
        <v>120</v>
      </c>
      <c r="AO25" s="335">
        <v>1.2</v>
      </c>
      <c r="AP25" s="335">
        <v>2</v>
      </c>
      <c r="AQ25" s="335">
        <v>2</v>
      </c>
      <c r="AR25" s="335" t="b">
        <v>1</v>
      </c>
      <c r="AS25" s="335" t="b">
        <v>1</v>
      </c>
      <c r="AT25" s="335" t="b">
        <v>1</v>
      </c>
      <c r="AU25" s="335">
        <v>10</v>
      </c>
      <c r="AV25" s="335">
        <v>0.7</v>
      </c>
      <c r="AW25" s="229" t="s">
        <v>882</v>
      </c>
      <c r="AX25" s="336" t="s">
        <v>881</v>
      </c>
      <c r="AY25" s="337">
        <v>1.6000000000000001E-3</v>
      </c>
      <c r="AZ25" s="338">
        <v>5.0000000000000001E-3</v>
      </c>
      <c r="BA25" s="339">
        <v>560</v>
      </c>
      <c r="BB25" s="340">
        <v>4</v>
      </c>
      <c r="BC25" s="340">
        <v>9.5</v>
      </c>
      <c r="BD25" s="340">
        <v>1.7</v>
      </c>
      <c r="BE25" s="340">
        <v>0.3</v>
      </c>
      <c r="BF25" s="340">
        <v>1.1000000000000001</v>
      </c>
      <c r="BG25" s="340">
        <v>45</v>
      </c>
      <c r="BH25" s="340">
        <v>15</v>
      </c>
      <c r="BI25" s="323" t="s">
        <v>983</v>
      </c>
    </row>
    <row r="26" spans="2:61" s="242" customFormat="1" ht="15.75" thickBot="1" x14ac:dyDescent="0.3">
      <c r="B26" s="233" t="s">
        <v>15</v>
      </c>
      <c r="C26" s="247" t="s">
        <v>121</v>
      </c>
      <c r="D26" s="247" t="s">
        <v>875</v>
      </c>
      <c r="E26" s="266">
        <v>10</v>
      </c>
      <c r="F26" s="265" t="s">
        <v>983</v>
      </c>
      <c r="G26" s="231">
        <v>3500000</v>
      </c>
      <c r="H26" s="264">
        <v>1100</v>
      </c>
      <c r="I26" s="263">
        <v>35</v>
      </c>
      <c r="J26" s="262">
        <v>45</v>
      </c>
      <c r="K26" s="219">
        <v>25</v>
      </c>
      <c r="L26" s="261">
        <v>0</v>
      </c>
      <c r="M26" s="260">
        <v>425</v>
      </c>
      <c r="N26" s="221">
        <v>500</v>
      </c>
      <c r="O26" s="221">
        <v>2.4</v>
      </c>
      <c r="P26" s="221">
        <v>1</v>
      </c>
      <c r="Q26" s="226">
        <v>1.6E-2</v>
      </c>
      <c r="R26" s="259">
        <v>20</v>
      </c>
      <c r="S26" s="259">
        <v>0.8</v>
      </c>
      <c r="T26" s="256">
        <v>2</v>
      </c>
      <c r="U26" s="221">
        <v>2.1</v>
      </c>
      <c r="V26" s="258">
        <v>31</v>
      </c>
      <c r="W26" s="221">
        <v>1.4</v>
      </c>
      <c r="X26" s="221">
        <v>100</v>
      </c>
      <c r="Y26" s="221">
        <v>33</v>
      </c>
      <c r="Z26" s="221">
        <v>34</v>
      </c>
      <c r="AA26" s="258">
        <v>475</v>
      </c>
      <c r="AB26" s="257">
        <v>16</v>
      </c>
      <c r="AC26" s="221">
        <v>6</v>
      </c>
      <c r="AD26" s="257">
        <v>10</v>
      </c>
      <c r="AE26" s="221">
        <v>30000</v>
      </c>
      <c r="AF26" s="221">
        <v>5</v>
      </c>
      <c r="AG26" s="256">
        <v>0.05</v>
      </c>
      <c r="AH26" s="255">
        <v>0</v>
      </c>
      <c r="AI26" s="255">
        <v>12</v>
      </c>
      <c r="AJ26" s="254" t="s">
        <v>874</v>
      </c>
      <c r="AK26" s="218" t="s">
        <v>873</v>
      </c>
      <c r="AL26" s="218" t="s">
        <v>873</v>
      </c>
      <c r="AM26" s="218" t="s">
        <v>119</v>
      </c>
      <c r="AN26" s="218" t="s">
        <v>120</v>
      </c>
      <c r="AO26" s="218">
        <v>1.1000000000000001</v>
      </c>
      <c r="AP26" s="218">
        <v>2</v>
      </c>
      <c r="AQ26" s="218">
        <v>2</v>
      </c>
      <c r="AR26" s="218" t="b">
        <v>1</v>
      </c>
      <c r="AS26" s="218" t="b">
        <v>1</v>
      </c>
      <c r="AT26" s="218" t="b">
        <v>1</v>
      </c>
      <c r="AU26" s="218">
        <v>10</v>
      </c>
      <c r="AV26" s="218">
        <v>0.75</v>
      </c>
      <c r="AW26" s="253" t="s">
        <v>872</v>
      </c>
      <c r="AX26" s="252" t="s">
        <v>871</v>
      </c>
      <c r="AY26" s="251">
        <v>1.5E-3</v>
      </c>
      <c r="AZ26" s="250">
        <v>5.0000000000000001E-3</v>
      </c>
      <c r="BA26" s="249">
        <v>680</v>
      </c>
      <c r="BB26" s="248">
        <v>4.7</v>
      </c>
      <c r="BC26" s="248">
        <v>9.5</v>
      </c>
      <c r="BD26" s="248">
        <v>1.7</v>
      </c>
      <c r="BE26" s="248">
        <v>0.2</v>
      </c>
      <c r="BF26" s="248">
        <v>0.8</v>
      </c>
      <c r="BG26" s="248">
        <v>59</v>
      </c>
      <c r="BH26" s="248">
        <v>15</v>
      </c>
      <c r="BI26" s="247" t="s">
        <v>121</v>
      </c>
    </row>
    <row r="27" spans="2:61" ht="24" thickBot="1" x14ac:dyDescent="0.4">
      <c r="B27" s="243"/>
      <c r="C27" s="243"/>
      <c r="D27" s="243"/>
      <c r="E27" s="243"/>
      <c r="F27" s="243"/>
      <c r="G27" s="243"/>
      <c r="H27" s="243"/>
      <c r="I27" s="308" t="s">
        <v>870</v>
      </c>
      <c r="J27" s="309"/>
      <c r="K27" s="309"/>
      <c r="L27" s="310"/>
      <c r="M27" s="246"/>
      <c r="N27" s="314" t="s">
        <v>869</v>
      </c>
      <c r="O27" s="314"/>
      <c r="P27" s="314"/>
      <c r="Q27" s="314"/>
      <c r="R27" s="314"/>
      <c r="S27" s="315"/>
      <c r="T27" s="313" t="s">
        <v>868</v>
      </c>
      <c r="U27" s="313"/>
      <c r="V27" s="245" t="s">
        <v>867</v>
      </c>
      <c r="W27" s="311" t="s">
        <v>866</v>
      </c>
      <c r="X27" s="311"/>
      <c r="Y27" s="311"/>
      <c r="Z27" s="312"/>
      <c r="AA27" s="316" t="s">
        <v>865</v>
      </c>
      <c r="AB27" s="317"/>
      <c r="AC27" s="317"/>
      <c r="AD27" s="317"/>
      <c r="AE27" s="317"/>
      <c r="AF27" s="318"/>
      <c r="AG27" s="244" t="s">
        <v>864</v>
      </c>
      <c r="AH27" s="243"/>
      <c r="AI27" s="243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306" t="s">
        <v>863</v>
      </c>
      <c r="BB27" s="306"/>
      <c r="BC27" s="306"/>
      <c r="BD27" s="306"/>
      <c r="BE27" s="306"/>
      <c r="BF27" s="306"/>
      <c r="BG27" s="242"/>
      <c r="BI27" s="242"/>
    </row>
    <row r="29" spans="2:61" ht="15.75" thickBot="1" x14ac:dyDescent="0.3"/>
    <row r="30" spans="2:61" s="66" customFormat="1" ht="23.25" x14ac:dyDescent="0.35">
      <c r="B30" s="1" t="s">
        <v>862</v>
      </c>
      <c r="C30" s="1"/>
      <c r="D30" s="1"/>
      <c r="E30" s="1"/>
      <c r="F30" s="1"/>
      <c r="G30" s="1"/>
      <c r="H30" s="1"/>
      <c r="I30" s="1"/>
      <c r="J30" s="1"/>
      <c r="K30" s="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ht="60" x14ac:dyDescent="0.25">
      <c r="B31" s="64"/>
      <c r="C31" s="5"/>
      <c r="D31" s="5" t="s">
        <v>861</v>
      </c>
      <c r="E31" s="66"/>
      <c r="F31" s="5"/>
      <c r="G31" s="5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</row>
    <row r="32" spans="2:61" ht="140.25" x14ac:dyDescent="0.25">
      <c r="B32" s="41" t="s">
        <v>860</v>
      </c>
      <c r="C32" s="24" t="s">
        <v>5</v>
      </c>
      <c r="D32" s="57" t="s">
        <v>859</v>
      </c>
      <c r="E32" s="24" t="s">
        <v>858</v>
      </c>
      <c r="F32" s="24" t="s">
        <v>857</v>
      </c>
      <c r="G32" s="24" t="s">
        <v>856</v>
      </c>
      <c r="H32" s="24" t="s">
        <v>855</v>
      </c>
      <c r="I32" s="24" t="s">
        <v>854</v>
      </c>
    </row>
    <row r="33" spans="2:61" x14ac:dyDescent="0.25">
      <c r="B33" s="29" t="s">
        <v>15</v>
      </c>
      <c r="C33" s="59" t="s">
        <v>853</v>
      </c>
      <c r="D33" s="241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61" ht="15.75" thickBot="1" x14ac:dyDescent="0.3"/>
    <row r="35" spans="2:61" s="66" customFormat="1" ht="23.25" x14ac:dyDescent="0.35">
      <c r="B35" s="1" t="s">
        <v>852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75" x14ac:dyDescent="0.25">
      <c r="B36" s="64"/>
      <c r="C36" s="5"/>
      <c r="D36" s="5" t="s">
        <v>851</v>
      </c>
      <c r="E36" s="5" t="s">
        <v>850</v>
      </c>
      <c r="F36" s="5"/>
      <c r="G36" s="5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</row>
    <row r="37" spans="2:61" ht="169.5" x14ac:dyDescent="0.25">
      <c r="B37" s="41" t="s">
        <v>849</v>
      </c>
      <c r="C37" s="24" t="s">
        <v>5</v>
      </c>
      <c r="D37" s="57" t="s">
        <v>848</v>
      </c>
      <c r="E37" s="57" t="s">
        <v>847</v>
      </c>
      <c r="F37" s="27" t="s">
        <v>846</v>
      </c>
    </row>
    <row r="38" spans="2:61" x14ac:dyDescent="0.25">
      <c r="B38" s="29" t="s">
        <v>15</v>
      </c>
      <c r="C38" s="59" t="s">
        <v>845</v>
      </c>
      <c r="D38" s="241">
        <v>0.25</v>
      </c>
      <c r="E38" s="241">
        <v>1</v>
      </c>
      <c r="F38" s="48" t="s">
        <v>844</v>
      </c>
    </row>
    <row r="39" spans="2:61" x14ac:dyDescent="0.25">
      <c r="B39" s="29" t="s">
        <v>15</v>
      </c>
      <c r="C39" s="59" t="s">
        <v>843</v>
      </c>
      <c r="D39" s="241">
        <v>0.1</v>
      </c>
      <c r="E39" s="241">
        <v>0.7</v>
      </c>
      <c r="F39" s="48" t="s">
        <v>842</v>
      </c>
    </row>
    <row r="40" spans="2:61" x14ac:dyDescent="0.25">
      <c r="B40" s="29" t="s">
        <v>15</v>
      </c>
      <c r="C40" s="59" t="s">
        <v>841</v>
      </c>
      <c r="D40" s="241">
        <v>0.05</v>
      </c>
      <c r="E40" s="241">
        <v>0.4</v>
      </c>
      <c r="F40" s="48" t="s">
        <v>840</v>
      </c>
    </row>
    <row r="41" spans="2:61" ht="15.75" thickBot="1" x14ac:dyDescent="0.3"/>
    <row r="42" spans="2:61" ht="23.25" x14ac:dyDescent="0.35">
      <c r="B42" s="1" t="s">
        <v>839</v>
      </c>
      <c r="C42" s="1"/>
      <c r="D42" s="1"/>
      <c r="E42" s="1"/>
      <c r="F42" s="1"/>
      <c r="G42" s="1"/>
      <c r="H42" s="1"/>
      <c r="I42" s="1"/>
      <c r="J42" s="1"/>
      <c r="K42" s="1"/>
    </row>
    <row r="43" spans="2:61" x14ac:dyDescent="0.25">
      <c r="E43" t="s">
        <v>838</v>
      </c>
    </row>
    <row r="44" spans="2:61" ht="150" x14ac:dyDescent="0.25">
      <c r="B44" s="41" t="s">
        <v>837</v>
      </c>
      <c r="C44" s="24" t="s">
        <v>5</v>
      </c>
      <c r="D44" s="26" t="s">
        <v>836</v>
      </c>
      <c r="E44" s="26" t="s">
        <v>835</v>
      </c>
      <c r="F44" s="26" t="s">
        <v>834</v>
      </c>
      <c r="G44" s="26" t="s">
        <v>833</v>
      </c>
      <c r="H44" s="26" t="s">
        <v>832</v>
      </c>
      <c r="I44" s="26" t="s">
        <v>831</v>
      </c>
      <c r="J44" s="26" t="s">
        <v>830</v>
      </c>
      <c r="K44" s="26" t="s">
        <v>829</v>
      </c>
      <c r="L44" s="26" t="s">
        <v>828</v>
      </c>
      <c r="M44" s="26" t="s">
        <v>827</v>
      </c>
      <c r="N44" s="26" t="s">
        <v>826</v>
      </c>
      <c r="O44" s="26" t="s">
        <v>825</v>
      </c>
      <c r="P44" s="26" t="s">
        <v>824</v>
      </c>
      <c r="Q44" s="26" t="s">
        <v>823</v>
      </c>
      <c r="R44" s="26" t="s">
        <v>822</v>
      </c>
      <c r="S44" s="26" t="s">
        <v>821</v>
      </c>
      <c r="T44" s="26" t="s">
        <v>820</v>
      </c>
      <c r="U44" s="26" t="s">
        <v>819</v>
      </c>
      <c r="V44" s="26" t="s">
        <v>818</v>
      </c>
      <c r="W44" s="26" t="s">
        <v>817</v>
      </c>
    </row>
    <row r="45" spans="2:61" x14ac:dyDescent="0.25">
      <c r="B45" t="s">
        <v>15</v>
      </c>
      <c r="C45" t="s">
        <v>112</v>
      </c>
      <c r="D45">
        <v>8</v>
      </c>
      <c r="E45">
        <v>1143</v>
      </c>
      <c r="F45">
        <v>3429</v>
      </c>
      <c r="G45">
        <v>6857</v>
      </c>
      <c r="H45">
        <v>11429</v>
      </c>
      <c r="I45">
        <v>17143</v>
      </c>
      <c r="J45">
        <v>24000</v>
      </c>
      <c r="K45">
        <v>32000</v>
      </c>
      <c r="L45" t="s">
        <v>816</v>
      </c>
      <c r="M45" t="s">
        <v>816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61" x14ac:dyDescent="0.25">
      <c r="B46" t="s">
        <v>15</v>
      </c>
      <c r="C46" t="s">
        <v>113</v>
      </c>
      <c r="D46">
        <v>10</v>
      </c>
      <c r="E46">
        <v>2042</v>
      </c>
      <c r="F46">
        <v>6126</v>
      </c>
      <c r="G46">
        <v>12253</v>
      </c>
      <c r="H46">
        <v>20421</v>
      </c>
      <c r="I46">
        <v>30632</v>
      </c>
      <c r="J46">
        <v>42884</v>
      </c>
      <c r="K46">
        <v>57179</v>
      </c>
      <c r="L46">
        <v>73516</v>
      </c>
      <c r="M46">
        <v>91895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61" x14ac:dyDescent="0.25">
      <c r="B47" t="s">
        <v>15</v>
      </c>
      <c r="C47" t="s">
        <v>114</v>
      </c>
      <c r="D47">
        <v>10</v>
      </c>
      <c r="E47">
        <v>3322</v>
      </c>
      <c r="F47">
        <v>9966</v>
      </c>
      <c r="G47">
        <v>19932</v>
      </c>
      <c r="H47">
        <v>33220</v>
      </c>
      <c r="I47">
        <v>49830</v>
      </c>
      <c r="J47">
        <v>69762</v>
      </c>
      <c r="K47">
        <v>93016</v>
      </c>
      <c r="L47">
        <v>119592</v>
      </c>
      <c r="M47">
        <v>149490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61" x14ac:dyDescent="0.25">
      <c r="B48" t="s">
        <v>15</v>
      </c>
      <c r="C48" t="s">
        <v>115</v>
      </c>
      <c r="D48">
        <v>10</v>
      </c>
      <c r="E48">
        <v>4692</v>
      </c>
      <c r="F48">
        <v>14075</v>
      </c>
      <c r="G48">
        <v>28149</v>
      </c>
      <c r="H48">
        <v>46916</v>
      </c>
      <c r="I48">
        <v>70373</v>
      </c>
      <c r="J48">
        <v>98523</v>
      </c>
      <c r="K48">
        <v>131364</v>
      </c>
      <c r="L48">
        <v>168896</v>
      </c>
      <c r="M48">
        <v>211120</v>
      </c>
      <c r="N48" t="s">
        <v>816</v>
      </c>
      <c r="O48" t="s">
        <v>816</v>
      </c>
      <c r="P48" t="s">
        <v>816</v>
      </c>
      <c r="Q48" t="s">
        <v>816</v>
      </c>
      <c r="R48" t="s">
        <v>816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116</v>
      </c>
      <c r="D49">
        <v>15</v>
      </c>
      <c r="E49">
        <v>3942</v>
      </c>
      <c r="F49">
        <v>11826</v>
      </c>
      <c r="G49">
        <v>23652</v>
      </c>
      <c r="H49">
        <v>39421</v>
      </c>
      <c r="I49">
        <v>59131</v>
      </c>
      <c r="J49">
        <v>82784</v>
      </c>
      <c r="K49">
        <v>110378</v>
      </c>
      <c r="L49">
        <v>141915</v>
      </c>
      <c r="M49">
        <v>177393</v>
      </c>
      <c r="N49">
        <v>216814</v>
      </c>
      <c r="O49">
        <v>260177</v>
      </c>
      <c r="P49">
        <v>307482</v>
      </c>
      <c r="Q49">
        <v>358729</v>
      </c>
      <c r="R49">
        <v>413918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117</v>
      </c>
      <c r="D50">
        <v>15</v>
      </c>
      <c r="E50">
        <v>4906</v>
      </c>
      <c r="F50">
        <v>14719</v>
      </c>
      <c r="G50">
        <v>29437</v>
      </c>
      <c r="H50">
        <v>49062</v>
      </c>
      <c r="I50">
        <v>73593</v>
      </c>
      <c r="J50">
        <v>103031</v>
      </c>
      <c r="K50">
        <v>137374</v>
      </c>
      <c r="L50">
        <v>176624</v>
      </c>
      <c r="M50">
        <v>220780</v>
      </c>
      <c r="N50">
        <v>269842</v>
      </c>
      <c r="O50">
        <v>323810</v>
      </c>
      <c r="P50">
        <v>382685</v>
      </c>
      <c r="Q50">
        <v>446466</v>
      </c>
      <c r="R50">
        <v>515153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118</v>
      </c>
      <c r="D51">
        <v>15</v>
      </c>
      <c r="E51">
        <v>5903</v>
      </c>
      <c r="F51">
        <v>17709</v>
      </c>
      <c r="G51">
        <v>35418</v>
      </c>
      <c r="H51">
        <v>59031</v>
      </c>
      <c r="I51">
        <v>88546</v>
      </c>
      <c r="J51">
        <v>123965</v>
      </c>
      <c r="K51">
        <v>165286</v>
      </c>
      <c r="L51">
        <v>212511</v>
      </c>
      <c r="M51">
        <v>265638</v>
      </c>
      <c r="N51">
        <v>324669</v>
      </c>
      <c r="O51">
        <v>389603</v>
      </c>
      <c r="P51">
        <v>460440</v>
      </c>
      <c r="Q51">
        <v>537180</v>
      </c>
      <c r="R51">
        <v>619823</v>
      </c>
      <c r="S51" t="s">
        <v>816</v>
      </c>
      <c r="T51" t="s">
        <v>816</v>
      </c>
      <c r="U51" t="s">
        <v>816</v>
      </c>
      <c r="V51" t="s">
        <v>816</v>
      </c>
      <c r="W51" t="s">
        <v>816</v>
      </c>
    </row>
    <row r="52" spans="2:23" x14ac:dyDescent="0.25">
      <c r="B52" t="s">
        <v>15</v>
      </c>
      <c r="C52" t="s">
        <v>119</v>
      </c>
      <c r="D52">
        <v>20</v>
      </c>
      <c r="E52">
        <v>5106</v>
      </c>
      <c r="F52">
        <v>15317</v>
      </c>
      <c r="G52">
        <v>30633</v>
      </c>
      <c r="H52">
        <v>51056</v>
      </c>
      <c r="I52">
        <v>76584</v>
      </c>
      <c r="J52">
        <v>107217</v>
      </c>
      <c r="K52">
        <v>142956</v>
      </c>
      <c r="L52">
        <v>183801</v>
      </c>
      <c r="M52">
        <v>229751</v>
      </c>
      <c r="N52">
        <v>280807</v>
      </c>
      <c r="O52">
        <v>336968</v>
      </c>
      <c r="P52">
        <v>398235</v>
      </c>
      <c r="Q52">
        <v>464608</v>
      </c>
      <c r="R52">
        <v>536086</v>
      </c>
      <c r="S52">
        <v>612669</v>
      </c>
      <c r="T52">
        <v>694359</v>
      </c>
      <c r="U52">
        <v>781154</v>
      </c>
      <c r="V52">
        <v>873054</v>
      </c>
      <c r="W52">
        <v>970060</v>
      </c>
    </row>
    <row r="53" spans="2:23" x14ac:dyDescent="0.25">
      <c r="B53" t="s">
        <v>15</v>
      </c>
      <c r="C53" t="s">
        <v>120</v>
      </c>
      <c r="D53">
        <v>20</v>
      </c>
      <c r="E53">
        <v>5881</v>
      </c>
      <c r="F53">
        <v>17642</v>
      </c>
      <c r="G53">
        <v>35284</v>
      </c>
      <c r="H53">
        <v>58807</v>
      </c>
      <c r="I53">
        <v>88210</v>
      </c>
      <c r="J53">
        <v>123494</v>
      </c>
      <c r="K53">
        <v>164659</v>
      </c>
      <c r="L53">
        <v>211705</v>
      </c>
      <c r="M53">
        <v>264631</v>
      </c>
      <c r="N53">
        <v>323438</v>
      </c>
      <c r="O53">
        <v>388125</v>
      </c>
      <c r="P53">
        <v>458693</v>
      </c>
      <c r="Q53">
        <v>535142</v>
      </c>
      <c r="R53">
        <v>617472</v>
      </c>
      <c r="S53">
        <v>705682</v>
      </c>
      <c r="T53">
        <v>799773</v>
      </c>
      <c r="U53">
        <v>899745</v>
      </c>
      <c r="V53">
        <v>1005597</v>
      </c>
      <c r="W53">
        <v>1117330</v>
      </c>
    </row>
    <row r="54" spans="2:23" x14ac:dyDescent="0.25">
      <c r="B54" s="343" t="s">
        <v>15</v>
      </c>
      <c r="C54" s="343" t="s">
        <v>983</v>
      </c>
      <c r="D54" s="343">
        <v>20</v>
      </c>
      <c r="E54" s="343">
        <v>5881</v>
      </c>
      <c r="F54" s="343">
        <v>17642</v>
      </c>
      <c r="G54" s="343">
        <v>35284</v>
      </c>
      <c r="H54" s="343">
        <v>58807</v>
      </c>
      <c r="I54" s="343">
        <v>88210</v>
      </c>
      <c r="J54" s="343">
        <v>123494</v>
      </c>
      <c r="K54" s="343">
        <v>164659</v>
      </c>
      <c r="L54" s="343">
        <v>211705</v>
      </c>
      <c r="M54" s="343">
        <v>264631</v>
      </c>
      <c r="N54" s="343">
        <v>323438</v>
      </c>
      <c r="O54" s="343">
        <v>388125</v>
      </c>
      <c r="P54" s="343">
        <v>458693</v>
      </c>
      <c r="Q54" s="343">
        <v>535142</v>
      </c>
      <c r="R54" s="343">
        <v>617472</v>
      </c>
      <c r="S54" s="343">
        <v>705682</v>
      </c>
      <c r="T54" s="343">
        <v>799773</v>
      </c>
      <c r="U54" s="343">
        <v>899745</v>
      </c>
      <c r="V54" s="343">
        <v>1005597</v>
      </c>
      <c r="W54" s="343">
        <v>1117330</v>
      </c>
    </row>
    <row r="55" spans="2:23" x14ac:dyDescent="0.25">
      <c r="B55" t="s">
        <v>15</v>
      </c>
      <c r="C55" t="s">
        <v>121</v>
      </c>
      <c r="D55">
        <v>20</v>
      </c>
      <c r="E55">
        <v>6673</v>
      </c>
      <c r="F55">
        <v>20020</v>
      </c>
      <c r="G55">
        <v>40039</v>
      </c>
      <c r="H55">
        <v>66732</v>
      </c>
      <c r="I55">
        <v>100098</v>
      </c>
      <c r="J55">
        <v>140137</v>
      </c>
      <c r="K55">
        <v>186850</v>
      </c>
      <c r="L55">
        <v>240236</v>
      </c>
      <c r="M55">
        <v>300294</v>
      </c>
      <c r="N55">
        <v>367027</v>
      </c>
      <c r="O55">
        <v>440432</v>
      </c>
      <c r="P55">
        <v>520510</v>
      </c>
      <c r="Q55">
        <v>607262</v>
      </c>
      <c r="R55">
        <v>700687</v>
      </c>
      <c r="S55">
        <v>800785</v>
      </c>
      <c r="T55">
        <v>907557</v>
      </c>
      <c r="U55">
        <v>1021001</v>
      </c>
      <c r="V55">
        <v>1141119</v>
      </c>
      <c r="W55">
        <v>1267910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5">
    <cfRule type="duplicateValues" dxfId="13" priority="6"/>
  </conditionalFormatting>
  <conditionalFormatting sqref="C5:C9">
    <cfRule type="duplicateValues" dxfId="12" priority="7"/>
  </conditionalFormatting>
  <conditionalFormatting sqref="BI16:BI25">
    <cfRule type="duplicateValues" dxfId="11" priority="5"/>
  </conditionalFormatting>
  <conditionalFormatting sqref="C26">
    <cfRule type="duplicateValues" dxfId="10" priority="2"/>
  </conditionalFormatting>
  <conditionalFormatting sqref="BI26">
    <cfRule type="duplicateValues" dxfId="9" priority="1"/>
  </conditionalFormatting>
  <dataValidations count="3">
    <dataValidation type="list" showInputMessage="1" showErrorMessage="1" sqref="D16:D26">
      <formula1>INDIRECT("dragonTierDefinitions['[sku']]")</formula1>
    </dataValidation>
    <dataValidation type="decimal" allowBlank="1" showInputMessage="1" showErrorMessage="1" prompt="percentage [0..1]" sqref="D33:D34 D38:D40">
      <formula1>0</formula1>
      <formula2>1</formula2>
    </dataValidation>
    <dataValidation allowBlank="1" showInputMessage="1" showErrorMessage="1" prompt="percentage [0..1]" sqref="D45:W55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J56" sqref="J5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C10" workbookViewId="0">
      <selection activeCell="F25" sqref="F25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19" t="s">
        <v>3</v>
      </c>
      <c r="K3" s="319"/>
      <c r="M3" s="319"/>
      <c r="N3" s="319"/>
      <c r="O3" s="319"/>
      <c r="P3" s="319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30</v>
      </c>
      <c r="I5" s="13">
        <v>30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30</v>
      </c>
      <c r="I8" s="13">
        <v>50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7</v>
      </c>
      <c r="I9" s="13">
        <v>9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1</v>
      </c>
      <c r="I10" s="13">
        <v>1.5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1</v>
      </c>
      <c r="I11" s="15">
        <v>1.5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50</v>
      </c>
      <c r="I12" s="13">
        <v>100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0.5</v>
      </c>
      <c r="I13" s="13">
        <v>0.7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2</v>
      </c>
      <c r="I14" s="13">
        <v>3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0.5</v>
      </c>
      <c r="I15" s="13">
        <v>1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15</v>
      </c>
      <c r="I16" s="13">
        <v>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60</v>
      </c>
      <c r="I17" s="13">
        <v>90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20000</v>
      </c>
      <c r="I18" s="13">
        <v>30000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7</v>
      </c>
      <c r="I19" s="13">
        <v>9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7</v>
      </c>
      <c r="I20" s="13">
        <v>9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20"/>
      <c r="G24" s="320"/>
      <c r="H24" s="320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21" t="s">
        <v>89</v>
      </c>
      <c r="H36" s="321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2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2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2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3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3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4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5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0.3</v>
      </c>
    </row>
    <row r="61" spans="2:7" x14ac:dyDescent="0.25">
      <c r="B61" s="39" t="s">
        <v>15</v>
      </c>
      <c r="C61" s="40" t="s">
        <v>102</v>
      </c>
      <c r="D61" s="40">
        <v>0.6</v>
      </c>
    </row>
    <row r="62" spans="2:7" x14ac:dyDescent="0.25">
      <c r="B62" s="39" t="s">
        <v>15</v>
      </c>
      <c r="C62" s="40" t="s">
        <v>105</v>
      </c>
      <c r="D62" s="40">
        <v>1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0.1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8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19"/>
      <c r="G3" s="319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6" workbookViewId="0">
      <selection activeCell="K43" sqref="K4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9" si="0">UPPER(CONCATENATE("TID_","SKIN",SUBSTITUTE(C5,"dragon",""),"_NAME"))</f>
        <v>TID_SKIN_BABY_0_NAME</v>
      </c>
      <c r="P5" s="91" t="str">
        <f t="shared" ref="P5:P49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344" t="s">
        <v>15</v>
      </c>
      <c r="C40" s="345" t="s">
        <v>984</v>
      </c>
      <c r="D40" s="345" t="s">
        <v>983</v>
      </c>
      <c r="E40" s="346"/>
      <c r="F40" s="347">
        <v>0</v>
      </c>
      <c r="G40" s="348">
        <v>0</v>
      </c>
      <c r="H40" s="348">
        <v>0</v>
      </c>
      <c r="I40" s="348">
        <v>0</v>
      </c>
      <c r="J40" s="349" t="s">
        <v>205</v>
      </c>
      <c r="K40" s="349" t="s">
        <v>287</v>
      </c>
      <c r="L40" s="349"/>
      <c r="M40" s="349"/>
      <c r="N40" s="350"/>
      <c r="O40" s="351" t="str">
        <f t="shared" ref="O40:O44" si="2">UPPER(CONCATENATE("TID_","SKIN",SUBSTITUTE(C40,"dragon",""),"_NAME"))</f>
        <v>TID_SKIN_ELEVEN_0_NAME</v>
      </c>
      <c r="P40" s="352" t="str">
        <f t="shared" ref="P40:P44" si="3">UPPER(CONCATENATE("TID_",C40,"_DESC"))</f>
        <v>TID_DRAGON_ELEVEN_0_DESC</v>
      </c>
      <c r="Q40" s="352" t="s">
        <v>303</v>
      </c>
      <c r="R40" s="353">
        <v>31</v>
      </c>
    </row>
    <row r="41" spans="2:18" x14ac:dyDescent="0.25">
      <c r="B41" s="354" t="s">
        <v>15</v>
      </c>
      <c r="C41" s="355" t="s">
        <v>985</v>
      </c>
      <c r="D41" s="355" t="s">
        <v>983</v>
      </c>
      <c r="E41" s="356"/>
      <c r="F41" s="357">
        <v>1</v>
      </c>
      <c r="G41" s="358">
        <v>47000</v>
      </c>
      <c r="H41" s="358">
        <v>0</v>
      </c>
      <c r="I41" s="358">
        <v>3</v>
      </c>
      <c r="J41" s="359" t="s">
        <v>209</v>
      </c>
      <c r="K41" s="359" t="s">
        <v>989</v>
      </c>
      <c r="L41" s="359"/>
      <c r="M41" s="359"/>
      <c r="N41" s="360"/>
      <c r="O41" s="361" t="str">
        <f t="shared" si="2"/>
        <v>TID_SKIN_ELEVEN_1_NAME</v>
      </c>
      <c r="P41" s="362" t="str">
        <f t="shared" si="3"/>
        <v>TID_DRAGON_ELEVEN_1_DESC</v>
      </c>
      <c r="Q41" s="362" t="s">
        <v>307</v>
      </c>
      <c r="R41" s="353">
        <v>32</v>
      </c>
    </row>
    <row r="42" spans="2:18" x14ac:dyDescent="0.25">
      <c r="B42" s="354" t="s">
        <v>15</v>
      </c>
      <c r="C42" s="355" t="s">
        <v>986</v>
      </c>
      <c r="D42" s="355" t="s">
        <v>983</v>
      </c>
      <c r="E42" s="356"/>
      <c r="F42" s="357">
        <v>2</v>
      </c>
      <c r="G42" s="358">
        <v>60000</v>
      </c>
      <c r="H42" s="358">
        <v>0</v>
      </c>
      <c r="I42" s="358">
        <v>7</v>
      </c>
      <c r="J42" s="359" t="s">
        <v>220</v>
      </c>
      <c r="K42" s="359" t="s">
        <v>293</v>
      </c>
      <c r="L42" s="359"/>
      <c r="M42" s="359"/>
      <c r="N42" s="360"/>
      <c r="O42" s="361" t="str">
        <f t="shared" si="2"/>
        <v>TID_SKIN_ELEVEN_2_NAME</v>
      </c>
      <c r="P42" s="362" t="str">
        <f t="shared" si="3"/>
        <v>TID_DRAGON_ELEVEN_2_DESC</v>
      </c>
      <c r="Q42" s="362" t="s">
        <v>310</v>
      </c>
      <c r="R42" s="353">
        <v>33</v>
      </c>
    </row>
    <row r="43" spans="2:18" x14ac:dyDescent="0.25">
      <c r="B43" s="354" t="s">
        <v>15</v>
      </c>
      <c r="C43" s="355" t="s">
        <v>987</v>
      </c>
      <c r="D43" s="355" t="s">
        <v>983</v>
      </c>
      <c r="E43" s="356"/>
      <c r="F43" s="357">
        <v>3</v>
      </c>
      <c r="G43" s="358">
        <v>70000</v>
      </c>
      <c r="H43" s="358">
        <v>0</v>
      </c>
      <c r="I43" s="358">
        <v>11</v>
      </c>
      <c r="J43" s="360" t="s">
        <v>243</v>
      </c>
      <c r="K43" s="360" t="s">
        <v>294</v>
      </c>
      <c r="L43" s="360"/>
      <c r="M43" s="360"/>
      <c r="N43" s="360"/>
      <c r="O43" s="361" t="str">
        <f t="shared" si="2"/>
        <v>TID_SKIN_ELEVEN_3_NAME</v>
      </c>
      <c r="P43" s="362" t="str">
        <f t="shared" si="3"/>
        <v>TID_DRAGON_ELEVEN_3_DESC</v>
      </c>
      <c r="Q43" s="362" t="s">
        <v>314</v>
      </c>
      <c r="R43" s="353">
        <v>34</v>
      </c>
    </row>
    <row r="44" spans="2:18" ht="15.75" thickBot="1" x14ac:dyDescent="0.3">
      <c r="B44" s="354" t="s">
        <v>15</v>
      </c>
      <c r="C44" s="353" t="s">
        <v>988</v>
      </c>
      <c r="D44" s="353" t="s">
        <v>983</v>
      </c>
      <c r="E44" s="363"/>
      <c r="F44" s="364">
        <v>4</v>
      </c>
      <c r="G44" s="365">
        <v>0</v>
      </c>
      <c r="H44" s="365">
        <v>160</v>
      </c>
      <c r="I44" s="365">
        <v>15</v>
      </c>
      <c r="J44" s="360" t="s">
        <v>284</v>
      </c>
      <c r="K44" s="360" t="s">
        <v>299</v>
      </c>
      <c r="L44" s="360"/>
      <c r="M44" s="360"/>
      <c r="N44" s="360"/>
      <c r="O44" s="366" t="str">
        <f t="shared" si="2"/>
        <v>TID_SKIN_ELEVEN_4_NAME</v>
      </c>
      <c r="P44" s="367" t="str">
        <f t="shared" si="3"/>
        <v>TID_DRAGON_ELEVEN_4_DESC</v>
      </c>
      <c r="Q44" s="367" t="s">
        <v>317</v>
      </c>
      <c r="R44" s="353">
        <v>35</v>
      </c>
    </row>
    <row r="45" spans="2:18" x14ac:dyDescent="0.25">
      <c r="B45" s="83" t="s">
        <v>15</v>
      </c>
      <c r="C45" s="84" t="s">
        <v>318</v>
      </c>
      <c r="D45" s="84" t="s">
        <v>121</v>
      </c>
      <c r="E45" s="85"/>
      <c r="F45" s="86">
        <v>0</v>
      </c>
      <c r="G45" s="87">
        <v>0</v>
      </c>
      <c r="H45" s="87">
        <v>0</v>
      </c>
      <c r="I45" s="87">
        <v>0</v>
      </c>
      <c r="J45" s="88" t="s">
        <v>205</v>
      </c>
      <c r="K45" s="88" t="s">
        <v>318</v>
      </c>
      <c r="L45" s="88"/>
      <c r="M45" s="88"/>
      <c r="N45" s="89"/>
      <c r="O45" s="90" t="str">
        <f t="shared" si="0"/>
        <v>TID_SKIN_TITAN_0_NAME</v>
      </c>
      <c r="P45" s="91" t="str">
        <f t="shared" si="1"/>
        <v>TID_DRAGON_TITAN_0_DESC</v>
      </c>
      <c r="Q45" s="91" t="s">
        <v>319</v>
      </c>
      <c r="R45" s="92">
        <v>36</v>
      </c>
    </row>
    <row r="46" spans="2:18" x14ac:dyDescent="0.25">
      <c r="B46" s="100" t="s">
        <v>15</v>
      </c>
      <c r="C46" s="101" t="s">
        <v>320</v>
      </c>
      <c r="D46" s="101" t="s">
        <v>121</v>
      </c>
      <c r="E46" s="102" t="s">
        <v>312</v>
      </c>
      <c r="F46" s="103">
        <v>1</v>
      </c>
      <c r="G46" s="104">
        <v>70000</v>
      </c>
      <c r="H46" s="104">
        <v>0</v>
      </c>
      <c r="I46" s="104">
        <v>3</v>
      </c>
      <c r="J46" s="105" t="s">
        <v>220</v>
      </c>
      <c r="K46" s="105" t="s">
        <v>321</v>
      </c>
      <c r="L46" s="105"/>
      <c r="M46" s="105"/>
      <c r="N46" s="97" t="s">
        <v>322</v>
      </c>
      <c r="O46" s="106" t="str">
        <f t="shared" si="0"/>
        <v>TID_SKIN_TITAN_1_NAME</v>
      </c>
      <c r="P46" s="107" t="str">
        <f t="shared" si="1"/>
        <v>TID_DRAGON_TITAN_1_DESC</v>
      </c>
      <c r="Q46" s="107" t="s">
        <v>323</v>
      </c>
      <c r="R46" s="92">
        <v>37</v>
      </c>
    </row>
    <row r="47" spans="2:18" x14ac:dyDescent="0.25">
      <c r="B47" s="100" t="s">
        <v>15</v>
      </c>
      <c r="C47" s="101" t="s">
        <v>321</v>
      </c>
      <c r="D47" s="101" t="s">
        <v>121</v>
      </c>
      <c r="E47" s="94" t="s">
        <v>219</v>
      </c>
      <c r="F47" s="103">
        <v>2</v>
      </c>
      <c r="G47" s="104">
        <v>85000</v>
      </c>
      <c r="H47" s="104">
        <v>0</v>
      </c>
      <c r="I47" s="104">
        <v>7</v>
      </c>
      <c r="J47" s="105" t="s">
        <v>209</v>
      </c>
      <c r="K47" s="105" t="s">
        <v>320</v>
      </c>
      <c r="L47" s="105"/>
      <c r="M47" s="105"/>
      <c r="N47" s="97" t="s">
        <v>324</v>
      </c>
      <c r="O47" s="106" t="str">
        <f t="shared" si="0"/>
        <v>TID_SKIN_TITAN_2_NAME</v>
      </c>
      <c r="P47" s="107" t="str">
        <f t="shared" si="1"/>
        <v>TID_DRAGON_TITAN_2_DESC</v>
      </c>
      <c r="Q47" s="107" t="s">
        <v>325</v>
      </c>
      <c r="R47" s="92">
        <v>38</v>
      </c>
    </row>
    <row r="48" spans="2:18" x14ac:dyDescent="0.25">
      <c r="B48" s="100" t="s">
        <v>15</v>
      </c>
      <c r="C48" s="101" t="s">
        <v>326</v>
      </c>
      <c r="D48" s="101" t="s">
        <v>121</v>
      </c>
      <c r="E48" s="94" t="s">
        <v>226</v>
      </c>
      <c r="F48" s="103">
        <v>3</v>
      </c>
      <c r="G48" s="104">
        <v>100000</v>
      </c>
      <c r="H48" s="104">
        <v>0</v>
      </c>
      <c r="I48" s="104">
        <v>11</v>
      </c>
      <c r="J48" s="97" t="s">
        <v>243</v>
      </c>
      <c r="K48" s="97" t="s">
        <v>326</v>
      </c>
      <c r="L48" s="97"/>
      <c r="M48" s="97"/>
      <c r="N48" s="97" t="s">
        <v>327</v>
      </c>
      <c r="O48" s="106" t="str">
        <f t="shared" si="0"/>
        <v>TID_SKIN_TITAN_3_NAME</v>
      </c>
      <c r="P48" s="107" t="str">
        <f t="shared" si="1"/>
        <v>TID_DRAGON_TITAN_3_DESC</v>
      </c>
      <c r="Q48" s="107" t="s">
        <v>328</v>
      </c>
      <c r="R48" s="92">
        <v>39</v>
      </c>
    </row>
    <row r="49" spans="2:18" x14ac:dyDescent="0.25">
      <c r="B49" s="100" t="s">
        <v>15</v>
      </c>
      <c r="C49" s="101" t="s">
        <v>329</v>
      </c>
      <c r="D49" s="101" t="s">
        <v>121</v>
      </c>
      <c r="E49" s="94" t="s">
        <v>283</v>
      </c>
      <c r="F49" s="103">
        <v>4</v>
      </c>
      <c r="G49" s="104">
        <v>0</v>
      </c>
      <c r="H49" s="104">
        <v>220</v>
      </c>
      <c r="I49" s="104">
        <v>15</v>
      </c>
      <c r="J49" s="97" t="s">
        <v>284</v>
      </c>
      <c r="K49" s="97" t="s">
        <v>329</v>
      </c>
      <c r="L49" s="97"/>
      <c r="M49" s="97"/>
      <c r="N49" s="97" t="s">
        <v>330</v>
      </c>
      <c r="O49" s="106" t="str">
        <f t="shared" si="0"/>
        <v>TID_SKIN_TITAN_4_NAME</v>
      </c>
      <c r="P49" s="107" t="str">
        <f t="shared" si="1"/>
        <v>TID_DRAGON_TITAN_4_DESC</v>
      </c>
      <c r="Q49" s="107" t="s">
        <v>331</v>
      </c>
      <c r="R49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2017-12-19T10:09:35Z</dcterms:modified>
</cp:coreProperties>
</file>