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entities!$A$112:$O$113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8" i="42" l="1"/>
  <c r="J7" i="47" l="1"/>
  <c r="L48" i="44" l="1"/>
  <c r="M48" i="44" s="1"/>
  <c r="K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7" i="42"/>
  <c r="I138" i="42"/>
  <c r="I139" i="42"/>
  <c r="I140" i="42"/>
  <c r="I136" i="42"/>
  <c r="G136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7" i="42"/>
  <c r="G138" i="42"/>
  <c r="G139" i="42"/>
  <c r="G140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/>
  <c r="CV14" i="33" l="1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<sst xmlns="http://schemas.openxmlformats.org/spreadsheetml/2006/main" count="3768" uniqueCount="1648">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</sst>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8" totalsRowShown="0" headerRowDxfId="293" dataDxfId="291" headerRowBorderDxfId="292" tableBorderDxfId="290" totalsRowBorderDxfId="289">
  <autoFilter ref="A22:AE108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2:O122" totalsRowShown="0">
  <autoFilter ref="A112:O122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3"/>
      <c r="G3" s="623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F10" workbookViewId="0">
      <selection activeCell="N27" sqref="N2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1641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569</v>
      </c>
      <c r="K18" s="522" t="s">
        <v>528</v>
      </c>
      <c r="L18" s="522"/>
      <c r="M18" s="522"/>
      <c r="N18" s="515" t="s">
        <v>1568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571</v>
      </c>
      <c r="K19" s="522" t="s">
        <v>529</v>
      </c>
      <c r="L19" s="522"/>
      <c r="M19" s="522"/>
      <c r="N19" s="515" t="s">
        <v>1588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1643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1593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571</v>
      </c>
      <c r="K32" s="522" t="s">
        <v>538</v>
      </c>
      <c r="L32" s="522"/>
      <c r="M32" s="522"/>
      <c r="N32" s="515" t="s">
        <v>1599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573</v>
      </c>
      <c r="K33" s="515" t="s">
        <v>539</v>
      </c>
      <c r="L33" s="515"/>
      <c r="M33" s="515"/>
      <c r="N33" s="515" t="s">
        <v>1646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/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1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569</v>
      </c>
      <c r="K41" s="522" t="s">
        <v>543</v>
      </c>
      <c r="L41" s="522"/>
      <c r="M41" s="522"/>
      <c r="N41" s="515" t="s">
        <v>1589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571</v>
      </c>
      <c r="K42" s="522" t="s">
        <v>544</v>
      </c>
      <c r="L42" s="522"/>
      <c r="M42" s="522"/>
      <c r="N42" s="515" t="s">
        <v>1600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1644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/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D34" workbookViewId="0">
      <selection activeCell="I49" sqref="I4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1595</v>
      </c>
      <c r="F47" s="473" t="s">
        <v>1595</v>
      </c>
      <c r="G47" s="474"/>
      <c r="H47" s="474"/>
      <c r="I47" s="601" t="s">
        <v>1598</v>
      </c>
      <c r="J47" s="601" t="s">
        <v>1598</v>
      </c>
      <c r="K47" s="493" t="s">
        <v>1596</v>
      </c>
      <c r="L47" s="494" t="s">
        <v>1596</v>
      </c>
      <c r="M47" s="495" t="s">
        <v>1596</v>
      </c>
    </row>
    <row r="48" spans="4:13" s="67" customFormat="1">
      <c r="D48" s="491" t="s">
        <v>4</v>
      </c>
      <c r="E48" s="472" t="s">
        <v>1616</v>
      </c>
      <c r="F48" s="473" t="s">
        <v>1616</v>
      </c>
      <c r="G48" s="474">
        <v>1</v>
      </c>
      <c r="H48" s="474">
        <v>1</v>
      </c>
      <c r="I48" s="601" t="s">
        <v>1645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3"/>
      <c r="G3" s="623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13" workbookViewId="0">
      <selection activeCell="AD4" sqref="AD4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1"/>
      <c r="AO14" s="611"/>
      <c r="AP14" s="611"/>
      <c r="AQ14" s="611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1639</v>
      </c>
      <c r="AM15" s="408" t="s">
        <v>1640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65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340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380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500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-5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1.8</v>
      </c>
      <c r="U24" s="434">
        <v>1.9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620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-5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750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2" t="s">
        <v>514</v>
      </c>
      <c r="J26" s="613"/>
      <c r="K26" s="613"/>
      <c r="L26" s="614"/>
      <c r="M26" s="271"/>
      <c r="N26" s="618" t="s">
        <v>515</v>
      </c>
      <c r="O26" s="618"/>
      <c r="P26" s="618"/>
      <c r="Q26" s="618"/>
      <c r="R26" s="618"/>
      <c r="S26" s="619"/>
      <c r="T26" s="617" t="s">
        <v>516</v>
      </c>
      <c r="U26" s="617"/>
      <c r="V26" s="270" t="s">
        <v>521</v>
      </c>
      <c r="W26" s="615" t="s">
        <v>520</v>
      </c>
      <c r="X26" s="615"/>
      <c r="Y26" s="615"/>
      <c r="Z26" s="616"/>
      <c r="AA26" s="620" t="s">
        <v>517</v>
      </c>
      <c r="AB26" s="621"/>
      <c r="AC26" s="621"/>
      <c r="AD26" s="621"/>
      <c r="AE26" s="621"/>
      <c r="AF26" s="622"/>
      <c r="AG26" s="269" t="s">
        <v>518</v>
      </c>
      <c r="AH26" s="201"/>
      <c r="AI26" s="201"/>
      <c r="AX26" s="609" t="s">
        <v>522</v>
      </c>
      <c r="AY26" s="610"/>
      <c r="AZ26" s="610"/>
      <c r="BA26" s="610"/>
      <c r="BB26" s="610"/>
      <c r="BC26" s="610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abSelected="1" topLeftCell="B1" workbookViewId="0">
      <selection activeCell="J5" sqref="J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1647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1597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0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0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0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0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0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0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0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0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0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0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0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0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0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0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0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0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0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0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0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0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0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0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0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0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0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1595</v>
      </c>
      <c r="O30" s="282" t="s">
        <v>16</v>
      </c>
      <c r="P30" s="282" t="s">
        <v>16</v>
      </c>
      <c r="Q30" s="282">
        <v>25</v>
      </c>
      <c r="R30" s="600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0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0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0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0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0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0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0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0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0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0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0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0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0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0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0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0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0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0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1595</v>
      </c>
      <c r="O49" s="282" t="s">
        <v>16</v>
      </c>
      <c r="P49" s="282" t="s">
        <v>16</v>
      </c>
      <c r="Q49" s="282">
        <v>44</v>
      </c>
      <c r="R49" s="600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0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1595</v>
      </c>
      <c r="O51" s="282" t="s">
        <v>16</v>
      </c>
      <c r="P51" s="282" t="s">
        <v>16</v>
      </c>
      <c r="Q51" s="282">
        <v>46</v>
      </c>
      <c r="R51" s="600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0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1601</v>
      </c>
      <c r="L53" s="286" t="s">
        <v>1606</v>
      </c>
      <c r="M53" s="286" t="s">
        <v>1611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0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1602</v>
      </c>
      <c r="L54" s="286" t="s">
        <v>1607</v>
      </c>
      <c r="M54" s="286" t="s">
        <v>1612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0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1603</v>
      </c>
      <c r="L55" s="286" t="s">
        <v>1608</v>
      </c>
      <c r="M55" s="286" t="s">
        <v>1613</v>
      </c>
      <c r="N55" s="287" t="s">
        <v>1595</v>
      </c>
      <c r="O55" s="282" t="s">
        <v>16</v>
      </c>
      <c r="P55" s="282" t="s">
        <v>16</v>
      </c>
      <c r="Q55" s="282">
        <v>50</v>
      </c>
      <c r="R55" s="600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1605</v>
      </c>
      <c r="L56" s="286" t="s">
        <v>1609</v>
      </c>
      <c r="M56" s="286" t="s">
        <v>1614</v>
      </c>
      <c r="N56" s="287" t="s">
        <v>1616</v>
      </c>
      <c r="O56" s="282" t="s">
        <v>16</v>
      </c>
      <c r="P56" s="282" t="s">
        <v>16</v>
      </c>
      <c r="Q56" s="282">
        <v>51</v>
      </c>
      <c r="R56" s="600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1604</v>
      </c>
      <c r="L57" s="286" t="s">
        <v>1610</v>
      </c>
      <c r="M57" s="286" t="s">
        <v>1615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0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0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0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0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0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0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0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0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1616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1617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0"/>
  <sheetViews>
    <sheetView topLeftCell="A73" zoomScaleNormal="100" workbookViewId="0">
      <pane xSplit="2" topLeftCell="C1" activePane="topRight" state="frozen"/>
      <selection activeCell="A22" sqref="A22"/>
      <selection pane="topRight" activeCell="AA108" sqref="AA108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3"/>
      <c r="F3" s="623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3"/>
      <c r="F21" s="623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180</v>
      </c>
      <c r="E41" s="560">
        <v>9</v>
      </c>
      <c r="F41" s="560">
        <v>0</v>
      </c>
      <c r="G41" s="560">
        <v>20</v>
      </c>
      <c r="H41" s="560">
        <v>0</v>
      </c>
      <c r="I41" s="560">
        <v>105</v>
      </c>
      <c r="J41" s="561">
        <v>0.22499999999999998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1590</v>
      </c>
      <c r="AB41" s="352" t="s">
        <v>1624</v>
      </c>
      <c r="AC41" s="352" t="s">
        <v>1511</v>
      </c>
      <c r="AD41" s="352" t="s">
        <v>736</v>
      </c>
      <c r="AE41" s="372" t="s">
        <v>1637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165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25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1625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1591</v>
      </c>
      <c r="AB64" s="368" t="s">
        <v>1509</v>
      </c>
      <c r="AC64" s="368" t="s">
        <v>1632</v>
      </c>
      <c r="AD64" s="368" t="s">
        <v>736</v>
      </c>
      <c r="AE64" s="381" t="s">
        <v>1638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1626</v>
      </c>
      <c r="AC68" s="368" t="s">
        <v>1633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1621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1627</v>
      </c>
      <c r="AC75" s="352" t="s">
        <v>1634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1628</v>
      </c>
      <c r="AC77" s="368" t="s">
        <v>1635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1625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1636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60</v>
      </c>
      <c r="E96" s="344">
        <v>2</v>
      </c>
      <c r="F96" s="389">
        <v>0</v>
      </c>
      <c r="G96" s="389">
        <v>8</v>
      </c>
      <c r="H96" s="389">
        <v>0</v>
      </c>
      <c r="I96" s="389">
        <v>75</v>
      </c>
      <c r="J96" s="346">
        <v>0.22499999999999998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150</v>
      </c>
      <c r="E97" s="570">
        <v>20</v>
      </c>
      <c r="F97" s="570">
        <v>0</v>
      </c>
      <c r="G97" s="570">
        <v>50</v>
      </c>
      <c r="H97" s="570">
        <v>0</v>
      </c>
      <c r="I97" s="570">
        <v>110</v>
      </c>
      <c r="J97" s="358">
        <v>0.1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250</v>
      </c>
      <c r="E98" s="570">
        <v>30</v>
      </c>
      <c r="F98" s="570">
        <v>0</v>
      </c>
      <c r="G98" s="570">
        <v>80</v>
      </c>
      <c r="H98" s="570">
        <v>0</v>
      </c>
      <c r="I98" s="570">
        <v>150</v>
      </c>
      <c r="J98" s="358">
        <v>0.1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2" t="s">
        <v>1577</v>
      </c>
      <c r="C99" s="569" t="s">
        <v>777</v>
      </c>
      <c r="D99" s="570">
        <v>30</v>
      </c>
      <c r="E99" s="570">
        <v>2</v>
      </c>
      <c r="F99" s="570">
        <v>0</v>
      </c>
      <c r="G99" s="570">
        <v>5</v>
      </c>
      <c r="H99" s="570">
        <v>0</v>
      </c>
      <c r="I99" s="570">
        <v>30</v>
      </c>
      <c r="J99" s="358">
        <v>7.4999999999999997E-2</v>
      </c>
      <c r="K99" s="570">
        <v>0</v>
      </c>
      <c r="L99" s="573" t="b">
        <v>1</v>
      </c>
      <c r="M99" s="574">
        <v>5</v>
      </c>
      <c r="N99" s="574">
        <v>5</v>
      </c>
      <c r="O99" s="575">
        <v>0</v>
      </c>
      <c r="P99" s="574">
        <f>entityDefinitions[[#This Row],['[edibleFromTier']]]</f>
        <v>0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1618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2" t="s">
        <v>1578</v>
      </c>
      <c r="C100" s="569" t="s">
        <v>777</v>
      </c>
      <c r="D100" s="570">
        <v>80</v>
      </c>
      <c r="E100" s="570">
        <v>2</v>
      </c>
      <c r="F100" s="570">
        <v>0</v>
      </c>
      <c r="G100" s="570">
        <v>15</v>
      </c>
      <c r="H100" s="570">
        <v>0</v>
      </c>
      <c r="I100" s="570">
        <v>50</v>
      </c>
      <c r="J100" s="358">
        <v>0.15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0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3" t="s">
        <v>1620</v>
      </c>
      <c r="AB100" s="542" t="s">
        <v>1629</v>
      </c>
      <c r="AC100" s="394" t="s">
        <v>1635</v>
      </c>
      <c r="AD100" s="394" t="s">
        <v>736</v>
      </c>
      <c r="AE100" s="567"/>
    </row>
    <row r="101" spans="1:31">
      <c r="A101" s="563" t="s">
        <v>4</v>
      </c>
      <c r="B101" s="602" t="s">
        <v>1579</v>
      </c>
      <c r="C101" s="569" t="s">
        <v>777</v>
      </c>
      <c r="D101" s="570">
        <v>120</v>
      </c>
      <c r="E101" s="570">
        <v>9</v>
      </c>
      <c r="F101" s="570">
        <v>0</v>
      </c>
      <c r="G101" s="570">
        <v>20</v>
      </c>
      <c r="H101" s="570">
        <v>0</v>
      </c>
      <c r="I101" s="570">
        <v>70</v>
      </c>
      <c r="J101" s="358">
        <v>0.15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3" t="s">
        <v>1619</v>
      </c>
      <c r="AB101" s="542" t="s">
        <v>1509</v>
      </c>
      <c r="AC101" s="394" t="s">
        <v>1511</v>
      </c>
      <c r="AD101" s="394" t="s">
        <v>736</v>
      </c>
      <c r="AE101" s="605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180</v>
      </c>
      <c r="E102" s="570">
        <v>9</v>
      </c>
      <c r="F102" s="570">
        <v>0</v>
      </c>
      <c r="G102" s="570">
        <v>30</v>
      </c>
      <c r="H102" s="570">
        <v>0</v>
      </c>
      <c r="I102" s="570">
        <v>105</v>
      </c>
      <c r="J102" s="358">
        <v>0.1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150</v>
      </c>
      <c r="E103" s="570">
        <v>20</v>
      </c>
      <c r="F103" s="570">
        <v>0</v>
      </c>
      <c r="G103" s="570">
        <v>50</v>
      </c>
      <c r="H103" s="570">
        <v>0</v>
      </c>
      <c r="I103" s="570">
        <v>110</v>
      </c>
      <c r="J103" s="358">
        <v>0.1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100</v>
      </c>
      <c r="E104" s="570">
        <v>10</v>
      </c>
      <c r="F104" s="570">
        <v>0</v>
      </c>
      <c r="G104" s="570">
        <v>25</v>
      </c>
      <c r="H104" s="570">
        <v>0</v>
      </c>
      <c r="I104" s="570">
        <v>70</v>
      </c>
      <c r="J104" s="358">
        <v>0.1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2" t="s">
        <v>1583</v>
      </c>
      <c r="C105" s="569" t="s">
        <v>777</v>
      </c>
      <c r="D105" s="570">
        <v>30</v>
      </c>
      <c r="E105" s="570">
        <v>2</v>
      </c>
      <c r="F105" s="570">
        <v>0</v>
      </c>
      <c r="G105" s="570">
        <v>5</v>
      </c>
      <c r="H105" s="570">
        <v>0</v>
      </c>
      <c r="I105" s="570">
        <v>30</v>
      </c>
      <c r="J105" s="358">
        <v>7.4999999999999997E-2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3" t="s">
        <v>1622</v>
      </c>
      <c r="AB105" s="542" t="s">
        <v>1630</v>
      </c>
      <c r="AC105" s="394" t="s">
        <v>1634</v>
      </c>
      <c r="AD105" s="395"/>
      <c r="AE105" s="567"/>
    </row>
    <row r="106" spans="1:31">
      <c r="A106" s="578" t="s">
        <v>4</v>
      </c>
      <c r="B106" s="604" t="s">
        <v>1592</v>
      </c>
      <c r="C106" s="589" t="s">
        <v>763</v>
      </c>
      <c r="D106" s="440">
        <v>60</v>
      </c>
      <c r="E106" s="440">
        <v>2</v>
      </c>
      <c r="F106" s="440">
        <v>0</v>
      </c>
      <c r="G106" s="440">
        <v>16</v>
      </c>
      <c r="H106" s="440">
        <v>0</v>
      </c>
      <c r="I106" s="440">
        <v>75</v>
      </c>
      <c r="J106" s="358">
        <v>0.22499999999999998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2" t="s">
        <v>1594</v>
      </c>
      <c r="C107" s="569" t="s">
        <v>469</v>
      </c>
      <c r="D107" s="596">
        <v>20</v>
      </c>
      <c r="E107" s="570">
        <v>2</v>
      </c>
      <c r="F107" s="570">
        <v>0</v>
      </c>
      <c r="G107" s="570">
        <v>0</v>
      </c>
      <c r="H107" s="570">
        <v>0</v>
      </c>
      <c r="I107" s="570">
        <v>25</v>
      </c>
      <c r="J107" s="358">
        <v>0</v>
      </c>
      <c r="K107" s="570">
        <v>0</v>
      </c>
      <c r="L107" s="597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8">
        <v>0</v>
      </c>
      <c r="W107" s="599">
        <v>0</v>
      </c>
      <c r="X107" s="565">
        <v>0</v>
      </c>
      <c r="Y107" s="565">
        <v>0</v>
      </c>
      <c r="Z107" s="566">
        <v>0</v>
      </c>
      <c r="AA107" s="603" t="s">
        <v>1623</v>
      </c>
      <c r="AB107" s="542" t="s">
        <v>1631</v>
      </c>
      <c r="AC107" s="394" t="s">
        <v>1513</v>
      </c>
      <c r="AD107" s="395"/>
      <c r="AE107" s="567"/>
    </row>
    <row r="108" spans="1:31" customFormat="1">
      <c r="A108" s="563" t="s">
        <v>4</v>
      </c>
      <c r="B108" s="568" t="s">
        <v>1642</v>
      </c>
      <c r="C108" s="569" t="s">
        <v>347</v>
      </c>
      <c r="D108" s="606">
        <v>40</v>
      </c>
      <c r="E108" s="440">
        <v>2</v>
      </c>
      <c r="F108" s="440">
        <v>0</v>
      </c>
      <c r="G108" s="440">
        <v>6</v>
      </c>
      <c r="H108" s="440">
        <v>0</v>
      </c>
      <c r="I108" s="440">
        <v>50</v>
      </c>
      <c r="J108" s="607">
        <v>0.15</v>
      </c>
      <c r="K108" s="440">
        <v>0</v>
      </c>
      <c r="L108" s="540" t="b">
        <v>1</v>
      </c>
      <c r="M108" s="574">
        <v>5</v>
      </c>
      <c r="N108" s="348">
        <v>5</v>
      </c>
      <c r="O108" s="579">
        <v>0</v>
      </c>
      <c r="P108" s="608">
        <f>entityDefinitions[[#This Row],['[edibleFromTier']]]</f>
        <v>0</v>
      </c>
      <c r="Q108" s="347" t="b">
        <v>1</v>
      </c>
      <c r="R108" s="347" t="b">
        <v>0</v>
      </c>
      <c r="S108" s="576" t="b">
        <v>0</v>
      </c>
      <c r="T108" s="347">
        <v>1</v>
      </c>
      <c r="U108" s="564">
        <v>9</v>
      </c>
      <c r="V108" s="390">
        <v>0</v>
      </c>
      <c r="W108" s="599">
        <v>0.05</v>
      </c>
      <c r="X108" s="565">
        <v>0.05</v>
      </c>
      <c r="Y108" s="565">
        <v>0</v>
      </c>
      <c r="Z108" s="566">
        <v>0</v>
      </c>
      <c r="AA108" s="572" t="s">
        <v>1502</v>
      </c>
      <c r="AB108" s="541" t="s">
        <v>1627</v>
      </c>
      <c r="AC108" s="395" t="s">
        <v>1634</v>
      </c>
      <c r="AD108" s="395"/>
      <c r="AE108" s="567"/>
    </row>
    <row r="109" spans="1:31" ht="15.75" thickBo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23.25">
      <c r="A110" s="12" t="s">
        <v>548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31">
      <c r="A111" s="203"/>
      <c r="B111" s="203"/>
      <c r="C111" s="205"/>
      <c r="D111" s="203"/>
      <c r="E111" s="203"/>
      <c r="F111" s="623"/>
      <c r="G111" s="623"/>
      <c r="H111" s="161" t="s">
        <v>366</v>
      </c>
      <c r="I111" s="161"/>
      <c r="J111" s="203"/>
      <c r="K111" s="5"/>
      <c r="L111" s="5"/>
      <c r="M111" s="5" t="s">
        <v>398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61"/>
      <c r="AB111" s="161"/>
      <c r="AC111" s="161"/>
      <c r="AD111" s="161"/>
      <c r="AE111" s="5"/>
    </row>
    <row r="112" spans="1:31" ht="145.5">
      <c r="A112" s="141" t="s">
        <v>552</v>
      </c>
      <c r="B112" s="141" t="s">
        <v>5</v>
      </c>
      <c r="C112" s="141" t="s">
        <v>353</v>
      </c>
      <c r="D112" s="152" t="s">
        <v>1197</v>
      </c>
      <c r="E112" s="152" t="s">
        <v>1184</v>
      </c>
      <c r="F112" s="152" t="s">
        <v>549</v>
      </c>
      <c r="G112" s="152" t="s">
        <v>480</v>
      </c>
      <c r="H112" s="152" t="s">
        <v>367</v>
      </c>
      <c r="I112" s="152" t="s">
        <v>370</v>
      </c>
      <c r="J112" s="152" t="s">
        <v>629</v>
      </c>
      <c r="K112" s="152" t="s">
        <v>628</v>
      </c>
      <c r="L112" s="152" t="s">
        <v>354</v>
      </c>
      <c r="M112" s="147" t="s">
        <v>38</v>
      </c>
      <c r="N112" s="147" t="s">
        <v>395</v>
      </c>
      <c r="O112" s="147" t="s">
        <v>397</v>
      </c>
    </row>
    <row r="113" spans="1:31">
      <c r="A113" s="245" t="s">
        <v>4</v>
      </c>
      <c r="B113" s="178" t="s">
        <v>1185</v>
      </c>
      <c r="C113" s="178" t="s">
        <v>346</v>
      </c>
      <c r="D113" s="246" t="s">
        <v>1198</v>
      </c>
      <c r="E113" s="246">
        <v>3</v>
      </c>
      <c r="F113" s="314">
        <v>0</v>
      </c>
      <c r="G113" s="314">
        <v>0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1186</v>
      </c>
      <c r="C114" s="178" t="s">
        <v>346</v>
      </c>
      <c r="D114" s="246" t="s">
        <v>302</v>
      </c>
      <c r="E114" s="246">
        <v>3</v>
      </c>
      <c r="F114" s="314">
        <v>0</v>
      </c>
      <c r="G114" s="314">
        <v>1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1187</v>
      </c>
      <c r="C115" s="178" t="s">
        <v>352</v>
      </c>
      <c r="D115" s="246" t="s">
        <v>1198</v>
      </c>
      <c r="E115" s="246">
        <v>3</v>
      </c>
      <c r="F115" s="314">
        <v>0</v>
      </c>
      <c r="G115" s="314">
        <v>0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1188</v>
      </c>
      <c r="C116" s="178" t="s">
        <v>352</v>
      </c>
      <c r="D116" s="246" t="s">
        <v>302</v>
      </c>
      <c r="E116" s="246">
        <v>3</v>
      </c>
      <c r="F116" s="314">
        <v>0</v>
      </c>
      <c r="G116" s="314">
        <v>1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1189</v>
      </c>
      <c r="C117" s="178" t="s">
        <v>349</v>
      </c>
      <c r="D117" s="246" t="s">
        <v>1198</v>
      </c>
      <c r="E117" s="246">
        <v>3</v>
      </c>
      <c r="F117" s="314">
        <v>0</v>
      </c>
      <c r="G117" s="314">
        <v>0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1190</v>
      </c>
      <c r="C118" s="178" t="s">
        <v>349</v>
      </c>
      <c r="D118" s="246" t="s">
        <v>302</v>
      </c>
      <c r="E118" s="246">
        <v>3</v>
      </c>
      <c r="F118" s="314">
        <v>0</v>
      </c>
      <c r="G118" s="314">
        <v>1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1191</v>
      </c>
      <c r="C119" s="178" t="s">
        <v>349</v>
      </c>
      <c r="D119" s="246" t="s">
        <v>1199</v>
      </c>
      <c r="E119" s="246">
        <v>3</v>
      </c>
      <c r="F119" s="314">
        <v>0</v>
      </c>
      <c r="G119" s="314">
        <v>2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1192</v>
      </c>
      <c r="C120" s="178" t="s">
        <v>351</v>
      </c>
      <c r="D120" s="246" t="s">
        <v>1198</v>
      </c>
      <c r="E120" s="246">
        <v>3</v>
      </c>
      <c r="F120" s="314">
        <v>0</v>
      </c>
      <c r="G120" s="314">
        <v>0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1193</v>
      </c>
      <c r="C121" s="178" t="s">
        <v>351</v>
      </c>
      <c r="D121" s="246" t="s">
        <v>302</v>
      </c>
      <c r="E121" s="246">
        <v>3</v>
      </c>
      <c r="F121" s="314">
        <v>0</v>
      </c>
      <c r="G121" s="314">
        <v>1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1194</v>
      </c>
      <c r="C122" s="178" t="s">
        <v>351</v>
      </c>
      <c r="D122" s="246" t="s">
        <v>1199</v>
      </c>
      <c r="E122" s="246">
        <v>3</v>
      </c>
      <c r="F122" s="314">
        <v>0</v>
      </c>
      <c r="G122" s="314">
        <v>2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23"/>
      <c r="B123" s="223"/>
      <c r="C123" s="223"/>
      <c r="D123" s="224"/>
      <c r="E123" s="225"/>
      <c r="F123" s="225"/>
      <c r="G123" s="225"/>
      <c r="H123" s="225"/>
      <c r="I123" s="225"/>
      <c r="J123" s="226"/>
      <c r="K123" s="226"/>
      <c r="L123" s="226"/>
      <c r="M123" s="225"/>
    </row>
    <row r="124" spans="1:31"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</row>
    <row r="125" spans="1:31" ht="15.75" thickBot="1"/>
    <row r="126" spans="1:31" ht="23.25">
      <c r="A126" s="12" t="s">
        <v>435</v>
      </c>
      <c r="B126" s="12"/>
      <c r="C126" s="12"/>
      <c r="D126" s="12"/>
      <c r="E126" s="204"/>
      <c r="F126" s="204"/>
      <c r="G126" s="204"/>
      <c r="H126" s="204"/>
      <c r="I126" s="204"/>
      <c r="J126" s="204"/>
      <c r="K126" s="204"/>
      <c r="L126" s="204"/>
    </row>
    <row r="128" spans="1:31" ht="159.75">
      <c r="A128" s="141" t="s">
        <v>436</v>
      </c>
      <c r="B128" s="142" t="s">
        <v>5</v>
      </c>
      <c r="C128" s="142" t="s">
        <v>190</v>
      </c>
      <c r="D128" s="145" t="s">
        <v>25</v>
      </c>
      <c r="E128" s="145" t="s">
        <v>220</v>
      </c>
      <c r="F128" s="145" t="s">
        <v>327</v>
      </c>
      <c r="G128" s="145" t="s">
        <v>391</v>
      </c>
      <c r="H128" s="145" t="s">
        <v>441</v>
      </c>
    </row>
    <row r="129" spans="1:9">
      <c r="A129" s="208" t="s">
        <v>4</v>
      </c>
      <c r="B129" s="183" t="s">
        <v>437</v>
      </c>
      <c r="C129" s="183" t="s">
        <v>187</v>
      </c>
      <c r="D129" s="190">
        <v>42</v>
      </c>
      <c r="E129" s="190">
        <v>8</v>
      </c>
      <c r="F129" s="190">
        <v>1.3</v>
      </c>
      <c r="G129" s="190">
        <v>2</v>
      </c>
      <c r="H129" s="190">
        <v>0.25</v>
      </c>
    </row>
    <row r="130" spans="1:9">
      <c r="A130" s="208" t="s">
        <v>4</v>
      </c>
      <c r="B130" s="183" t="s">
        <v>438</v>
      </c>
      <c r="C130" s="183" t="s">
        <v>188</v>
      </c>
      <c r="D130" s="190">
        <v>92</v>
      </c>
      <c r="E130" s="190">
        <v>10</v>
      </c>
      <c r="F130" s="190">
        <v>1.1000000000000001</v>
      </c>
      <c r="G130" s="190">
        <v>2</v>
      </c>
      <c r="H130" s="190">
        <v>0.3</v>
      </c>
    </row>
    <row r="131" spans="1:9">
      <c r="A131" s="208" t="s">
        <v>4</v>
      </c>
      <c r="B131" s="183" t="s">
        <v>439</v>
      </c>
      <c r="C131" s="183" t="s">
        <v>189</v>
      </c>
      <c r="D131" s="190">
        <v>235</v>
      </c>
      <c r="E131" s="190">
        <v>12</v>
      </c>
      <c r="F131" s="190">
        <v>0.9</v>
      </c>
      <c r="G131" s="190">
        <v>2</v>
      </c>
      <c r="H131" s="190">
        <v>0.32500000000000001</v>
      </c>
    </row>
    <row r="132" spans="1:9">
      <c r="A132" s="208" t="s">
        <v>4</v>
      </c>
      <c r="B132" s="183" t="s">
        <v>440</v>
      </c>
      <c r="C132" s="183" t="s">
        <v>210</v>
      </c>
      <c r="D132" s="190">
        <v>686</v>
      </c>
      <c r="E132" s="190">
        <v>14</v>
      </c>
      <c r="F132" s="190">
        <v>0.7</v>
      </c>
      <c r="G132" s="190">
        <v>2</v>
      </c>
      <c r="H132" s="190">
        <v>0.35</v>
      </c>
    </row>
    <row r="133" spans="1:9">
      <c r="A133" s="208" t="s">
        <v>4</v>
      </c>
      <c r="B133" s="183" t="s">
        <v>460</v>
      </c>
      <c r="C133" s="183" t="s">
        <v>211</v>
      </c>
      <c r="D133" s="190">
        <v>1040</v>
      </c>
      <c r="E133" s="190">
        <v>14</v>
      </c>
      <c r="F133" s="190">
        <v>0.5</v>
      </c>
      <c r="G133" s="190">
        <v>2</v>
      </c>
      <c r="H133" s="190">
        <v>0.35</v>
      </c>
    </row>
    <row r="136" spans="1:9">
      <c r="D136" s="275">
        <v>42</v>
      </c>
      <c r="F136" s="275">
        <v>1.3</v>
      </c>
      <c r="G136" s="67">
        <f>D129*F129</f>
        <v>54.6</v>
      </c>
      <c r="I136" s="67">
        <f>D136*F136</f>
        <v>54.6</v>
      </c>
    </row>
    <row r="137" spans="1:9">
      <c r="D137" s="275">
        <v>92</v>
      </c>
      <c r="F137" s="275">
        <v>1.1000000000000001</v>
      </c>
      <c r="G137" s="67">
        <f>D130*F130</f>
        <v>101.2</v>
      </c>
      <c r="I137" s="67">
        <f t="shared" ref="I137:I140" si="0">D137*F137</f>
        <v>101.2</v>
      </c>
    </row>
    <row r="138" spans="1:9">
      <c r="D138" s="275">
        <v>235</v>
      </c>
      <c r="F138" s="275">
        <v>0.9</v>
      </c>
      <c r="G138" s="67">
        <f>D131*F131</f>
        <v>211.5</v>
      </c>
      <c r="I138" s="67">
        <f t="shared" si="0"/>
        <v>211.5</v>
      </c>
    </row>
    <row r="139" spans="1:9">
      <c r="D139" s="275">
        <v>686</v>
      </c>
      <c r="F139" s="275">
        <v>0.7</v>
      </c>
      <c r="G139" s="67">
        <f>D132*F132</f>
        <v>480.2</v>
      </c>
      <c r="I139" s="67">
        <f t="shared" si="0"/>
        <v>480.2</v>
      </c>
    </row>
    <row r="140" spans="1:9">
      <c r="D140" s="275">
        <v>1040</v>
      </c>
      <c r="F140" s="275">
        <v>0.5</v>
      </c>
      <c r="G140" s="67">
        <f>D133*F133</f>
        <v>520</v>
      </c>
      <c r="I140" s="67">
        <f t="shared" si="0"/>
        <v>520</v>
      </c>
    </row>
  </sheetData>
  <mergeCells count="3">
    <mergeCell ref="E21:F21"/>
    <mergeCell ref="E3:F3"/>
    <mergeCell ref="F111:G111"/>
  </mergeCells>
  <conditionalFormatting sqref="M96:P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3:O122 J123:L123 AA100:AA108 AA23:AA98 AB23:AE108"/>
    <dataValidation type="list" allowBlank="1" showInputMessage="1" showErrorMessage="1" sqref="C113:C123 C23:C108">
      <formula1>INDIRECT("entityCategoryDefinitions['[sku']]")</formula1>
    </dataValidation>
    <dataValidation type="decimal" allowBlank="1" showInputMessage="1" prompt="probability [0..1]" sqref="M123 H123:I123 H113:L122 W23:Z108">
      <formula1>0</formula1>
      <formula2>1</formula2>
    </dataValidation>
    <dataValidation type="decimal" allowBlank="1" sqref="D113:G123 P23:V108 M23:N108">
      <formula1>1</formula1>
      <formula2>10</formula2>
    </dataValidation>
    <dataValidation type="decimal" operator="greaterThanOrEqual" showInputMessage="1" showErrorMessage="1" sqref="H41:I42 G41 G23:I40 G43:I108">
      <formula1>0</formula1>
    </dataValidation>
    <dataValidation operator="greaterThanOrEqual" showInputMessage="1" showErrorMessage="1" sqref="G42"/>
    <dataValidation type="list" sqref="L23:L108">
      <formula1>"true,false"</formula1>
    </dataValidation>
    <dataValidation type="whole" operator="greaterThanOrEqual" showInputMessage="1" showErrorMessage="1" sqref="D23:F108">
      <formula1>0</formula1>
    </dataValidation>
    <dataValidation type="decimal" showInputMessage="1" showErrorMessage="1" prompt="probability [0..1]" sqref="J23:K108">
      <formula1>0</formula1>
      <formula2>1</formula2>
    </dataValidation>
    <dataValidation type="list" sqref="O23:O10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3" t="s">
        <v>297</v>
      </c>
      <c r="K3" s="623"/>
      <c r="M3" s="623"/>
      <c r="N3" s="623"/>
      <c r="O3" s="623"/>
      <c r="P3" s="623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4"/>
      <c r="G22" s="624"/>
      <c r="H22" s="624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5" t="s">
        <v>304</v>
      </c>
      <c r="H34" s="625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2017-09-26T12:12:55Z</dcterms:modified>
</cp:coreProperties>
</file>