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Sonic" sheetId="15" r:id="rId5"/>
    <sheet name="DATA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12" l="1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9" i="12"/>
  <c r="G18" i="12"/>
  <c r="J17" i="12"/>
  <c r="J16" i="12"/>
  <c r="I17" i="12"/>
  <c r="I16" i="12"/>
  <c r="H17" i="12"/>
  <c r="H16" i="12"/>
  <c r="F37" i="10" l="1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5" i="15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5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2" i="10"/>
  <c r="F33" i="10"/>
  <c r="F34" i="10"/>
  <c r="F35" i="10"/>
  <c r="F36" i="10"/>
  <c r="F38" i="10"/>
  <c r="F39" i="10"/>
  <c r="F31" i="10"/>
</calcChain>
</file>

<file path=xl/sharedStrings.xml><?xml version="1.0" encoding="utf-8"?>
<sst xmlns="http://schemas.openxmlformats.org/spreadsheetml/2006/main" count="676" uniqueCount="273">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</sst>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0" fillId="12" borderId="38" xfId="0" applyFont="1" applyFill="1" applyBorder="1" applyAlignment="1">
      <alignment horizontal="center" vertical="center"/>
    </xf>
    <xf numFmtId="0" fontId="0" fillId="12" borderId="39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13" fillId="15" borderId="43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</cellXfs>
  <cellStyles count="1">
    <cellStyle name="Normal" xfId="0" builtinId="0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59" totalsRowBorderDxfId="158">
  <autoFilter ref="B12:BA24"/>
  <tableColumns count="52">
    <tableColumn id="1" name="{specialDragonTierDefinitions}" dataDxfId="157"/>
    <tableColumn id="2" name="[sku]" dataDxfId="156"/>
    <tableColumn id="3" name="[tier]" dataDxfId="155"/>
    <tableColumn id="4" name="[specialDragon]" dataDxfId="154"/>
    <tableColumn id="5" name="[mainProgressionRestriction]" dataDxfId="153"/>
    <tableColumn id="7" name="[upgradeLevelToUnlock]" dataDxfId="152"/>
    <tableColumn id="8" name="[defaultSize]" dataDxfId="151"/>
    <tableColumn id="9" name="[cameraFrameWidthModifier]" dataDxfId="150"/>
    <tableColumn id="10" name="[health]" dataDxfId="149"/>
    <tableColumn id="11" name="[healthDrain]" dataDxfId="148"/>
    <tableColumn id="12" name="[healthDrainSpacePlus]" dataDxfId="147"/>
    <tableColumn id="13" name="[healthDrainAmpPerSecond]" dataDxfId="146"/>
    <tableColumn id="14" name="[sessionStartHealthDrainTime]" dataDxfId="145"/>
    <tableColumn id="15" name="[sessionStartHealthDrainModifier]" dataDxfId="144"/>
    <tableColumn id="16" name="[scale]" dataDxfId="143"/>
    <tableColumn id="17" name="[boostMultiplier]" dataDxfId="142"/>
    <tableColumn id="18" name="[energyBase]" dataDxfId="141"/>
    <tableColumn id="19" name="[energyDrain]" dataDxfId="140"/>
    <tableColumn id="20" name="[energyRefillRate]" dataDxfId="139"/>
    <tableColumn id="21" name="[furyBaseLength]" dataDxfId="138"/>
    <tableColumn id="22" name="[furyScoreMultiplier]" dataDxfId="137"/>
    <tableColumn id="23" name="[furyBaseDuration]" dataDxfId="136"/>
    <tableColumn id="24" name="[furyMax]" dataDxfId="135"/>
    <tableColumn id="25" name="[scoreTextThresholdMultiplier]" dataDxfId="134"/>
    <tableColumn id="26" name="[eatSpeedFactor]" dataDxfId="133"/>
    <tableColumn id="27" name="[maxAlcohol]" dataDxfId="132"/>
    <tableColumn id="28" name="[alcoholDrain]" dataDxfId="131"/>
    <tableColumn id="29" name="[gamePrefab]" dataDxfId="130"/>
    <tableColumn id="30" name="[menuPrefab]" dataDxfId="129"/>
    <tableColumn id="31" name="[resultsPrefab]" dataDxfId="128"/>
    <tableColumn id="32" name="[shadowFromDragon]" dataDxfId="127"/>
    <tableColumn id="33" name="[revealFromDragon]" dataDxfId="126"/>
    <tableColumn id="34" name="[sizeUpMultiplier]" dataDxfId="125"/>
    <tableColumn id="35" name="[speedUpMultiplier]" dataDxfId="124"/>
    <tableColumn id="36" name="[biteUpMultiplier]" dataDxfId="123"/>
    <tableColumn id="37" name="[invincible]" dataDxfId="122"/>
    <tableColumn id="38" name="[infiniteBoost]" dataDxfId="121"/>
    <tableColumn id="39" name="[eatEverything]" dataDxfId="120"/>
    <tableColumn id="40" name="[modeDuration]" dataDxfId="119"/>
    <tableColumn id="41" name="[petScale]" dataDxfId="118"/>
    <tableColumn id="44" name="[statsBarRatio]" dataDxfId="117"/>
    <tableColumn id="45" name="[furyBarRatio]" dataDxfId="116"/>
    <tableColumn id="46" name="[force]" dataDxfId="115"/>
    <tableColumn id="47" name="[mass]" dataDxfId="114"/>
    <tableColumn id="48" name="[friction]" dataDxfId="113"/>
    <tableColumn id="49" name="[gravityModifier]" dataDxfId="112"/>
    <tableColumn id="50" name="[airGravityModifier]" dataDxfId="111"/>
    <tableColumn id="51" name="[waterGravityModifier]" dataDxfId="110"/>
    <tableColumn id="52" name="[damageAnimationThreshold]" dataDxfId="109"/>
    <tableColumn id="53" name="[dotAnimationThreshold]" dataDxfId="108"/>
    <tableColumn id="6" name="[scaleMenu]" dataDxfId="107"/>
    <tableColumn id="54" name="[trackingSku]" dataDxfId="10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105" dataDxfId="103" headerRowBorderDxfId="104" tableBorderDxfId="102">
  <autoFilter ref="B3:AC6"/>
  <tableColumns count="28">
    <tableColumn id="1" name="{specialDragonDefinitions}" dataDxfId="101"/>
    <tableColumn id="2" name="[sku]"/>
    <tableColumn id="3" name="[type]"/>
    <tableColumn id="5" name="[order]" dataDxfId="100"/>
    <tableColumn id="7" name="[unlockPriceGF]" dataDxfId="99"/>
    <tableColumn id="8" name="[unlockPricePC]" dataDxfId="98"/>
    <tableColumn id="66" name="[hpBonusSteps]" dataDxfId="97"/>
    <tableColumn id="69" name="[hpBonusMin]" dataDxfId="96"/>
    <tableColumn id="70" name="[hpBonusMax]" dataDxfId="95"/>
    <tableColumn id="72" name="[speedBonusSteps]" dataDxfId="94"/>
    <tableColumn id="73" name="[speedBonusMin]" dataDxfId="93"/>
    <tableColumn id="74" name="[speedBonusMax]" dataDxfId="92"/>
    <tableColumn id="71" name="[boostBonusSteps]" dataDxfId="91"/>
    <tableColumn id="68" name="[boostBonusMin]" dataDxfId="90"/>
    <tableColumn id="67" name="[boostBonusMax]" dataDxfId="89"/>
    <tableColumn id="76" name="[stepPrice]" dataDxfId="88"/>
    <tableColumn id="77" name="[priceCoefA]" dataDxfId="87"/>
    <tableColumn id="75" name="[priceCoefB]" dataDxfId="86"/>
    <tableColumn id="6" name="[energyRequiredToBoost]" dataDxfId="85"/>
    <tableColumn id="4" name="[energyRestartThreshold]" dataDxfId="84"/>
    <tableColumn id="10" name="[tidBoostAction]" dataDxfId="83"/>
    <tableColumn id="9" name="[tidBoostReminder]" dataDxfId="82"/>
    <tableColumn id="13" name="[petScaleMenu]" dataDxfId="81"/>
    <tableColumn id="12" name="[tidDesc]" dataDxfId="80"/>
    <tableColumn id="65" name="[tidName]" dataDxfId="79"/>
    <tableColumn id="15" name="[mummyHealthFactor]" dataDxfId="78"/>
    <tableColumn id="14" name="[mummyDuration]" dataDxfId="77"/>
    <tableColumn id="11" name="[trackingSku]" dataDxfId="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75" tableBorderDxfId="74" totalsRowBorderDxfId="73">
  <autoFilter ref="B30:I39"/>
  <tableColumns count="8">
    <tableColumn id="1" name="{specialDragonPowerDefinitions}" dataDxfId="72"/>
    <tableColumn id="2" name="[sku]" dataDxfId="71"/>
    <tableColumn id="3" name="[specialDragon]" dataDxfId="70"/>
    <tableColumn id="6" name="[upgradeLevelToUnlock]" dataDxfId="69"/>
    <tableColumn id="5" name="[icon]" dataDxfId="68">
      <calculatedColumnFormula>CONCATENATE("icon_",Table1[[#This Row],['[sku']]])</calculatedColumnFormula>
    </tableColumn>
    <tableColumn id="4" name="[tidName]" dataDxfId="67"/>
    <tableColumn id="7" name="[tidDesc]" dataDxfId="66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9" totalsRowShown="0" headerRowDxfId="65" dataDxfId="63" headerRowBorderDxfId="64" tableBorderDxfId="62" totalsRowBorderDxfId="61">
  <autoFilter ref="B45:M49"/>
  <tableColumns count="12">
    <tableColumn id="1" name="{specialDisguisesDefinitions}" dataDxfId="60"/>
    <tableColumn id="2" name="[sku]" dataDxfId="59"/>
    <tableColumn id="3" name="[skin]" dataDxfId="58"/>
    <tableColumn id="6" name="[dragonSku]" dataDxfId="57"/>
    <tableColumn id="5" name="[shopOrder]" dataDxfId="56"/>
    <tableColumn id="4" name="[priceSC]" dataDxfId="55"/>
    <tableColumn id="7" name="[priceHC]" dataDxfId="54"/>
    <tableColumn id="8" name="[unlockLevel]" dataDxfId="53"/>
    <tableColumn id="9" name="[icon]" dataDxfId="52"/>
    <tableColumn id="10" name="[tidName]" dataDxfId="51"/>
    <tableColumn id="11" name="[tidDesc]" dataDxfId="50"/>
    <tableColumn id="12" name="[trackingSku]" dataDxfId="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48" tableBorderDxfId="47">
  <autoFilter ref="B3:K6"/>
  <tableColumns count="10">
    <tableColumn id="1" name="{specialMissionDifficultyDefinitions}"/>
    <tableColumn id="2" name="[sku]" dataDxfId="46"/>
    <tableColumn id="3" name="[difficulty]" dataDxfId="45"/>
    <tableColumn id="7" name="[index]" dataDxfId="44"/>
    <tableColumn id="4" name="[cooldownMinutes]" dataDxfId="43"/>
    <tableColumn id="9" name="[maxRewardGoldenFragments]" dataDxfId="42"/>
    <tableColumn id="5" name="[removeMissionPCCoefA]" dataDxfId="41"/>
    <tableColumn id="6" name="[removeMissionPCCoefB]" dataDxfId="40"/>
    <tableColumn id="8" name="[tidName]" dataDxfId="39"/>
    <tableColumn id="10" name="[color]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7" dataDxfId="35" headerRowBorderDxfId="36" tableBorderDxfId="34" totalsRowBorderDxfId="33">
  <autoFilter ref="B11:F15"/>
  <tableColumns count="5">
    <tableColumn id="1" name="{missionSpecialDragonModifiersDefinitions}" dataDxfId="32"/>
    <tableColumn id="2" name="[sku]" dataDxfId="31"/>
    <tableColumn id="4" name="[tier]" dataDxfId="30"/>
    <tableColumn id="7" name="[quantityModifier]" dataDxfId="29"/>
    <tableColumn id="3" name="[missionSCRewardMultiplier]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8"/>
  <sheetViews>
    <sheetView tabSelected="1" topLeftCell="A31" workbookViewId="0">
      <selection activeCell="H49" sqref="H49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77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ht="15.75" thickBot="1" x14ac:dyDescent="0.3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83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84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ht="24" thickBot="1" x14ac:dyDescent="0.4">
      <c r="B25" s="5"/>
      <c r="C25" s="5"/>
      <c r="D25" s="5"/>
      <c r="E25" s="5"/>
      <c r="F25" s="5"/>
      <c r="G25" s="5"/>
      <c r="H25" s="192" t="s">
        <v>11</v>
      </c>
      <c r="I25" s="193"/>
      <c r="J25" s="194" t="s">
        <v>10</v>
      </c>
      <c r="K25" s="195"/>
      <c r="L25" s="195"/>
      <c r="M25" s="195"/>
      <c r="N25" s="195"/>
      <c r="O25" s="196"/>
      <c r="P25" s="72"/>
      <c r="Q25" s="188" t="s">
        <v>126</v>
      </c>
      <c r="R25" s="189"/>
      <c r="S25" s="189"/>
      <c r="T25" s="189"/>
      <c r="U25" s="190" t="s">
        <v>9</v>
      </c>
      <c r="V25" s="191"/>
      <c r="W25" s="191"/>
      <c r="X25" s="191"/>
      <c r="Y25" s="20"/>
      <c r="Z25" s="20"/>
      <c r="AA25" s="20"/>
      <c r="AB25" s="20"/>
      <c r="AH25" s="185" t="s">
        <v>127</v>
      </c>
      <c r="AI25" s="186"/>
      <c r="AJ25" s="186"/>
      <c r="AK25" s="186"/>
      <c r="AL25" s="186"/>
      <c r="AM25" s="186"/>
      <c r="AN25" s="187"/>
    </row>
    <row r="27" spans="1:53" ht="15.75" thickBot="1" x14ac:dyDescent="0.3"/>
    <row r="28" spans="1:53" ht="23.25" x14ac:dyDescent="0.35">
      <c r="B28" s="1" t="s">
        <v>79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95</v>
      </c>
      <c r="C30" s="6" t="s">
        <v>0</v>
      </c>
      <c r="D30" s="7" t="s">
        <v>86</v>
      </c>
      <c r="E30" s="47" t="s">
        <v>94</v>
      </c>
      <c r="F30" s="59" t="s">
        <v>65</v>
      </c>
      <c r="G30" s="168" t="s">
        <v>3</v>
      </c>
      <c r="H30" s="168" t="s">
        <v>5</v>
      </c>
      <c r="I30" s="168" t="s">
        <v>230</v>
      </c>
    </row>
    <row r="31" spans="1:53" x14ac:dyDescent="0.25">
      <c r="B31" s="29" t="s">
        <v>2</v>
      </c>
      <c r="C31" s="56" t="s">
        <v>80</v>
      </c>
      <c r="D31" s="57" t="s">
        <v>64</v>
      </c>
      <c r="E31" s="57">
        <v>5</v>
      </c>
      <c r="F31" s="58" t="str">
        <f>CONCATENATE("icon_",Table1[[#This Row],['[sku']]])</f>
        <v>icon_helicopter_power_1</v>
      </c>
      <c r="G31" s="169" t="s">
        <v>216</v>
      </c>
      <c r="H31" s="171" t="s">
        <v>219</v>
      </c>
      <c r="I31" s="169" t="s">
        <v>216</v>
      </c>
    </row>
    <row r="32" spans="1:53" x14ac:dyDescent="0.25">
      <c r="B32" s="29" t="s">
        <v>2</v>
      </c>
      <c r="C32" s="56" t="s">
        <v>84</v>
      </c>
      <c r="D32" s="57" t="s">
        <v>64</v>
      </c>
      <c r="E32" s="57">
        <v>15</v>
      </c>
      <c r="F32" s="58" t="str">
        <f>CONCATENATE("icon_",Table1[[#This Row],['[sku']]])</f>
        <v>icon_helicopter_power_2</v>
      </c>
      <c r="G32" s="169" t="s">
        <v>217</v>
      </c>
      <c r="H32" s="170" t="s">
        <v>220</v>
      </c>
      <c r="I32" s="169" t="s">
        <v>217</v>
      </c>
    </row>
    <row r="33" spans="2:13" x14ac:dyDescent="0.25">
      <c r="B33" s="29" t="s">
        <v>2</v>
      </c>
      <c r="C33" s="56" t="s">
        <v>85</v>
      </c>
      <c r="D33" s="57" t="s">
        <v>64</v>
      </c>
      <c r="E33" s="57">
        <v>25</v>
      </c>
      <c r="F33" s="58" t="str">
        <f>CONCATENATE("icon_",Table1[[#This Row],['[sku']]])</f>
        <v>icon_helicopter_power_3</v>
      </c>
      <c r="G33" s="169" t="s">
        <v>218</v>
      </c>
      <c r="H33" s="170" t="s">
        <v>221</v>
      </c>
      <c r="I33" s="169" t="s">
        <v>218</v>
      </c>
    </row>
    <row r="34" spans="2:13" x14ac:dyDescent="0.25">
      <c r="B34" s="29" t="s">
        <v>2</v>
      </c>
      <c r="C34" s="56" t="s">
        <v>81</v>
      </c>
      <c r="D34" s="57" t="s">
        <v>63</v>
      </c>
      <c r="E34" s="57">
        <v>5</v>
      </c>
      <c r="F34" s="58" t="str">
        <f>CONCATENATE("icon_",Table1[[#This Row],['[sku']]])</f>
        <v>icon_electric_power_1</v>
      </c>
      <c r="G34" s="169" t="s">
        <v>210</v>
      </c>
      <c r="H34" s="170" t="s">
        <v>213</v>
      </c>
      <c r="I34" s="169" t="s">
        <v>210</v>
      </c>
    </row>
    <row r="35" spans="2:13" x14ac:dyDescent="0.25">
      <c r="B35" s="29" t="s">
        <v>2</v>
      </c>
      <c r="C35" s="56" t="s">
        <v>82</v>
      </c>
      <c r="D35" s="57" t="s">
        <v>63</v>
      </c>
      <c r="E35" s="57">
        <v>15</v>
      </c>
      <c r="F35" s="58" t="str">
        <f>CONCATENATE("icon_",Table1[[#This Row],['[sku']]])</f>
        <v>icon_electric_power_2</v>
      </c>
      <c r="G35" s="169" t="s">
        <v>211</v>
      </c>
      <c r="H35" s="170" t="s">
        <v>214</v>
      </c>
      <c r="I35" s="169" t="s">
        <v>211</v>
      </c>
    </row>
    <row r="36" spans="2:13" x14ac:dyDescent="0.25">
      <c r="B36" s="29" t="s">
        <v>2</v>
      </c>
      <c r="C36" s="56" t="s">
        <v>83</v>
      </c>
      <c r="D36" s="57" t="s">
        <v>63</v>
      </c>
      <c r="E36" s="57">
        <v>25</v>
      </c>
      <c r="F36" s="58" t="str">
        <f>CONCATENATE("icon_",Table1[[#This Row],['[sku']]])</f>
        <v>icon_electric_power_3</v>
      </c>
      <c r="G36" s="169" t="s">
        <v>212</v>
      </c>
      <c r="H36" s="170" t="s">
        <v>215</v>
      </c>
      <c r="I36" s="169" t="s">
        <v>212</v>
      </c>
    </row>
    <row r="37" spans="2:13" x14ac:dyDescent="0.25">
      <c r="B37" s="29" t="s">
        <v>2</v>
      </c>
      <c r="C37" s="56" t="s">
        <v>246</v>
      </c>
      <c r="D37" s="57" t="s">
        <v>235</v>
      </c>
      <c r="E37" s="57">
        <v>5</v>
      </c>
      <c r="F37" s="58" t="str">
        <f>CONCATENATE("icon_",Table1[[#This Row],['[sku']]])</f>
        <v>icon_hedgehog_power_1</v>
      </c>
      <c r="G37" s="174" t="s">
        <v>249</v>
      </c>
      <c r="H37" s="175" t="s">
        <v>252</v>
      </c>
      <c r="I37" s="174" t="s">
        <v>249</v>
      </c>
    </row>
    <row r="38" spans="2:13" x14ac:dyDescent="0.25">
      <c r="B38" s="29" t="s">
        <v>2</v>
      </c>
      <c r="C38" s="56" t="s">
        <v>247</v>
      </c>
      <c r="D38" s="57" t="s">
        <v>235</v>
      </c>
      <c r="E38" s="57">
        <v>15</v>
      </c>
      <c r="F38" s="58" t="str">
        <f>CONCATENATE("icon_",Table1[[#This Row],['[sku']]])</f>
        <v>icon_hedgehog_power_2</v>
      </c>
      <c r="G38" s="174" t="s">
        <v>250</v>
      </c>
      <c r="H38" s="175" t="s">
        <v>253</v>
      </c>
      <c r="I38" s="174" t="s">
        <v>250</v>
      </c>
    </row>
    <row r="39" spans="2:13" x14ac:dyDescent="0.25">
      <c r="B39" s="29" t="s">
        <v>2</v>
      </c>
      <c r="C39" s="60" t="s">
        <v>248</v>
      </c>
      <c r="D39" s="61" t="s">
        <v>235</v>
      </c>
      <c r="E39" s="61">
        <v>25</v>
      </c>
      <c r="F39" s="58" t="str">
        <f>CONCATENATE("icon_",Table1[[#This Row],['[sku']]])</f>
        <v>icon_hedgehog_power_3</v>
      </c>
      <c r="G39" s="174" t="s">
        <v>251</v>
      </c>
      <c r="H39" s="178" t="s">
        <v>254</v>
      </c>
      <c r="I39" s="174" t="s">
        <v>251</v>
      </c>
    </row>
    <row r="42" spans="2:13" ht="15.75" thickBot="1" x14ac:dyDescent="0.3"/>
    <row r="43" spans="2:13" ht="23.25" x14ac:dyDescent="0.35">
      <c r="B43" s="1" t="s">
        <v>172</v>
      </c>
      <c r="C43" s="1"/>
      <c r="D43" s="1"/>
      <c r="E43" s="1"/>
      <c r="F43" s="1"/>
    </row>
    <row r="45" spans="2:13" ht="140.25" x14ac:dyDescent="0.25">
      <c r="B45" s="181" t="s">
        <v>173</v>
      </c>
      <c r="C45" s="179" t="s">
        <v>0</v>
      </c>
      <c r="D45" s="179" t="s">
        <v>174</v>
      </c>
      <c r="E45" s="180" t="s">
        <v>175</v>
      </c>
      <c r="F45" s="182" t="s">
        <v>176</v>
      </c>
      <c r="G45" s="182" t="s">
        <v>177</v>
      </c>
      <c r="H45" s="182" t="s">
        <v>178</v>
      </c>
      <c r="I45" s="182" t="s">
        <v>179</v>
      </c>
      <c r="J45" s="182" t="s">
        <v>65</v>
      </c>
      <c r="K45" s="182" t="s">
        <v>3</v>
      </c>
      <c r="L45" s="182" t="s">
        <v>5</v>
      </c>
      <c r="M45" s="182" t="s">
        <v>1</v>
      </c>
    </row>
    <row r="46" spans="2:13" x14ac:dyDescent="0.25">
      <c r="B46" s="29" t="s">
        <v>2</v>
      </c>
      <c r="C46" s="56" t="s">
        <v>180</v>
      </c>
      <c r="D46" s="57" t="s">
        <v>180</v>
      </c>
      <c r="E46" s="57" t="s">
        <v>64</v>
      </c>
      <c r="F46" s="58">
        <v>0</v>
      </c>
      <c r="G46" s="58">
        <v>0</v>
      </c>
      <c r="H46" s="58">
        <v>0</v>
      </c>
      <c r="I46" s="58">
        <v>0</v>
      </c>
      <c r="J46" s="58" t="s">
        <v>182</v>
      </c>
      <c r="K46" s="58" t="s">
        <v>183</v>
      </c>
      <c r="L46" s="58" t="s">
        <v>185</v>
      </c>
      <c r="M46" s="58" t="s">
        <v>257</v>
      </c>
    </row>
    <row r="47" spans="2:13" x14ac:dyDescent="0.25">
      <c r="B47" s="29" t="s">
        <v>2</v>
      </c>
      <c r="C47" s="56" t="s">
        <v>181</v>
      </c>
      <c r="D47" s="57" t="s">
        <v>181</v>
      </c>
      <c r="E47" s="57" t="s">
        <v>63</v>
      </c>
      <c r="F47" s="58">
        <v>1</v>
      </c>
      <c r="G47" s="58">
        <v>600</v>
      </c>
      <c r="H47" s="58">
        <v>0</v>
      </c>
      <c r="I47" s="58">
        <v>4</v>
      </c>
      <c r="J47" s="58" t="s">
        <v>182</v>
      </c>
      <c r="K47" s="58" t="s">
        <v>184</v>
      </c>
      <c r="L47" s="58" t="s">
        <v>186</v>
      </c>
      <c r="M47" s="58" t="s">
        <v>258</v>
      </c>
    </row>
    <row r="48" spans="2:13" x14ac:dyDescent="0.25">
      <c r="B48" s="29" t="s">
        <v>2</v>
      </c>
      <c r="C48" s="56" t="s">
        <v>255</v>
      </c>
      <c r="D48" s="57" t="s">
        <v>255</v>
      </c>
      <c r="E48" s="57" t="s">
        <v>235</v>
      </c>
      <c r="F48" s="58">
        <v>0</v>
      </c>
      <c r="G48" s="58">
        <v>0</v>
      </c>
      <c r="H48" s="58">
        <v>0</v>
      </c>
      <c r="I48" s="58">
        <v>0</v>
      </c>
      <c r="J48" s="58" t="s">
        <v>182</v>
      </c>
      <c r="K48" s="58" t="s">
        <v>256</v>
      </c>
      <c r="L48" s="58" t="s">
        <v>256</v>
      </c>
      <c r="M48" s="58" t="s">
        <v>259</v>
      </c>
    </row>
    <row r="49" spans="2:13" x14ac:dyDescent="0.25">
      <c r="B49" s="199" t="s">
        <v>2</v>
      </c>
      <c r="C49" s="200" t="s">
        <v>272</v>
      </c>
      <c r="D49" s="201" t="s">
        <v>272</v>
      </c>
      <c r="E49" s="202" t="s">
        <v>235</v>
      </c>
      <c r="F49" s="203">
        <v>0</v>
      </c>
      <c r="G49" s="204">
        <v>0</v>
      </c>
      <c r="H49" s="204">
        <v>0</v>
      </c>
      <c r="I49" s="204">
        <v>1</v>
      </c>
      <c r="J49" s="204" t="s">
        <v>182</v>
      </c>
      <c r="K49" s="204" t="s">
        <v>256</v>
      </c>
      <c r="L49" s="204" t="s">
        <v>256</v>
      </c>
      <c r="M49" s="204" t="s">
        <v>259</v>
      </c>
    </row>
    <row r="52" spans="2:13" ht="15.75" thickBot="1" x14ac:dyDescent="0.3"/>
    <row r="53" spans="2:13" ht="23.25" x14ac:dyDescent="0.35">
      <c r="B53" s="1" t="s">
        <v>195</v>
      </c>
      <c r="C53" s="1"/>
      <c r="D53" s="1"/>
      <c r="E53" s="1"/>
    </row>
    <row r="55" spans="2:13" ht="121.5" x14ac:dyDescent="0.25">
      <c r="B55" s="12" t="s">
        <v>196</v>
      </c>
      <c r="C55" s="6" t="s">
        <v>0</v>
      </c>
      <c r="D55" s="7" t="s">
        <v>3</v>
      </c>
      <c r="E55" s="47" t="s">
        <v>65</v>
      </c>
    </row>
    <row r="56" spans="2:13" x14ac:dyDescent="0.25">
      <c r="B56" s="29" t="s">
        <v>2</v>
      </c>
      <c r="C56" s="56" t="s">
        <v>197</v>
      </c>
      <c r="D56" s="57" t="s">
        <v>200</v>
      </c>
      <c r="E56" s="57" t="s">
        <v>203</v>
      </c>
    </row>
    <row r="57" spans="2:13" x14ac:dyDescent="0.25">
      <c r="B57" s="29" t="s">
        <v>2</v>
      </c>
      <c r="C57" s="56" t="s">
        <v>198</v>
      </c>
      <c r="D57" s="57" t="s">
        <v>201</v>
      </c>
      <c r="E57" s="57" t="s">
        <v>204</v>
      </c>
    </row>
    <row r="58" spans="2:13" x14ac:dyDescent="0.25">
      <c r="B58" s="29" t="s">
        <v>2</v>
      </c>
      <c r="C58" s="56" t="s">
        <v>199</v>
      </c>
      <c r="D58" s="57" t="s">
        <v>202</v>
      </c>
      <c r="E58" s="57" t="s">
        <v>205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7" priority="61"/>
  </conditionalFormatting>
  <conditionalFormatting sqref="C4:D6">
    <cfRule type="duplicateValues" dxfId="26" priority="37"/>
  </conditionalFormatting>
  <conditionalFormatting sqref="C34:C36">
    <cfRule type="duplicateValues" dxfId="25" priority="26"/>
  </conditionalFormatting>
  <conditionalFormatting sqref="C31:C33">
    <cfRule type="duplicateValues" dxfId="24" priority="62"/>
  </conditionalFormatting>
  <conditionalFormatting sqref="C37:C39">
    <cfRule type="duplicateValues" dxfId="23" priority="23"/>
  </conditionalFormatting>
  <conditionalFormatting sqref="C14:C24">
    <cfRule type="duplicateValues" dxfId="22" priority="21"/>
  </conditionalFormatting>
  <conditionalFormatting sqref="BA21">
    <cfRule type="duplicateValues" dxfId="21" priority="13"/>
  </conditionalFormatting>
  <conditionalFormatting sqref="C46:C49">
    <cfRule type="duplicateValues" dxfId="20" priority="11"/>
  </conditionalFormatting>
  <conditionalFormatting sqref="C56:C58">
    <cfRule type="duplicateValues" dxfId="19" priority="8"/>
  </conditionalFormatting>
  <conditionalFormatting sqref="AC4:AC6">
    <cfRule type="duplicateValues" dxfId="18" priority="7"/>
  </conditionalFormatting>
  <conditionalFormatting sqref="BA22">
    <cfRule type="duplicateValues" dxfId="17" priority="4"/>
  </conditionalFormatting>
  <conditionalFormatting sqref="BA23">
    <cfRule type="duplicateValues" dxfId="16" priority="3"/>
  </conditionalFormatting>
  <conditionalFormatting sqref="BA24">
    <cfRule type="duplicateValues" dxfId="15" priority="2"/>
  </conditionalFormatting>
  <conditionalFormatting sqref="C49">
    <cfRule type="duplicateValues" dxfId="1" priority="1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197"/>
      <c r="H2" s="197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14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Z57" sqref="Z5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198" t="s">
        <v>101</v>
      </c>
      <c r="F3" s="198"/>
      <c r="G3" s="198"/>
      <c r="H3" s="198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3" priority="5">
      <formula>E13&gt;$L$4</formula>
    </cfRule>
  </conditionalFormatting>
  <conditionalFormatting sqref="E13">
    <cfRule type="expression" dxfId="12" priority="3">
      <formula>$E$13&gt;$L$4</formula>
    </cfRule>
  </conditionalFormatting>
  <conditionalFormatting sqref="E14">
    <cfRule type="expression" dxfId="11" priority="2">
      <formula>$E$14&gt;$T$4</formula>
    </cfRule>
  </conditionalFormatting>
  <conditionalFormatting sqref="E15">
    <cfRule type="expression" dxfId="1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M19" workbookViewId="0">
      <selection activeCell="AB54" sqref="AB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198" t="s">
        <v>101</v>
      </c>
      <c r="F3" s="198"/>
      <c r="G3" s="198"/>
      <c r="H3" s="198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9" priority="4">
      <formula>E13&gt;$L$4</formula>
    </cfRule>
  </conditionalFormatting>
  <conditionalFormatting sqref="E13">
    <cfRule type="expression" dxfId="8" priority="3">
      <formula>$E$13&gt;$L$4</formula>
    </cfRule>
  </conditionalFormatting>
  <conditionalFormatting sqref="E14">
    <cfRule type="expression" dxfId="7" priority="2">
      <formula>$E$14&gt;$T$4</formula>
    </cfRule>
  </conditionalFormatting>
  <conditionalFormatting sqref="E15">
    <cfRule type="expression" dxfId="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4" sqref="F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198" t="s">
        <v>101</v>
      </c>
      <c r="F3" s="198"/>
      <c r="G3" s="198"/>
      <c r="H3" s="198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5" priority="4">
      <formula>E13&gt;$L$4</formula>
    </cfRule>
  </conditionalFormatting>
  <conditionalFormatting sqref="E13">
    <cfRule type="expression" dxfId="4" priority="3">
      <formula>$E$13&gt;$L$4</formula>
    </cfRule>
  </conditionalFormatting>
  <conditionalFormatting sqref="E14">
    <cfRule type="expression" dxfId="3" priority="2">
      <formula>$E$14&gt;$T$4</formula>
    </cfRule>
  </conditionalFormatting>
  <conditionalFormatting sqref="E15">
    <cfRule type="expression" dxfId="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topLeftCell="A22" workbookViewId="0">
      <selection activeCell="AK21" sqref="AK21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Helicopter!K13</f>
        <v>250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special dragons</vt:lpstr>
      <vt:lpstr>Special Missions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2019-01-18T09:50:01Z</dcterms:modified>
</cp:coreProperties>
</file>