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<sst xmlns="http://schemas.openxmlformats.org/spreadsheetml/2006/main" count="3241" uniqueCount="1389">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</sst>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P7" sqref="P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1144</v>
      </c>
      <c r="I4" s="144" t="s">
        <v>1145</v>
      </c>
      <c r="J4" s="437" t="s">
        <v>1148</v>
      </c>
      <c r="K4" s="459" t="s">
        <v>1197</v>
      </c>
      <c r="L4" s="144" t="s">
        <v>1196</v>
      </c>
      <c r="M4" s="144" t="s">
        <v>1381</v>
      </c>
      <c r="N4" s="144" t="s">
        <v>1380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1164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1165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1166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1167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1168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1169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1170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1173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1171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1172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abSelected="1" topLeftCell="AK13" workbookViewId="0">
      <selection activeCell="AX30" sqref="AX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1125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912</v>
      </c>
      <c r="AH15" s="167" t="s">
        <v>913</v>
      </c>
      <c r="AI15" s="169" t="s">
        <v>191</v>
      </c>
      <c r="AJ15" s="148" t="s">
        <v>192</v>
      </c>
      <c r="AK15" s="148" t="s">
        <v>952</v>
      </c>
      <c r="AL15" s="360" t="s">
        <v>953</v>
      </c>
      <c r="AM15" s="148" t="s">
        <v>954</v>
      </c>
      <c r="AN15" s="148" t="s">
        <v>955</v>
      </c>
      <c r="AO15" s="148" t="s">
        <v>956</v>
      </c>
      <c r="AP15" s="148" t="s">
        <v>957</v>
      </c>
      <c r="AQ15" s="148" t="s">
        <v>958</v>
      </c>
      <c r="AR15" s="148" t="s">
        <v>1342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934</v>
      </c>
      <c r="BB15" s="143" t="s">
        <v>935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1253</v>
      </c>
      <c r="AT16" s="135" t="s">
        <v>1263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1254</v>
      </c>
      <c r="AT17" s="135" t="s">
        <v>1264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1255</v>
      </c>
      <c r="AT18" s="142" t="s">
        <v>1265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1256</v>
      </c>
      <c r="AT19" s="142" t="s">
        <v>1266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1257</v>
      </c>
      <c r="AT20" s="142" t="s">
        <v>1267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1258</v>
      </c>
      <c r="AT21" s="142" t="s">
        <v>1272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1259</v>
      </c>
      <c r="AT22" s="142" t="s">
        <v>1268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1260</v>
      </c>
      <c r="AT23" s="142" t="s">
        <v>1269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1261</v>
      </c>
      <c r="AT24" s="142" t="s">
        <v>1270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1262</v>
      </c>
      <c r="AT25" s="158" t="s">
        <v>1271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527</v>
      </c>
      <c r="J26" s="500"/>
      <c r="K26" s="500"/>
      <c r="L26" s="501"/>
      <c r="M26" s="430"/>
      <c r="N26" s="505" t="s">
        <v>528</v>
      </c>
      <c r="O26" s="505"/>
      <c r="P26" s="505"/>
      <c r="Q26" s="505"/>
      <c r="R26" s="505"/>
      <c r="S26" s="506"/>
      <c r="T26" s="504" t="s">
        <v>529</v>
      </c>
      <c r="U26" s="504"/>
      <c r="V26" s="429" t="s">
        <v>534</v>
      </c>
      <c r="W26" s="503" t="s">
        <v>533</v>
      </c>
      <c r="X26" s="503"/>
      <c r="Y26" s="503"/>
      <c r="Z26" s="503"/>
      <c r="AA26" s="502" t="s">
        <v>530</v>
      </c>
      <c r="AB26" s="502"/>
      <c r="AC26" s="502"/>
      <c r="AD26" s="502"/>
      <c r="AE26" s="502"/>
      <c r="AF26" s="427" t="s">
        <v>531</v>
      </c>
      <c r="AH26" s="226"/>
      <c r="AI26" s="226"/>
      <c r="AV26" s="495" t="s">
        <v>535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1195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959</v>
      </c>
    </row>
    <row r="5" spans="1:17">
      <c r="B5" s="446" t="s">
        <v>4</v>
      </c>
      <c r="C5" s="447" t="s">
        <v>853</v>
      </c>
      <c r="D5" s="448" t="s">
        <v>649</v>
      </c>
      <c r="E5" s="448" t="s">
        <v>825</v>
      </c>
      <c r="F5" s="448">
        <v>2</v>
      </c>
      <c r="G5" s="448" t="b">
        <v>0</v>
      </c>
      <c r="H5" s="449" t="s">
        <v>654</v>
      </c>
      <c r="I5" s="449" t="s">
        <v>655</v>
      </c>
      <c r="J5" s="449" t="s">
        <v>905</v>
      </c>
      <c r="K5" s="450" t="s">
        <v>841</v>
      </c>
      <c r="L5" s="445" t="s">
        <v>890</v>
      </c>
      <c r="M5" s="445" t="str">
        <f>CONCATENATE(LEFT(petDefinitions[[#This Row],['[tidName']]],10),"_DESC")</f>
        <v>TID_PET_28_DESC</v>
      </c>
      <c r="N5" s="445">
        <v>28</v>
      </c>
    </row>
    <row r="6" spans="1:17">
      <c r="B6" s="446" t="s">
        <v>4</v>
      </c>
      <c r="C6" s="447" t="s">
        <v>854</v>
      </c>
      <c r="D6" s="448" t="s">
        <v>649</v>
      </c>
      <c r="E6" s="448" t="s">
        <v>825</v>
      </c>
      <c r="F6" s="448">
        <v>3</v>
      </c>
      <c r="G6" s="448" t="b">
        <v>0</v>
      </c>
      <c r="H6" s="449" t="s">
        <v>904</v>
      </c>
      <c r="I6" s="449" t="s">
        <v>656</v>
      </c>
      <c r="J6" s="449" t="s">
        <v>908</v>
      </c>
      <c r="K6" s="450" t="s">
        <v>843</v>
      </c>
      <c r="L6" s="445" t="s">
        <v>891</v>
      </c>
      <c r="M6" s="445" t="str">
        <f>CONCATENATE(LEFT(petDefinitions[[#This Row],['[tidName']]],10),"_DESC")</f>
        <v>TID_PET_29_DESC</v>
      </c>
      <c r="N6" s="451">
        <v>29</v>
      </c>
      <c r="Q6" s="67"/>
    </row>
    <row r="7" spans="1:17">
      <c r="B7" s="452" t="s">
        <v>4</v>
      </c>
      <c r="C7" s="453" t="s">
        <v>855</v>
      </c>
      <c r="D7" s="454" t="s">
        <v>648</v>
      </c>
      <c r="E7" s="454" t="s">
        <v>825</v>
      </c>
      <c r="F7" s="454">
        <v>0</v>
      </c>
      <c r="G7" s="448" t="b">
        <v>1</v>
      </c>
      <c r="H7" s="449" t="s">
        <v>1340</v>
      </c>
      <c r="I7" s="449" t="s">
        <v>1341</v>
      </c>
      <c r="J7" s="449" t="s">
        <v>1323</v>
      </c>
      <c r="K7" s="450" t="s">
        <v>844</v>
      </c>
      <c r="L7" s="445" t="s">
        <v>892</v>
      </c>
      <c r="M7" s="451" t="str">
        <f>CONCATENATE(LEFT(petDefinitions[[#This Row],['[tidName']]],10),"_DESC")</f>
        <v>TID_PET_30_DESC</v>
      </c>
      <c r="N7" s="445">
        <v>30</v>
      </c>
      <c r="Q7" s="67"/>
    </row>
    <row r="8" spans="1:17">
      <c r="B8" s="452" t="s">
        <v>4</v>
      </c>
      <c r="C8" s="453" t="s">
        <v>856</v>
      </c>
      <c r="D8" s="454" t="s">
        <v>649</v>
      </c>
      <c r="E8" s="454" t="s">
        <v>825</v>
      </c>
      <c r="F8" s="448">
        <v>1</v>
      </c>
      <c r="G8" s="448" t="b">
        <v>0</v>
      </c>
      <c r="H8" s="449" t="s">
        <v>654</v>
      </c>
      <c r="I8" s="449" t="s">
        <v>655</v>
      </c>
      <c r="J8" s="449" t="s">
        <v>905</v>
      </c>
      <c r="K8" s="450" t="s">
        <v>931</v>
      </c>
      <c r="L8" s="445" t="s">
        <v>893</v>
      </c>
      <c r="M8" s="445" t="str">
        <f>CONCATENATE(LEFT(petDefinitions[[#This Row],['[tidName']]],10),"_DESC")</f>
        <v>TID_PET_31_DESC</v>
      </c>
      <c r="N8" s="451">
        <v>31</v>
      </c>
      <c r="Q8" s="67"/>
    </row>
    <row r="9" spans="1:17">
      <c r="A9" s="67"/>
      <c r="B9" s="452" t="s">
        <v>4</v>
      </c>
      <c r="C9" s="453" t="s">
        <v>859</v>
      </c>
      <c r="D9" s="454" t="s">
        <v>650</v>
      </c>
      <c r="E9" s="454" t="s">
        <v>825</v>
      </c>
      <c r="F9" s="448">
        <v>4</v>
      </c>
      <c r="G9" s="448" t="b">
        <v>0</v>
      </c>
      <c r="H9" s="449" t="s">
        <v>928</v>
      </c>
      <c r="I9" s="449" t="s">
        <v>657</v>
      </c>
      <c r="J9" s="455" t="s">
        <v>946</v>
      </c>
      <c r="K9" s="450" t="s">
        <v>927</v>
      </c>
      <c r="L9" s="445" t="s">
        <v>896</v>
      </c>
      <c r="M9" s="451" t="str">
        <f>CONCATENATE(LEFT(petDefinitions[[#This Row],['[tidName']]],10),"_DESC")</f>
        <v>TID_PET_34_DESC</v>
      </c>
      <c r="N9" s="445">
        <v>34</v>
      </c>
      <c r="Q9" s="67"/>
    </row>
    <row r="10" spans="1:17">
      <c r="A10" s="67"/>
      <c r="B10" s="452" t="s">
        <v>4</v>
      </c>
      <c r="C10" s="453" t="s">
        <v>861</v>
      </c>
      <c r="D10" s="454" t="s">
        <v>650</v>
      </c>
      <c r="E10" s="454" t="s">
        <v>825</v>
      </c>
      <c r="F10" s="454">
        <v>5</v>
      </c>
      <c r="G10" s="448" t="b">
        <v>0</v>
      </c>
      <c r="H10" s="449" t="s">
        <v>910</v>
      </c>
      <c r="I10" s="449" t="s">
        <v>655</v>
      </c>
      <c r="J10" s="449" t="s">
        <v>907</v>
      </c>
      <c r="K10" s="450" t="s">
        <v>924</v>
      </c>
      <c r="L10" s="445" t="s">
        <v>898</v>
      </c>
      <c r="M10" s="445" t="str">
        <f>CONCATENATE(LEFT(petDefinitions[[#This Row],['[tidName']]],10),"_DESC")</f>
        <v>TID_PET_36_DESC</v>
      </c>
      <c r="N10" s="445">
        <v>36</v>
      </c>
      <c r="Q10" s="67"/>
    </row>
    <row r="11" spans="1:17">
      <c r="A11" s="67"/>
      <c r="B11" s="452" t="s">
        <v>4</v>
      </c>
      <c r="C11" s="453" t="s">
        <v>651</v>
      </c>
      <c r="D11" s="454" t="s">
        <v>648</v>
      </c>
      <c r="E11" s="454" t="s">
        <v>865</v>
      </c>
      <c r="F11" s="448">
        <v>0</v>
      </c>
      <c r="G11" s="448" t="b">
        <v>0</v>
      </c>
      <c r="H11" s="449" t="s">
        <v>654</v>
      </c>
      <c r="I11" s="449" t="s">
        <v>655</v>
      </c>
      <c r="J11" s="449" t="s">
        <v>1331</v>
      </c>
      <c r="K11" s="450" t="s">
        <v>326</v>
      </c>
      <c r="L11" s="445" t="s">
        <v>840</v>
      </c>
      <c r="M11" s="445" t="str">
        <f>CONCATENATE(LEFT(petDefinitions[[#This Row],['[tidName']]],10),"_DESC")</f>
        <v>TID_PET_00_DESC</v>
      </c>
      <c r="N11" s="445">
        <v>0</v>
      </c>
      <c r="Q11" s="67"/>
    </row>
    <row r="12" spans="1:17">
      <c r="A12" s="67"/>
      <c r="B12" s="452" t="s">
        <v>4</v>
      </c>
      <c r="C12" s="453" t="s">
        <v>652</v>
      </c>
      <c r="D12" s="454" t="s">
        <v>648</v>
      </c>
      <c r="E12" s="454" t="s">
        <v>865</v>
      </c>
      <c r="F12" s="454">
        <v>1</v>
      </c>
      <c r="G12" s="448" t="b">
        <v>1</v>
      </c>
      <c r="H12" s="449" t="s">
        <v>654</v>
      </c>
      <c r="I12" s="449" t="s">
        <v>655</v>
      </c>
      <c r="J12" s="449" t="s">
        <v>1331</v>
      </c>
      <c r="K12" s="450" t="s">
        <v>301</v>
      </c>
      <c r="L12" s="445" t="s">
        <v>866</v>
      </c>
      <c r="M12" s="445" t="str">
        <f>CONCATENATE(LEFT(petDefinitions[[#This Row],['[tidName']]],10),"_DESC")</f>
        <v>TID_PET_01_DESC</v>
      </c>
      <c r="N12" s="445">
        <v>1</v>
      </c>
      <c r="Q12" s="67"/>
    </row>
    <row r="13" spans="1:17">
      <c r="A13" s="67"/>
      <c r="B13" s="452" t="s">
        <v>4</v>
      </c>
      <c r="C13" s="453" t="s">
        <v>653</v>
      </c>
      <c r="D13" s="454" t="s">
        <v>648</v>
      </c>
      <c r="E13" s="454" t="s">
        <v>865</v>
      </c>
      <c r="F13" s="454">
        <v>2</v>
      </c>
      <c r="G13" s="448" t="b">
        <v>1</v>
      </c>
      <c r="H13" s="449" t="s">
        <v>654</v>
      </c>
      <c r="I13" s="449" t="s">
        <v>655</v>
      </c>
      <c r="J13" s="449" t="s">
        <v>1331</v>
      </c>
      <c r="K13" s="450" t="s">
        <v>826</v>
      </c>
      <c r="L13" s="445" t="s">
        <v>867</v>
      </c>
      <c r="M13" s="445" t="str">
        <f>CONCATENATE(LEFT(petDefinitions[[#This Row],['[tidName']]],10),"_DESC")</f>
        <v>TID_PET_02_DESC</v>
      </c>
      <c r="N13" s="445">
        <v>2</v>
      </c>
      <c r="Q13" s="67"/>
    </row>
    <row r="14" spans="1:17">
      <c r="A14" s="67"/>
      <c r="B14" s="452" t="s">
        <v>4</v>
      </c>
      <c r="C14" s="453" t="s">
        <v>803</v>
      </c>
      <c r="D14" s="454" t="s">
        <v>648</v>
      </c>
      <c r="E14" s="454" t="s">
        <v>865</v>
      </c>
      <c r="F14" s="454">
        <v>3</v>
      </c>
      <c r="G14" s="448" t="b">
        <v>0</v>
      </c>
      <c r="H14" s="449" t="s">
        <v>1336</v>
      </c>
      <c r="I14" s="455" t="s">
        <v>1311</v>
      </c>
      <c r="J14" s="449" t="s">
        <v>1312</v>
      </c>
      <c r="K14" s="450" t="s">
        <v>326</v>
      </c>
      <c r="L14" s="445" t="s">
        <v>868</v>
      </c>
      <c r="M14" s="445" t="str">
        <f>CONCATENATE(LEFT(petDefinitions[[#This Row],['[tidName']]],10),"_DESC")</f>
        <v>TID_PET_03_DESC</v>
      </c>
      <c r="N14" s="445">
        <v>3</v>
      </c>
      <c r="Q14" s="67"/>
    </row>
    <row r="15" spans="1:17">
      <c r="A15" s="67"/>
      <c r="B15" s="452" t="s">
        <v>4</v>
      </c>
      <c r="C15" s="453" t="s">
        <v>804</v>
      </c>
      <c r="D15" s="454" t="s">
        <v>648</v>
      </c>
      <c r="E15" s="454" t="s">
        <v>865</v>
      </c>
      <c r="F15" s="454">
        <v>4</v>
      </c>
      <c r="G15" s="448" t="b">
        <v>1</v>
      </c>
      <c r="H15" s="449" t="s">
        <v>1180</v>
      </c>
      <c r="I15" s="449" t="s">
        <v>1188</v>
      </c>
      <c r="J15" s="449" t="s">
        <v>1331</v>
      </c>
      <c r="K15" s="450" t="s">
        <v>826</v>
      </c>
      <c r="L15" s="445" t="s">
        <v>869</v>
      </c>
      <c r="M15" s="445" t="str">
        <f>CONCATENATE(LEFT(petDefinitions[[#This Row],['[tidName']]],10),"_DESC")</f>
        <v>TID_PET_04_DESC</v>
      </c>
      <c r="N15" s="445">
        <v>4</v>
      </c>
      <c r="Q15" s="67"/>
    </row>
    <row r="16" spans="1:17">
      <c r="A16" s="67"/>
      <c r="B16" s="452" t="s">
        <v>4</v>
      </c>
      <c r="C16" s="453" t="s">
        <v>805</v>
      </c>
      <c r="D16" s="454" t="s">
        <v>648</v>
      </c>
      <c r="E16" s="454" t="s">
        <v>865</v>
      </c>
      <c r="F16" s="454">
        <v>5</v>
      </c>
      <c r="G16" s="448" t="b">
        <v>1</v>
      </c>
      <c r="H16" s="449" t="s">
        <v>654</v>
      </c>
      <c r="I16" s="449" t="s">
        <v>655</v>
      </c>
      <c r="J16" s="449" t="s">
        <v>1331</v>
      </c>
      <c r="K16" s="450" t="s">
        <v>301</v>
      </c>
      <c r="L16" s="445" t="s">
        <v>870</v>
      </c>
      <c r="M16" s="445" t="str">
        <f>CONCATENATE(LEFT(petDefinitions[[#This Row],['[tidName']]],10),"_DESC")</f>
        <v>TID_PET_05_DESC</v>
      </c>
      <c r="N16" s="445">
        <v>5</v>
      </c>
      <c r="Q16" s="67"/>
    </row>
    <row r="17" spans="1:17">
      <c r="A17" s="67"/>
      <c r="B17" s="452" t="s">
        <v>4</v>
      </c>
      <c r="C17" s="453" t="s">
        <v>806</v>
      </c>
      <c r="D17" s="454" t="s">
        <v>648</v>
      </c>
      <c r="E17" s="454" t="s">
        <v>865</v>
      </c>
      <c r="F17" s="454">
        <v>6</v>
      </c>
      <c r="G17" s="448" t="b">
        <v>1</v>
      </c>
      <c r="H17" s="449" t="s">
        <v>654</v>
      </c>
      <c r="I17" s="449" t="s">
        <v>655</v>
      </c>
      <c r="J17" s="449" t="s">
        <v>1331</v>
      </c>
      <c r="K17" s="450" t="s">
        <v>826</v>
      </c>
      <c r="L17" s="445" t="s">
        <v>871</v>
      </c>
      <c r="M17" s="445" t="str">
        <f>CONCATENATE(LEFT(petDefinitions[[#This Row],['[tidName']]],10),"_DESC")</f>
        <v>TID_PET_06_DESC</v>
      </c>
      <c r="N17" s="445">
        <v>6</v>
      </c>
      <c r="Q17" s="67"/>
    </row>
    <row r="18" spans="1:17">
      <c r="A18" s="67"/>
      <c r="B18" s="452" t="s">
        <v>4</v>
      </c>
      <c r="C18" s="453" t="s">
        <v>814</v>
      </c>
      <c r="D18" s="454" t="s">
        <v>648</v>
      </c>
      <c r="E18" s="454" t="s">
        <v>865</v>
      </c>
      <c r="F18" s="454">
        <v>7</v>
      </c>
      <c r="G18" s="448" t="b">
        <v>0</v>
      </c>
      <c r="H18" s="449" t="s">
        <v>1181</v>
      </c>
      <c r="I18" s="449" t="s">
        <v>1190</v>
      </c>
      <c r="J18" s="455" t="s">
        <v>1333</v>
      </c>
      <c r="K18" s="450" t="s">
        <v>933</v>
      </c>
      <c r="L18" s="445" t="s">
        <v>876</v>
      </c>
      <c r="M18" s="445" t="str">
        <f>CONCATENATE(LEFT(petDefinitions[[#This Row],['[tidName']]],10),"_DESC")</f>
        <v>TID_PET_14_DESC</v>
      </c>
      <c r="N18" s="445">
        <v>14</v>
      </c>
      <c r="Q18" s="67"/>
    </row>
    <row r="19" spans="1:17">
      <c r="A19" s="67"/>
      <c r="B19" s="452" t="s">
        <v>4</v>
      </c>
      <c r="C19" s="453" t="s">
        <v>849</v>
      </c>
      <c r="D19" s="454" t="s">
        <v>649</v>
      </c>
      <c r="E19" s="454" t="s">
        <v>865</v>
      </c>
      <c r="F19" s="454">
        <v>8</v>
      </c>
      <c r="G19" s="448" t="b">
        <v>0</v>
      </c>
      <c r="H19" s="449" t="s">
        <v>654</v>
      </c>
      <c r="I19" s="449" t="s">
        <v>656</v>
      </c>
      <c r="J19" s="449" t="s">
        <v>908</v>
      </c>
      <c r="K19" s="450" t="s">
        <v>933</v>
      </c>
      <c r="L19" s="445" t="s">
        <v>886</v>
      </c>
      <c r="M19" s="445" t="str">
        <f>CONCATENATE(LEFT(petDefinitions[[#This Row],['[tidName']]],10),"_DESC")</f>
        <v>TID_PET_24_DESC</v>
      </c>
      <c r="N19" s="445">
        <v>24</v>
      </c>
      <c r="Q19" s="67"/>
    </row>
    <row r="20" spans="1:17">
      <c r="A20" s="67"/>
      <c r="B20" s="452" t="s">
        <v>4</v>
      </c>
      <c r="C20" s="453" t="s">
        <v>807</v>
      </c>
      <c r="D20" s="454" t="s">
        <v>648</v>
      </c>
      <c r="E20" s="454" t="s">
        <v>821</v>
      </c>
      <c r="F20" s="454">
        <v>0</v>
      </c>
      <c r="G20" s="448" t="b">
        <v>1</v>
      </c>
      <c r="H20" s="449" t="s">
        <v>654</v>
      </c>
      <c r="I20" s="449" t="s">
        <v>655</v>
      </c>
      <c r="J20" s="449" t="s">
        <v>1331</v>
      </c>
      <c r="K20" s="450" t="s">
        <v>797</v>
      </c>
      <c r="L20" s="445" t="s">
        <v>872</v>
      </c>
      <c r="M20" s="445" t="str">
        <f>CONCATENATE(LEFT(petDefinitions[[#This Row],['[tidName']]],10),"_DESC")</f>
        <v>TID_PET_07_DESC</v>
      </c>
      <c r="N20" s="445">
        <v>7</v>
      </c>
      <c r="Q20" s="67"/>
    </row>
    <row r="21" spans="1:17">
      <c r="A21" s="67"/>
      <c r="B21" s="452" t="s">
        <v>4</v>
      </c>
      <c r="C21" s="453" t="s">
        <v>808</v>
      </c>
      <c r="D21" s="454" t="s">
        <v>648</v>
      </c>
      <c r="E21" s="454" t="s">
        <v>821</v>
      </c>
      <c r="F21" s="454">
        <v>7</v>
      </c>
      <c r="G21" s="448" t="b">
        <v>1</v>
      </c>
      <c r="H21" s="449" t="s">
        <v>654</v>
      </c>
      <c r="I21" s="449" t="s">
        <v>656</v>
      </c>
      <c r="J21" s="449" t="s">
        <v>906</v>
      </c>
      <c r="K21" s="450" t="s">
        <v>799</v>
      </c>
      <c r="L21" s="445" t="s">
        <v>873</v>
      </c>
      <c r="M21" s="445" t="str">
        <f>CONCATENATE(LEFT(petDefinitions[[#This Row],['[tidName']]],10),"_DESC")</f>
        <v>TID_PET_08_DESC</v>
      </c>
      <c r="N21" s="445">
        <v>8</v>
      </c>
      <c r="Q21" s="67"/>
    </row>
    <row r="22" spans="1:17">
      <c r="A22" s="67"/>
      <c r="B22" s="452" t="s">
        <v>4</v>
      </c>
      <c r="C22" s="453" t="s">
        <v>813</v>
      </c>
      <c r="D22" s="454" t="s">
        <v>648</v>
      </c>
      <c r="E22" s="454" t="s">
        <v>821</v>
      </c>
      <c r="F22" s="454">
        <v>1</v>
      </c>
      <c r="G22" s="448" t="b">
        <v>1</v>
      </c>
      <c r="H22" s="449" t="s">
        <v>1184</v>
      </c>
      <c r="I22" s="455" t="s">
        <v>1189</v>
      </c>
      <c r="J22" s="455" t="s">
        <v>1332</v>
      </c>
      <c r="K22" s="450" t="s">
        <v>797</v>
      </c>
      <c r="L22" s="445" t="s">
        <v>875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820</v>
      </c>
      <c r="D23" s="454" t="s">
        <v>648</v>
      </c>
      <c r="E23" s="454" t="s">
        <v>821</v>
      </c>
      <c r="F23" s="454">
        <v>2</v>
      </c>
      <c r="G23" s="448" t="b">
        <v>1</v>
      </c>
      <c r="H23" s="449" t="s">
        <v>654</v>
      </c>
      <c r="I23" s="449" t="s">
        <v>657</v>
      </c>
      <c r="J23" s="449" t="s">
        <v>1331</v>
      </c>
      <c r="K23" s="450" t="s">
        <v>830</v>
      </c>
      <c r="L23" s="445" t="s">
        <v>882</v>
      </c>
      <c r="M23" s="445" t="str">
        <f>CONCATENATE(LEFT(petDefinitions[[#This Row],['[tidName']]],10),"_DESC")</f>
        <v>TID_PET_20_DESC</v>
      </c>
      <c r="N23" s="445">
        <v>20</v>
      </c>
      <c r="Q23" s="67"/>
    </row>
    <row r="24" spans="1:17">
      <c r="A24" s="67"/>
      <c r="B24" s="452" t="s">
        <v>4</v>
      </c>
      <c r="C24" s="453" t="s">
        <v>846</v>
      </c>
      <c r="D24" s="454" t="s">
        <v>648</v>
      </c>
      <c r="E24" s="454" t="s">
        <v>821</v>
      </c>
      <c r="F24" s="454">
        <v>3</v>
      </c>
      <c r="G24" s="448" t="b">
        <v>1</v>
      </c>
      <c r="H24" s="449" t="s">
        <v>654</v>
      </c>
      <c r="I24" s="449" t="s">
        <v>655</v>
      </c>
      <c r="J24" s="449" t="s">
        <v>1331</v>
      </c>
      <c r="K24" s="450" t="s">
        <v>831</v>
      </c>
      <c r="L24" s="445" t="s">
        <v>883</v>
      </c>
      <c r="M24" s="445" t="str">
        <f>CONCATENATE(LEFT(petDefinitions[[#This Row],['[tidName']]],10),"_DESC")</f>
        <v>TID_PET_21_DESC</v>
      </c>
      <c r="N24" s="445">
        <v>21</v>
      </c>
      <c r="Q24" s="67"/>
    </row>
    <row r="25" spans="1:17">
      <c r="A25" s="67"/>
      <c r="B25" s="452" t="s">
        <v>4</v>
      </c>
      <c r="C25" s="453" t="s">
        <v>847</v>
      </c>
      <c r="D25" s="454" t="s">
        <v>648</v>
      </c>
      <c r="E25" s="454" t="s">
        <v>821</v>
      </c>
      <c r="F25" s="454">
        <v>4</v>
      </c>
      <c r="G25" s="448" t="b">
        <v>1</v>
      </c>
      <c r="H25" s="449" t="s">
        <v>654</v>
      </c>
      <c r="I25" s="455" t="s">
        <v>655</v>
      </c>
      <c r="J25" s="455" t="s">
        <v>1331</v>
      </c>
      <c r="K25" s="456" t="s">
        <v>830</v>
      </c>
      <c r="L25" s="445" t="s">
        <v>884</v>
      </c>
      <c r="M25" s="445" t="str">
        <f>CONCATENATE(LEFT(petDefinitions[[#This Row],['[tidName']]],10),"_DESC")</f>
        <v>TID_PET_22_DESC</v>
      </c>
      <c r="N25" s="445">
        <v>22</v>
      </c>
      <c r="Q25" s="67"/>
    </row>
    <row r="26" spans="1:17">
      <c r="A26" s="67"/>
      <c r="B26" s="446" t="s">
        <v>4</v>
      </c>
      <c r="C26" s="447" t="s">
        <v>848</v>
      </c>
      <c r="D26" s="448" t="s">
        <v>648</v>
      </c>
      <c r="E26" s="448" t="s">
        <v>821</v>
      </c>
      <c r="F26" s="448">
        <v>5</v>
      </c>
      <c r="G26" s="448" t="b">
        <v>1</v>
      </c>
      <c r="H26" s="449" t="s">
        <v>1183</v>
      </c>
      <c r="I26" s="449" t="s">
        <v>1192</v>
      </c>
      <c r="J26" s="449" t="s">
        <v>1335</v>
      </c>
      <c r="K26" s="450" t="s">
        <v>829</v>
      </c>
      <c r="L26" s="445" t="s">
        <v>885</v>
      </c>
      <c r="M26" s="445" t="str">
        <f>CONCATENATE(LEFT(petDefinitions[[#This Row],['[tidName']]],10),"_DESC")</f>
        <v>TID_PET_23_DESC</v>
      </c>
      <c r="N26" s="445">
        <v>23</v>
      </c>
      <c r="Q26" s="67"/>
    </row>
    <row r="27" spans="1:17">
      <c r="A27" s="67"/>
      <c r="B27" s="446" t="s">
        <v>4</v>
      </c>
      <c r="C27" s="447" t="s">
        <v>852</v>
      </c>
      <c r="D27" s="448" t="s">
        <v>648</v>
      </c>
      <c r="E27" s="454" t="s">
        <v>821</v>
      </c>
      <c r="F27" s="448">
        <v>6</v>
      </c>
      <c r="G27" s="448" t="b">
        <v>1</v>
      </c>
      <c r="H27" s="449" t="s">
        <v>1319</v>
      </c>
      <c r="I27" s="449" t="s">
        <v>1320</v>
      </c>
      <c r="J27" s="449" t="s">
        <v>1321</v>
      </c>
      <c r="K27" s="450" t="s">
        <v>800</v>
      </c>
      <c r="L27" s="445" t="s">
        <v>889</v>
      </c>
      <c r="M27" s="445" t="str">
        <f>CONCATENATE(LEFT(petDefinitions[[#This Row],['[tidName']]],10),"_DESC")</f>
        <v>TID_PET_27_DESC</v>
      </c>
      <c r="N27" s="451">
        <v>27</v>
      </c>
      <c r="Q27" s="67"/>
    </row>
    <row r="28" spans="1:17">
      <c r="A28" s="67"/>
      <c r="B28" s="452" t="s">
        <v>4</v>
      </c>
      <c r="C28" s="453" t="s">
        <v>858</v>
      </c>
      <c r="D28" s="454" t="s">
        <v>650</v>
      </c>
      <c r="E28" s="454" t="s">
        <v>821</v>
      </c>
      <c r="F28" s="454">
        <v>8</v>
      </c>
      <c r="G28" s="448" t="b">
        <v>0</v>
      </c>
      <c r="H28" s="449" t="s">
        <v>903</v>
      </c>
      <c r="I28" s="449" t="s">
        <v>656</v>
      </c>
      <c r="J28" s="449" t="s">
        <v>909</v>
      </c>
      <c r="K28" s="450" t="s">
        <v>845</v>
      </c>
      <c r="L28" s="445" t="s">
        <v>895</v>
      </c>
      <c r="M28" s="451" t="str">
        <f>CONCATENATE(LEFT(petDefinitions[[#This Row],['[tidName']]],10),"_DESC")</f>
        <v>TID_PET_33_DESC</v>
      </c>
      <c r="N28" s="445">
        <v>33</v>
      </c>
      <c r="Q28" s="67"/>
    </row>
    <row r="29" spans="1:17">
      <c r="A29" s="67"/>
      <c r="B29" s="452" t="s">
        <v>4</v>
      </c>
      <c r="C29" s="453" t="s">
        <v>809</v>
      </c>
      <c r="D29" s="454" t="s">
        <v>648</v>
      </c>
      <c r="E29" s="454" t="s">
        <v>823</v>
      </c>
      <c r="F29" s="448">
        <v>0</v>
      </c>
      <c r="G29" s="448" t="b">
        <v>1</v>
      </c>
      <c r="H29" s="449" t="s">
        <v>654</v>
      </c>
      <c r="I29" s="449" t="s">
        <v>657</v>
      </c>
      <c r="J29" s="449" t="s">
        <v>906</v>
      </c>
      <c r="K29" s="450" t="s">
        <v>834</v>
      </c>
      <c r="L29" s="445" t="s">
        <v>874</v>
      </c>
      <c r="M29" s="445" t="str">
        <f>CONCATENATE(LEFT(petDefinitions[[#This Row],['[tidName']]],10),"_DESC")</f>
        <v>TID_PET_09_DESC</v>
      </c>
      <c r="N29" s="451">
        <v>9</v>
      </c>
      <c r="Q29" s="67"/>
    </row>
    <row r="30" spans="1:17">
      <c r="A30" s="67"/>
      <c r="B30" s="452" t="s">
        <v>4</v>
      </c>
      <c r="C30" s="453" t="s">
        <v>810</v>
      </c>
      <c r="D30" s="454" t="s">
        <v>648</v>
      </c>
      <c r="E30" s="454" t="s">
        <v>823</v>
      </c>
      <c r="F30" s="448">
        <v>1</v>
      </c>
      <c r="G30" s="448" t="b">
        <v>1</v>
      </c>
      <c r="H30" s="449" t="s">
        <v>1337</v>
      </c>
      <c r="I30" s="455" t="s">
        <v>1314</v>
      </c>
      <c r="J30" s="455" t="s">
        <v>1322</v>
      </c>
      <c r="K30" s="450" t="s">
        <v>798</v>
      </c>
      <c r="L30" s="445" t="s">
        <v>1185</v>
      </c>
      <c r="M30" s="451" t="str">
        <f>CONCATENATE(LEFT(petDefinitions[[#This Row],['[tidName']]],10),"_DESC")</f>
        <v>TID_PET_10_DESC</v>
      </c>
      <c r="N30" s="445">
        <v>10</v>
      </c>
      <c r="Q30" s="67"/>
    </row>
    <row r="31" spans="1:17">
      <c r="A31" s="67"/>
      <c r="B31" s="452" t="s">
        <v>4</v>
      </c>
      <c r="C31" s="453" t="s">
        <v>811</v>
      </c>
      <c r="D31" s="454" t="s">
        <v>648</v>
      </c>
      <c r="E31" s="454" t="s">
        <v>823</v>
      </c>
      <c r="F31" s="454">
        <v>2</v>
      </c>
      <c r="G31" s="448" t="b">
        <v>1</v>
      </c>
      <c r="H31" s="449" t="s">
        <v>654</v>
      </c>
      <c r="I31" s="449" t="s">
        <v>655</v>
      </c>
      <c r="J31" s="449" t="s">
        <v>1331</v>
      </c>
      <c r="K31" s="450" t="s">
        <v>838</v>
      </c>
      <c r="L31" s="445" t="s">
        <v>1186</v>
      </c>
      <c r="M31" s="445" t="str">
        <f>CONCATENATE(LEFT(petDefinitions[[#This Row],['[tidName']]],10),"_DESC")</f>
        <v>TID_PET_11_DESC</v>
      </c>
      <c r="N31" s="445">
        <v>11</v>
      </c>
      <c r="P31" s="67"/>
      <c r="Q31" s="67"/>
    </row>
    <row r="32" spans="1:17">
      <c r="A32" s="67"/>
      <c r="B32" s="452" t="s">
        <v>4</v>
      </c>
      <c r="C32" s="453" t="s">
        <v>812</v>
      </c>
      <c r="D32" s="454" t="s">
        <v>648</v>
      </c>
      <c r="E32" s="454" t="s">
        <v>823</v>
      </c>
      <c r="F32" s="448">
        <v>3</v>
      </c>
      <c r="G32" s="448" t="b">
        <v>1</v>
      </c>
      <c r="H32" s="449" t="s">
        <v>654</v>
      </c>
      <c r="I32" s="449" t="s">
        <v>655</v>
      </c>
      <c r="J32" s="449" t="s">
        <v>906</v>
      </c>
      <c r="K32" s="450" t="s">
        <v>796</v>
      </c>
      <c r="L32" s="445" t="s">
        <v>1187</v>
      </c>
      <c r="M32" s="445" t="str">
        <f>CONCATENATE(LEFT(petDefinitions[[#This Row],['[tidName']]],10),"_DESC")</f>
        <v>TID_PET_12_DESC</v>
      </c>
      <c r="N32" s="445">
        <v>12</v>
      </c>
      <c r="Q32" s="67"/>
    </row>
    <row r="33" spans="1:17">
      <c r="A33" s="67"/>
      <c r="B33" s="452" t="s">
        <v>4</v>
      </c>
      <c r="C33" s="453" t="s">
        <v>815</v>
      </c>
      <c r="D33" s="454" t="s">
        <v>648</v>
      </c>
      <c r="E33" s="454" t="s">
        <v>823</v>
      </c>
      <c r="F33" s="454">
        <v>4</v>
      </c>
      <c r="G33" s="448" t="b">
        <v>1</v>
      </c>
      <c r="H33" s="449" t="s">
        <v>654</v>
      </c>
      <c r="I33" s="449" t="s">
        <v>655</v>
      </c>
      <c r="J33" s="449" t="s">
        <v>1331</v>
      </c>
      <c r="K33" s="450" t="s">
        <v>833</v>
      </c>
      <c r="L33" s="445" t="s">
        <v>877</v>
      </c>
      <c r="M33" s="445" t="str">
        <f>CONCATENATE(LEFT(petDefinitions[[#This Row],['[tidName']]],10),"_DESC")</f>
        <v>TID_PET_15_DESC</v>
      </c>
      <c r="N33" s="445">
        <v>15</v>
      </c>
      <c r="Q33" s="67"/>
    </row>
    <row r="34" spans="1:17">
      <c r="A34" s="67">
        <v>30</v>
      </c>
      <c r="B34" s="452" t="s">
        <v>4</v>
      </c>
      <c r="C34" s="453" t="s">
        <v>816</v>
      </c>
      <c r="D34" s="454" t="s">
        <v>648</v>
      </c>
      <c r="E34" s="454" t="s">
        <v>823</v>
      </c>
      <c r="F34" s="454">
        <v>5</v>
      </c>
      <c r="G34" s="448" t="b">
        <v>1</v>
      </c>
      <c r="H34" s="449" t="s">
        <v>1316</v>
      </c>
      <c r="I34" s="449" t="s">
        <v>1315</v>
      </c>
      <c r="J34" s="449" t="s">
        <v>1313</v>
      </c>
      <c r="K34" s="450" t="s">
        <v>834</v>
      </c>
      <c r="L34" s="445" t="s">
        <v>878</v>
      </c>
      <c r="M34" s="445" t="str">
        <f>CONCATENATE(LEFT(petDefinitions[[#This Row],['[tidName']]],10),"_DESC")</f>
        <v>TID_PET_16_DESC</v>
      </c>
      <c r="N34" s="445">
        <v>16</v>
      </c>
      <c r="Q34" s="67"/>
    </row>
    <row r="35" spans="1:17">
      <c r="A35" s="67">
        <v>31</v>
      </c>
      <c r="B35" s="452" t="s">
        <v>4</v>
      </c>
      <c r="C35" s="453" t="s">
        <v>817</v>
      </c>
      <c r="D35" s="454" t="s">
        <v>648</v>
      </c>
      <c r="E35" s="454" t="s">
        <v>823</v>
      </c>
      <c r="F35" s="454">
        <v>6</v>
      </c>
      <c r="G35" s="448" t="b">
        <v>1</v>
      </c>
      <c r="H35" s="455" t="s">
        <v>654</v>
      </c>
      <c r="I35" s="455" t="s">
        <v>657</v>
      </c>
      <c r="J35" s="455" t="s">
        <v>1331</v>
      </c>
      <c r="K35" s="450" t="s">
        <v>798</v>
      </c>
      <c r="L35" s="445" t="s">
        <v>879</v>
      </c>
      <c r="M35" s="445" t="str">
        <f>CONCATENATE(LEFT(petDefinitions[[#This Row],['[tidName']]],10),"_DESC")</f>
        <v>TID_PET_17_DESC</v>
      </c>
      <c r="N35" s="445">
        <v>17</v>
      </c>
      <c r="Q35" s="67"/>
    </row>
    <row r="36" spans="1:17">
      <c r="A36" s="67">
        <v>32</v>
      </c>
      <c r="B36" s="452" t="s">
        <v>4</v>
      </c>
      <c r="C36" s="453" t="s">
        <v>818</v>
      </c>
      <c r="D36" s="454" t="s">
        <v>648</v>
      </c>
      <c r="E36" s="454" t="s">
        <v>823</v>
      </c>
      <c r="F36" s="454">
        <v>7</v>
      </c>
      <c r="G36" s="448" t="b">
        <v>1</v>
      </c>
      <c r="H36" s="449" t="s">
        <v>654</v>
      </c>
      <c r="I36" s="449" t="s">
        <v>655</v>
      </c>
      <c r="J36" s="449" t="s">
        <v>1331</v>
      </c>
      <c r="K36" s="450" t="s">
        <v>838</v>
      </c>
      <c r="L36" s="445" t="s">
        <v>880</v>
      </c>
      <c r="M36" s="445" t="str">
        <f>CONCATENATE(LEFT(petDefinitions[[#This Row],['[tidName']]],10),"_DESC")</f>
        <v>TID_PET_18_DESC</v>
      </c>
      <c r="N36" s="445">
        <v>18</v>
      </c>
      <c r="Q36" s="67"/>
    </row>
    <row r="37" spans="1:17">
      <c r="A37" s="67">
        <v>33</v>
      </c>
      <c r="B37" s="452" t="s">
        <v>4</v>
      </c>
      <c r="C37" s="453" t="s">
        <v>819</v>
      </c>
      <c r="D37" s="454" t="s">
        <v>648</v>
      </c>
      <c r="E37" s="454" t="s">
        <v>823</v>
      </c>
      <c r="F37" s="454">
        <v>8</v>
      </c>
      <c r="G37" s="448" t="b">
        <v>1</v>
      </c>
      <c r="H37" s="449" t="s">
        <v>1182</v>
      </c>
      <c r="I37" s="449" t="s">
        <v>1191</v>
      </c>
      <c r="J37" s="449" t="s">
        <v>1334</v>
      </c>
      <c r="K37" s="450" t="s">
        <v>796</v>
      </c>
      <c r="L37" s="445" t="s">
        <v>881</v>
      </c>
      <c r="M37" s="445" t="str">
        <f>CONCATENATE(LEFT(petDefinitions[[#This Row],['[tidName']]],10),"_DESC")</f>
        <v>TID_PET_19_DESC</v>
      </c>
      <c r="N37" s="445">
        <v>19</v>
      </c>
      <c r="Q37" s="67"/>
    </row>
    <row r="38" spans="1:17">
      <c r="A38" s="67">
        <v>34</v>
      </c>
      <c r="B38" s="452" t="s">
        <v>4</v>
      </c>
      <c r="C38" s="453" t="s">
        <v>850</v>
      </c>
      <c r="D38" s="454" t="s">
        <v>648</v>
      </c>
      <c r="E38" s="454" t="s">
        <v>824</v>
      </c>
      <c r="F38" s="454">
        <v>0</v>
      </c>
      <c r="G38" s="448" t="b">
        <v>1</v>
      </c>
      <c r="H38" s="449" t="s">
        <v>1317</v>
      </c>
      <c r="I38" s="449" t="s">
        <v>1318</v>
      </c>
      <c r="J38" s="449" t="s">
        <v>1312</v>
      </c>
      <c r="K38" s="450" t="s">
        <v>390</v>
      </c>
      <c r="L38" s="445" t="s">
        <v>887</v>
      </c>
      <c r="M38" s="445" t="str">
        <f>CONCATENATE(LEFT(petDefinitions[[#This Row],['[tidName']]],10),"_DESC")</f>
        <v>TID_PET_25_DESC</v>
      </c>
      <c r="N38" s="445">
        <v>25</v>
      </c>
      <c r="Q38" s="67"/>
    </row>
    <row r="39" spans="1:17">
      <c r="A39" s="67">
        <v>35</v>
      </c>
      <c r="B39" s="452" t="s">
        <v>4</v>
      </c>
      <c r="C39" s="453" t="s">
        <v>851</v>
      </c>
      <c r="D39" s="454" t="s">
        <v>648</v>
      </c>
      <c r="E39" s="454" t="s">
        <v>824</v>
      </c>
      <c r="F39" s="454">
        <v>1</v>
      </c>
      <c r="G39" s="448" t="b">
        <v>1</v>
      </c>
      <c r="H39" s="455" t="s">
        <v>654</v>
      </c>
      <c r="I39" s="455" t="s">
        <v>655</v>
      </c>
      <c r="J39" s="455" t="s">
        <v>1331</v>
      </c>
      <c r="K39" s="450" t="s">
        <v>797</v>
      </c>
      <c r="L39" s="445" t="s">
        <v>888</v>
      </c>
      <c r="M39" s="445" t="str">
        <f>CONCATENATE(LEFT(petDefinitions[[#This Row],['[tidName']]],10),"_DESC")</f>
        <v>TID_PET_26_DESC</v>
      </c>
      <c r="N39" s="445">
        <v>26</v>
      </c>
      <c r="Q39" s="67"/>
    </row>
    <row r="40" spans="1:17">
      <c r="A40" s="67">
        <v>36</v>
      </c>
      <c r="B40" s="452" t="s">
        <v>4</v>
      </c>
      <c r="C40" s="453" t="s">
        <v>857</v>
      </c>
      <c r="D40" s="454" t="s">
        <v>649</v>
      </c>
      <c r="E40" s="454" t="s">
        <v>824</v>
      </c>
      <c r="F40" s="454">
        <v>2</v>
      </c>
      <c r="G40" s="448" t="b">
        <v>0</v>
      </c>
      <c r="H40" s="449" t="s">
        <v>654</v>
      </c>
      <c r="I40" s="449" t="s">
        <v>655</v>
      </c>
      <c r="J40" s="449" t="s">
        <v>905</v>
      </c>
      <c r="K40" s="450" t="s">
        <v>391</v>
      </c>
      <c r="L40" s="445" t="s">
        <v>894</v>
      </c>
      <c r="M40" s="445" t="str">
        <f>CONCATENATE(LEFT(petDefinitions[[#This Row],['[tidName']]],10),"_DESC")</f>
        <v>TID_PET_32_DESC</v>
      </c>
      <c r="N40" s="445">
        <v>32</v>
      </c>
      <c r="Q40" s="67"/>
    </row>
    <row r="41" spans="1:17">
      <c r="A41" s="67">
        <v>37</v>
      </c>
      <c r="B41" s="452" t="s">
        <v>4</v>
      </c>
      <c r="C41" s="453" t="s">
        <v>860</v>
      </c>
      <c r="D41" s="454" t="s">
        <v>650</v>
      </c>
      <c r="E41" s="454" t="s">
        <v>824</v>
      </c>
      <c r="F41" s="454">
        <v>3</v>
      </c>
      <c r="G41" s="448" t="b">
        <v>0</v>
      </c>
      <c r="H41" s="449" t="s">
        <v>902</v>
      </c>
      <c r="I41" s="449" t="s">
        <v>655</v>
      </c>
      <c r="J41" s="449" t="s">
        <v>907</v>
      </c>
      <c r="K41" s="450" t="s">
        <v>801</v>
      </c>
      <c r="L41" s="445" t="s">
        <v>897</v>
      </c>
      <c r="M41" s="445" t="str">
        <f>CONCATENATE(LEFT(petDefinitions[[#This Row],['[tidName']]],10),"_DESC")</f>
        <v>TID_PET_35_DESC</v>
      </c>
      <c r="N41" s="445">
        <v>35</v>
      </c>
      <c r="Q41" s="67"/>
    </row>
    <row r="42" spans="1:17">
      <c r="A42" s="67">
        <v>38</v>
      </c>
      <c r="B42" s="452" t="s">
        <v>4</v>
      </c>
      <c r="C42" s="453" t="s">
        <v>862</v>
      </c>
      <c r="D42" s="454" t="s">
        <v>821</v>
      </c>
      <c r="E42" s="454" t="s">
        <v>824</v>
      </c>
      <c r="F42" s="454">
        <v>4</v>
      </c>
      <c r="G42" s="448" t="b">
        <v>0</v>
      </c>
      <c r="H42" s="449" t="s">
        <v>1338</v>
      </c>
      <c r="I42" s="449" t="s">
        <v>656</v>
      </c>
      <c r="J42" s="449" t="s">
        <v>977</v>
      </c>
      <c r="K42" s="450" t="s">
        <v>1339</v>
      </c>
      <c r="L42" s="445" t="s">
        <v>899</v>
      </c>
      <c r="M42" s="445" t="str">
        <f>CONCATENATE(LEFT(petDefinitions[[#This Row],['[tidName']]],10),"_DESC")</f>
        <v>TID_PET_37_DESC</v>
      </c>
      <c r="N42" s="445">
        <v>37</v>
      </c>
      <c r="Q42" s="67"/>
    </row>
    <row r="43" spans="1:17">
      <c r="A43" s="67">
        <v>39</v>
      </c>
      <c r="B43" s="452" t="s">
        <v>4</v>
      </c>
      <c r="C43" s="453" t="s">
        <v>863</v>
      </c>
      <c r="D43" s="454" t="s">
        <v>821</v>
      </c>
      <c r="E43" s="454" t="s">
        <v>824</v>
      </c>
      <c r="F43" s="454">
        <v>5</v>
      </c>
      <c r="G43" s="448" t="b">
        <v>0</v>
      </c>
      <c r="H43" s="455" t="s">
        <v>929</v>
      </c>
      <c r="I43" s="455" t="s">
        <v>657</v>
      </c>
      <c r="J43" s="449" t="s">
        <v>978</v>
      </c>
      <c r="K43" s="450" t="s">
        <v>932</v>
      </c>
      <c r="L43" s="445" t="s">
        <v>900</v>
      </c>
      <c r="M43" s="445" t="str">
        <f>CONCATENATE(LEFT(petDefinitions[[#This Row],['[tidName']]],10),"_DESC")</f>
        <v>TID_PET_38_DESC</v>
      </c>
      <c r="N43" s="445">
        <v>38</v>
      </c>
      <c r="Q43" s="67"/>
    </row>
    <row r="44" spans="1:17">
      <c r="A44" s="67">
        <v>40</v>
      </c>
      <c r="B44" s="452" t="s">
        <v>4</v>
      </c>
      <c r="C44" s="453" t="s">
        <v>864</v>
      </c>
      <c r="D44" s="454" t="s">
        <v>821</v>
      </c>
      <c r="E44" s="454" t="s">
        <v>824</v>
      </c>
      <c r="F44" s="454">
        <v>6</v>
      </c>
      <c r="G44" s="448" t="b">
        <v>0</v>
      </c>
      <c r="H44" s="449" t="s">
        <v>1047</v>
      </c>
      <c r="I44" s="449" t="s">
        <v>655</v>
      </c>
      <c r="J44" s="449" t="s">
        <v>976</v>
      </c>
      <c r="K44" s="450" t="s">
        <v>1045</v>
      </c>
      <c r="L44" s="445" t="s">
        <v>901</v>
      </c>
      <c r="M44" s="445" t="str">
        <f>CONCATENATE(LEFT(petDefinitions[[#This Row],['[tidName']]],10),"_DESC")</f>
        <v>TID_PET_39_DESC</v>
      </c>
      <c r="N44" s="44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19" zoomScaleNormal="100" workbookViewId="0">
      <selection activeCell="AF79" sqref="AF7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1193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911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1095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491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1096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491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1120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1351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1097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1343</v>
      </c>
      <c r="AC26" s="490" t="s">
        <v>1360</v>
      </c>
      <c r="AD26" s="491" t="s">
        <v>1370</v>
      </c>
      <c r="AE26" s="490" t="s">
        <v>1378</v>
      </c>
      <c r="AF26" s="490" t="s">
        <v>1386</v>
      </c>
    </row>
    <row r="27" spans="2:32" s="27" customFormat="1">
      <c r="B27" s="306" t="s">
        <v>4</v>
      </c>
      <c r="C27" s="301" t="s">
        <v>1063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2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1064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2" t="s">
        <v>714</v>
      </c>
      <c r="AE28" s="376"/>
      <c r="AF28" s="486"/>
    </row>
    <row r="29" spans="2:32" s="27" customFormat="1">
      <c r="B29" s="307" t="s">
        <v>4</v>
      </c>
      <c r="C29" s="303" t="s">
        <v>1098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491" t="s">
        <v>773</v>
      </c>
      <c r="AE29" s="481"/>
      <c r="AF29" s="487"/>
    </row>
    <row r="30" spans="2:32" s="27" customFormat="1">
      <c r="B30" s="307" t="s">
        <v>4</v>
      </c>
      <c r="C30" s="303" t="s">
        <v>1090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1275</v>
      </c>
      <c r="AC30" s="490" t="s">
        <v>1357</v>
      </c>
      <c r="AD30" s="491" t="s">
        <v>1367</v>
      </c>
      <c r="AE30" s="490" t="s">
        <v>1376</v>
      </c>
      <c r="AF30" s="493" t="s">
        <v>1384</v>
      </c>
    </row>
    <row r="31" spans="2:32" s="27" customFormat="1">
      <c r="B31" s="306" t="s">
        <v>4</v>
      </c>
      <c r="C31" s="301" t="s">
        <v>1065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2" t="s">
        <v>761</v>
      </c>
      <c r="AE31" s="376"/>
      <c r="AF31" s="486"/>
    </row>
    <row r="32" spans="2:32" s="27" customFormat="1">
      <c r="B32" s="306" t="s">
        <v>4</v>
      </c>
      <c r="C32" s="301" t="s">
        <v>1066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2" t="s">
        <v>762</v>
      </c>
      <c r="AE32" s="376"/>
      <c r="AF32" s="486"/>
    </row>
    <row r="33" spans="1:32" s="27" customFormat="1">
      <c r="B33" s="306" t="s">
        <v>4</v>
      </c>
      <c r="C33" s="301" t="s">
        <v>1067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2" t="s">
        <v>724</v>
      </c>
      <c r="AE33" s="376"/>
      <c r="AF33" s="486"/>
    </row>
    <row r="34" spans="1:32" s="27" customFormat="1">
      <c r="B34" s="306" t="s">
        <v>4</v>
      </c>
      <c r="C34" s="301" t="s">
        <v>1068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2" t="s">
        <v>725</v>
      </c>
      <c r="AE34" s="376"/>
      <c r="AF34" s="486"/>
    </row>
    <row r="35" spans="1:32">
      <c r="B35" s="307" t="s">
        <v>4</v>
      </c>
      <c r="C35" s="303" t="s">
        <v>1099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1281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1100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2" t="s">
        <v>726</v>
      </c>
      <c r="AE36" s="376"/>
      <c r="AF36" s="482"/>
    </row>
    <row r="37" spans="1:32">
      <c r="B37" s="306" t="s">
        <v>4</v>
      </c>
      <c r="C37" s="301" t="s">
        <v>1114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1282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1069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1283</v>
      </c>
      <c r="AC38" s="373" t="s">
        <v>690</v>
      </c>
      <c r="AD38" s="492" t="s">
        <v>715</v>
      </c>
      <c r="AE38" s="376"/>
      <c r="AF38" s="486"/>
    </row>
    <row r="39" spans="1:32" s="27" customFormat="1">
      <c r="B39" s="307" t="s">
        <v>4</v>
      </c>
      <c r="C39" s="303" t="s">
        <v>1101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1344</v>
      </c>
      <c r="AC39" s="490" t="s">
        <v>1365</v>
      </c>
      <c r="AD39" s="491" t="s">
        <v>761</v>
      </c>
      <c r="AE39" s="481"/>
      <c r="AF39" s="487"/>
    </row>
    <row r="40" spans="1:32">
      <c r="B40" s="307" t="s">
        <v>4</v>
      </c>
      <c r="C40" s="303" t="s">
        <v>1070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1345</v>
      </c>
      <c r="AC40" s="490" t="s">
        <v>691</v>
      </c>
      <c r="AD40" s="491" t="s">
        <v>717</v>
      </c>
      <c r="AE40" s="490" t="s">
        <v>775</v>
      </c>
      <c r="AF40" s="493" t="s">
        <v>742</v>
      </c>
    </row>
    <row r="41" spans="1:32">
      <c r="A41" s="239"/>
      <c r="B41" s="307" t="s">
        <v>4</v>
      </c>
      <c r="C41" s="303" t="s">
        <v>1071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1346</v>
      </c>
      <c r="AC41" s="490" t="s">
        <v>691</v>
      </c>
      <c r="AD41" s="491" t="s">
        <v>717</v>
      </c>
      <c r="AE41" s="490" t="s">
        <v>775</v>
      </c>
      <c r="AF41" s="493" t="s">
        <v>742</v>
      </c>
    </row>
    <row r="42" spans="1:32">
      <c r="B42" s="307" t="s">
        <v>4</v>
      </c>
      <c r="C42" s="303" t="s">
        <v>1072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1347</v>
      </c>
      <c r="AC42" s="490" t="s">
        <v>691</v>
      </c>
      <c r="AD42" s="491" t="s">
        <v>717</v>
      </c>
      <c r="AE42" s="490" t="s">
        <v>775</v>
      </c>
      <c r="AF42" s="493" t="s">
        <v>742</v>
      </c>
    </row>
    <row r="43" spans="1:32">
      <c r="B43" s="307" t="s">
        <v>4</v>
      </c>
      <c r="C43" s="303" t="s">
        <v>1073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1348</v>
      </c>
      <c r="AC43" s="490" t="s">
        <v>691</v>
      </c>
      <c r="AD43" s="491" t="s">
        <v>717</v>
      </c>
      <c r="AE43" s="490" t="s">
        <v>775</v>
      </c>
      <c r="AF43" s="493" t="s">
        <v>742</v>
      </c>
    </row>
    <row r="44" spans="1:32">
      <c r="B44" s="307" t="s">
        <v>4</v>
      </c>
      <c r="C44" s="303" t="s">
        <v>1074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1349</v>
      </c>
      <c r="AC44" s="490" t="s">
        <v>691</v>
      </c>
      <c r="AD44" s="491" t="s">
        <v>717</v>
      </c>
      <c r="AE44" s="490" t="s">
        <v>775</v>
      </c>
      <c r="AF44" s="493" t="s">
        <v>742</v>
      </c>
    </row>
    <row r="45" spans="1:32" s="27" customFormat="1">
      <c r="B45" s="306" t="s">
        <v>4</v>
      </c>
      <c r="C45" s="301" t="s">
        <v>1115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2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1116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2" t="s">
        <v>718</v>
      </c>
      <c r="AE46" s="376"/>
      <c r="AF46" s="486"/>
    </row>
    <row r="47" spans="1:32" s="27" customFormat="1">
      <c r="B47" s="306" t="s">
        <v>4</v>
      </c>
      <c r="C47" s="301" t="s">
        <v>1117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2" t="s">
        <v>718</v>
      </c>
      <c r="AE47" s="376"/>
      <c r="AF47" s="486"/>
    </row>
    <row r="48" spans="1:32" s="27" customFormat="1">
      <c r="B48" s="307" t="s">
        <v>4</v>
      </c>
      <c r="C48" s="303" t="s">
        <v>1075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491" t="s">
        <v>719</v>
      </c>
      <c r="AE48" s="481"/>
      <c r="AF48" s="487"/>
    </row>
    <row r="49" spans="1:32" s="27" customFormat="1">
      <c r="B49" s="306" t="s">
        <v>4</v>
      </c>
      <c r="C49" s="301" t="s">
        <v>1093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1280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1076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2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1077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1284</v>
      </c>
      <c r="AC51" s="373" t="s">
        <v>693</v>
      </c>
      <c r="AD51" s="492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1078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1285</v>
      </c>
      <c r="AC52" s="373" t="s">
        <v>693</v>
      </c>
      <c r="AD52" s="492" t="s">
        <v>720</v>
      </c>
      <c r="AE52" s="373" t="s">
        <v>732</v>
      </c>
      <c r="AF52" s="494" t="s">
        <v>743</v>
      </c>
    </row>
    <row r="53" spans="1:32">
      <c r="B53" s="306" t="s">
        <v>4</v>
      </c>
      <c r="C53" s="303" t="s">
        <v>1194</v>
      </c>
      <c r="D53" s="302" t="s">
        <v>1193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1287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1121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491" t="s">
        <v>769</v>
      </c>
      <c r="AE54" s="481"/>
      <c r="AF54" s="487"/>
    </row>
    <row r="55" spans="1:32" s="27" customFormat="1">
      <c r="B55" s="307" t="s">
        <v>4</v>
      </c>
      <c r="C55" s="303" t="s">
        <v>1330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1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1355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1079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1286</v>
      </c>
      <c r="AC56" s="373" t="s">
        <v>701</v>
      </c>
      <c r="AD56" s="492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1102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2" t="s">
        <v>721</v>
      </c>
      <c r="AE57" s="376"/>
      <c r="AF57" s="482"/>
    </row>
    <row r="58" spans="1:32" s="27" customFormat="1">
      <c r="B58" s="307" t="s">
        <v>4</v>
      </c>
      <c r="C58" s="303" t="s">
        <v>1089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1274</v>
      </c>
      <c r="AC58" s="490" t="s">
        <v>1358</v>
      </c>
      <c r="AD58" s="491" t="s">
        <v>1368</v>
      </c>
      <c r="AE58" s="490" t="s">
        <v>1377</v>
      </c>
      <c r="AF58" s="490" t="s">
        <v>1385</v>
      </c>
    </row>
    <row r="59" spans="1:32">
      <c r="A59" s="239"/>
      <c r="B59" s="306" t="s">
        <v>4</v>
      </c>
      <c r="C59" s="301" t="s">
        <v>1080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1352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1103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1277</v>
      </c>
      <c r="AC60" s="490" t="s">
        <v>1361</v>
      </c>
      <c r="AD60" s="491" t="s">
        <v>1371</v>
      </c>
      <c r="AE60" s="490" t="s">
        <v>1379</v>
      </c>
      <c r="AF60" s="493" t="s">
        <v>1387</v>
      </c>
    </row>
    <row r="61" spans="1:32">
      <c r="B61" s="306" t="s">
        <v>4</v>
      </c>
      <c r="C61" s="301" t="s">
        <v>1081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492" t="s">
        <v>771</v>
      </c>
      <c r="AE61" s="373" t="s">
        <v>748</v>
      </c>
      <c r="AF61" s="494" t="s">
        <v>747</v>
      </c>
    </row>
    <row r="62" spans="1:32" s="27" customFormat="1">
      <c r="B62" s="306" t="s">
        <v>4</v>
      </c>
      <c r="C62" s="301" t="s">
        <v>1083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1288</v>
      </c>
      <c r="AC62" s="373" t="s">
        <v>730</v>
      </c>
      <c r="AD62" s="492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1082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492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1084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1273</v>
      </c>
      <c r="AC64" s="373" t="s">
        <v>702</v>
      </c>
      <c r="AD64" s="492" t="s">
        <v>722</v>
      </c>
      <c r="AE64" s="376"/>
      <c r="AF64" s="482"/>
    </row>
    <row r="65" spans="2:32" s="27" customFormat="1">
      <c r="B65" s="306" t="s">
        <v>4</v>
      </c>
      <c r="C65" s="301" t="s">
        <v>1085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2" t="s">
        <v>722</v>
      </c>
      <c r="AE65" s="376"/>
      <c r="AF65" s="482"/>
    </row>
    <row r="66" spans="2:32">
      <c r="B66" s="306" t="s">
        <v>4</v>
      </c>
      <c r="C66" s="301" t="s">
        <v>1118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2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1086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1353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1104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1350</v>
      </c>
      <c r="AC68" s="373" t="s">
        <v>1364</v>
      </c>
      <c r="AD68" s="492" t="s">
        <v>1374</v>
      </c>
      <c r="AE68" s="376"/>
      <c r="AF68" s="482"/>
    </row>
    <row r="69" spans="2:32">
      <c r="B69" s="307" t="s">
        <v>4</v>
      </c>
      <c r="C69" s="303" t="s">
        <v>1107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491" t="s">
        <v>764</v>
      </c>
      <c r="AE69" s="481"/>
      <c r="AF69" s="485"/>
    </row>
    <row r="70" spans="2:32">
      <c r="B70" s="306" t="s">
        <v>4</v>
      </c>
      <c r="C70" s="301" t="s">
        <v>1119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1354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1105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2" t="s">
        <v>729</v>
      </c>
      <c r="AE71" s="376"/>
      <c r="AF71" s="482"/>
    </row>
    <row r="72" spans="2:32" s="27" customFormat="1">
      <c r="B72" s="307" t="s">
        <v>4</v>
      </c>
      <c r="C72" s="303" t="s">
        <v>1106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1289</v>
      </c>
      <c r="AC72" s="490" t="s">
        <v>1362</v>
      </c>
      <c r="AD72" s="491" t="s">
        <v>1372</v>
      </c>
      <c r="AE72" s="481"/>
      <c r="AF72" s="481"/>
    </row>
    <row r="73" spans="2:32" s="27" customFormat="1">
      <c r="B73" s="307" t="s">
        <v>4</v>
      </c>
      <c r="C73" s="303" t="s">
        <v>1108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491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1091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1279</v>
      </c>
      <c r="AC74" s="490" t="s">
        <v>1356</v>
      </c>
      <c r="AD74" s="491" t="s">
        <v>1366</v>
      </c>
      <c r="AE74" s="490" t="s">
        <v>1375</v>
      </c>
      <c r="AF74" s="490" t="s">
        <v>1383</v>
      </c>
    </row>
    <row r="75" spans="2:32" s="27" customFormat="1">
      <c r="B75" s="306" t="s">
        <v>4</v>
      </c>
      <c r="C75" s="301" t="s">
        <v>1109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2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1110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2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1111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492" t="s">
        <v>728</v>
      </c>
      <c r="AE77" s="376"/>
      <c r="AF77" s="486"/>
    </row>
    <row r="78" spans="2:32">
      <c r="B78" s="306" t="s">
        <v>4</v>
      </c>
      <c r="C78" s="301" t="s">
        <v>1087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2" t="s">
        <v>768</v>
      </c>
      <c r="AE78" s="376"/>
      <c r="AF78" s="486"/>
    </row>
    <row r="79" spans="2:32">
      <c r="B79" s="306" t="s">
        <v>4</v>
      </c>
      <c r="C79" s="301" t="s">
        <v>1094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1276</v>
      </c>
      <c r="AC79" s="373" t="s">
        <v>1363</v>
      </c>
      <c r="AD79" s="492" t="s">
        <v>1373</v>
      </c>
      <c r="AE79" s="373" t="s">
        <v>1382</v>
      </c>
      <c r="AF79" s="494" t="s">
        <v>1388</v>
      </c>
    </row>
    <row r="80" spans="2:32">
      <c r="B80" s="307" t="s">
        <v>4</v>
      </c>
      <c r="C80" s="303" t="s">
        <v>1112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491" t="s">
        <v>772</v>
      </c>
      <c r="AE80" s="481"/>
      <c r="AF80" s="487"/>
    </row>
    <row r="81" spans="2:32">
      <c r="B81" s="307" t="s">
        <v>4</v>
      </c>
      <c r="C81" s="303" t="s">
        <v>1113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491" t="s">
        <v>773</v>
      </c>
      <c r="AE81" s="481"/>
      <c r="AF81" s="487"/>
    </row>
    <row r="82" spans="2:32">
      <c r="B82" s="306" t="s">
        <v>4</v>
      </c>
      <c r="C82" s="301" t="s">
        <v>1088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2" t="s">
        <v>774</v>
      </c>
      <c r="AE82" s="373" t="s">
        <v>754</v>
      </c>
      <c r="AF82" s="494" t="s">
        <v>755</v>
      </c>
    </row>
    <row r="83" spans="2:32" ht="15.75" thickBot="1">
      <c r="B83" s="307" t="s">
        <v>4</v>
      </c>
      <c r="C83" s="303" t="s">
        <v>1092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1278</v>
      </c>
      <c r="AC83" s="490" t="s">
        <v>1359</v>
      </c>
      <c r="AD83" s="491" t="s">
        <v>1369</v>
      </c>
      <c r="AE83" s="481"/>
      <c r="AF83" s="488"/>
    </row>
    <row r="84" spans="2:32" ht="15.75" thickBot="1"/>
    <row r="85" spans="2:32" ht="23.25">
      <c r="B85" s="12" t="s">
        <v>561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411</v>
      </c>
      <c r="AB86" s="172"/>
      <c r="AC86" s="172"/>
      <c r="AD86" s="172"/>
      <c r="AE86" s="172"/>
    </row>
    <row r="87" spans="2:32" ht="145.5">
      <c r="B87" s="143" t="s">
        <v>566</v>
      </c>
      <c r="C87" s="143" t="s">
        <v>5</v>
      </c>
      <c r="D87" s="143" t="s">
        <v>364</v>
      </c>
      <c r="E87" s="154" t="s">
        <v>1308</v>
      </c>
      <c r="F87" s="154" t="s">
        <v>1295</v>
      </c>
      <c r="G87" s="154" t="s">
        <v>563</v>
      </c>
      <c r="H87" s="154" t="s">
        <v>493</v>
      </c>
      <c r="I87" s="154" t="s">
        <v>562</v>
      </c>
      <c r="J87" s="154" t="s">
        <v>378</v>
      </c>
      <c r="K87" s="154" t="s">
        <v>381</v>
      </c>
      <c r="L87" s="154" t="s">
        <v>644</v>
      </c>
      <c r="M87" s="154" t="s">
        <v>643</v>
      </c>
      <c r="N87" s="154" t="s">
        <v>365</v>
      </c>
      <c r="O87" s="149" t="s">
        <v>38</v>
      </c>
      <c r="P87" s="149" t="s">
        <v>408</v>
      </c>
      <c r="Q87" s="149" t="s">
        <v>410</v>
      </c>
    </row>
    <row r="88" spans="2:32">
      <c r="B88" s="335" t="s">
        <v>4</v>
      </c>
      <c r="C88" s="189" t="s">
        <v>1296</v>
      </c>
      <c r="D88" s="189" t="s">
        <v>357</v>
      </c>
      <c r="E88" s="336" t="s">
        <v>1309</v>
      </c>
      <c r="F88" s="336">
        <v>0</v>
      </c>
      <c r="G88" s="480">
        <v>0</v>
      </c>
      <c r="H88" s="480">
        <v>1</v>
      </c>
      <c r="I88" s="480">
        <v>2</v>
      </c>
      <c r="J88" s="480">
        <v>0</v>
      </c>
      <c r="K88" s="480">
        <v>0</v>
      </c>
      <c r="L88" s="337">
        <v>10</v>
      </c>
      <c r="M88" s="337">
        <v>10</v>
      </c>
      <c r="N88" s="337">
        <v>0</v>
      </c>
      <c r="O88" s="238" t="s">
        <v>633</v>
      </c>
      <c r="P88" s="238" t="s">
        <v>736</v>
      </c>
      <c r="Q88" s="235" t="s">
        <v>704</v>
      </c>
      <c r="R88" s="5"/>
      <c r="S88" s="5"/>
    </row>
    <row r="89" spans="2:32">
      <c r="B89" s="335" t="s">
        <v>4</v>
      </c>
      <c r="C89" s="189" t="s">
        <v>1297</v>
      </c>
      <c r="D89" s="189" t="s">
        <v>357</v>
      </c>
      <c r="E89" s="336" t="s">
        <v>313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1298</v>
      </c>
      <c r="D90" s="189" t="s">
        <v>363</v>
      </c>
      <c r="E90" s="336" t="s">
        <v>1309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1299</v>
      </c>
      <c r="D91" s="189" t="s">
        <v>363</v>
      </c>
      <c r="E91" s="336" t="s">
        <v>313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1300</v>
      </c>
      <c r="D92" s="189" t="s">
        <v>360</v>
      </c>
      <c r="E92" s="336" t="s">
        <v>1309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1301</v>
      </c>
      <c r="D93" s="189" t="s">
        <v>360</v>
      </c>
      <c r="E93" s="336" t="s">
        <v>313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1302</v>
      </c>
      <c r="D94" s="189" t="s">
        <v>360</v>
      </c>
      <c r="E94" s="336" t="s">
        <v>1310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1303</v>
      </c>
      <c r="D95" s="189" t="s">
        <v>362</v>
      </c>
      <c r="E95" s="336" t="s">
        <v>1309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1304</v>
      </c>
      <c r="D96" s="189" t="s">
        <v>362</v>
      </c>
      <c r="E96" s="336" t="s">
        <v>313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1305</v>
      </c>
      <c r="D97" s="189" t="s">
        <v>362</v>
      </c>
      <c r="E97" s="336" t="s">
        <v>1310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13"/>
      <c r="C98" s="313"/>
      <c r="D98" s="313"/>
      <c r="E98" s="314"/>
      <c r="F98" s="315"/>
      <c r="G98" s="315"/>
      <c r="H98" s="315"/>
      <c r="I98" s="315"/>
      <c r="J98" s="315"/>
      <c r="K98" s="316"/>
      <c r="L98" s="316"/>
      <c r="M98" s="316"/>
      <c r="N98" s="315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448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449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404</v>
      </c>
      <c r="I103" s="147" t="s">
        <v>454</v>
      </c>
    </row>
    <row r="104" spans="2:19">
      <c r="B104" s="237" t="s">
        <v>4</v>
      </c>
      <c r="C104" s="194" t="s">
        <v>450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7" t="s">
        <v>4</v>
      </c>
      <c r="C105" s="194" t="s">
        <v>451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7" t="s">
        <v>4</v>
      </c>
      <c r="C106" s="194" t="s">
        <v>452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7" t="s">
        <v>4</v>
      </c>
      <c r="C107" s="194" t="s">
        <v>453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7" t="s">
        <v>4</v>
      </c>
      <c r="C108" s="194" t="s">
        <v>473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38">
        <v>42</v>
      </c>
      <c r="G111" s="438">
        <v>1.3</v>
      </c>
      <c r="H111" s="67">
        <f>E104*G104</f>
        <v>54.6</v>
      </c>
      <c r="J111" s="67">
        <f>E111*G111</f>
        <v>54.6</v>
      </c>
    </row>
    <row r="112" spans="2:19">
      <c r="E112" s="438">
        <v>92</v>
      </c>
      <c r="G112" s="438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38">
        <v>235</v>
      </c>
      <c r="G113" s="438">
        <v>0.9</v>
      </c>
      <c r="H113" s="67">
        <f>E106*G106</f>
        <v>211.5</v>
      </c>
      <c r="J113" s="67">
        <f t="shared" si="0"/>
        <v>211.5</v>
      </c>
    </row>
    <row r="114" spans="5:10">
      <c r="E114" s="438">
        <v>686</v>
      </c>
      <c r="G114" s="438">
        <v>0.7</v>
      </c>
      <c r="H114" s="67">
        <f>E107*G107</f>
        <v>480.2</v>
      </c>
      <c r="J114" s="67">
        <f t="shared" si="0"/>
        <v>480.2</v>
      </c>
    </row>
    <row r="115" spans="5:10">
      <c r="E115" s="438">
        <v>1040</v>
      </c>
      <c r="G115" s="438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1126</v>
      </c>
      <c r="G4" s="148" t="s">
        <v>1127</v>
      </c>
      <c r="H4" s="148" t="s">
        <v>1128</v>
      </c>
      <c r="I4" s="148" t="s">
        <v>1175</v>
      </c>
      <c r="J4" s="148" t="s">
        <v>1176</v>
      </c>
      <c r="K4" s="148" t="s">
        <v>1129</v>
      </c>
      <c r="L4" s="148" t="s">
        <v>1131</v>
      </c>
      <c r="M4" s="148" t="s">
        <v>1132</v>
      </c>
      <c r="N4" s="148" t="s">
        <v>1133</v>
      </c>
      <c r="O4" s="148" t="s">
        <v>1134</v>
      </c>
      <c r="P4" s="148" t="s">
        <v>1135</v>
      </c>
      <c r="Q4" s="148" t="s">
        <v>1136</v>
      </c>
      <c r="R4" s="148" t="s">
        <v>1137</v>
      </c>
      <c r="S4" s="148" t="s">
        <v>1138</v>
      </c>
      <c r="T4" s="148" t="s">
        <v>1139</v>
      </c>
      <c r="U4" s="148" t="s">
        <v>1239</v>
      </c>
      <c r="V4" s="148" t="s">
        <v>1240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1177</v>
      </c>
      <c r="G5" s="15" t="s">
        <v>1252</v>
      </c>
      <c r="H5" s="15" t="s">
        <v>681</v>
      </c>
      <c r="I5" s="15" t="s">
        <v>1178</v>
      </c>
      <c r="J5" s="15" t="s">
        <v>1179</v>
      </c>
      <c r="K5" s="15" t="s">
        <v>1130</v>
      </c>
      <c r="L5" s="15" t="s">
        <v>1130</v>
      </c>
      <c r="M5" s="15" t="s">
        <v>1130</v>
      </c>
      <c r="N5" s="15" t="s">
        <v>1130</v>
      </c>
      <c r="O5" s="15" t="s">
        <v>1130</v>
      </c>
      <c r="P5" s="15" t="s">
        <v>1130</v>
      </c>
      <c r="Q5" s="15" t="s">
        <v>1130</v>
      </c>
      <c r="R5" s="15" t="s">
        <v>1130</v>
      </c>
      <c r="S5" s="15" t="s">
        <v>1130</v>
      </c>
      <c r="T5" s="15" t="s">
        <v>1130</v>
      </c>
      <c r="U5" s="15" t="s">
        <v>1242</v>
      </c>
      <c r="V5" s="15" t="s">
        <v>1241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1140</v>
      </c>
      <c r="G6" s="15"/>
      <c r="H6" s="15" t="s">
        <v>510</v>
      </c>
      <c r="I6" s="15"/>
      <c r="J6" s="15"/>
      <c r="K6" s="15" t="s">
        <v>1130</v>
      </c>
      <c r="L6" s="15" t="s">
        <v>1130</v>
      </c>
      <c r="M6" s="15" t="s">
        <v>1130</v>
      </c>
      <c r="N6" s="15" t="s">
        <v>1130</v>
      </c>
      <c r="O6" s="15" t="s">
        <v>1130</v>
      </c>
      <c r="P6" s="15" t="s">
        <v>1130</v>
      </c>
      <c r="Q6" s="15" t="s">
        <v>1130</v>
      </c>
      <c r="R6" s="15" t="s">
        <v>1130</v>
      </c>
      <c r="S6" s="15" t="s">
        <v>1130</v>
      </c>
      <c r="T6" s="15" t="s">
        <v>1130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1141</v>
      </c>
      <c r="G7" s="330"/>
      <c r="H7" s="330" t="s">
        <v>595</v>
      </c>
      <c r="I7" s="330"/>
      <c r="J7" s="330"/>
      <c r="K7" s="329" t="s">
        <v>1130</v>
      </c>
      <c r="L7" s="329" t="s">
        <v>1130</v>
      </c>
      <c r="M7" s="329" t="s">
        <v>1130</v>
      </c>
      <c r="N7" s="329" t="s">
        <v>1130</v>
      </c>
      <c r="O7" s="329" t="s">
        <v>1130</v>
      </c>
      <c r="P7" s="329" t="s">
        <v>1130</v>
      </c>
      <c r="Q7" s="329" t="s">
        <v>1130</v>
      </c>
      <c r="R7" s="329" t="s">
        <v>1130</v>
      </c>
      <c r="S7" s="329" t="s">
        <v>1130</v>
      </c>
      <c r="T7" s="329" t="s">
        <v>1130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1219</v>
      </c>
      <c r="F3" s="478" t="s">
        <v>1218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67" t="s">
        <v>1231</v>
      </c>
      <c r="C4" s="468" t="s">
        <v>5</v>
      </c>
      <c r="D4" s="469" t="s">
        <v>204</v>
      </c>
      <c r="E4" s="469" t="s">
        <v>1205</v>
      </c>
      <c r="F4" s="469" t="s">
        <v>1206</v>
      </c>
      <c r="G4" s="469" t="s">
        <v>1207</v>
      </c>
      <c r="H4" s="469" t="s">
        <v>1208</v>
      </c>
      <c r="I4" s="470" t="s">
        <v>23</v>
      </c>
      <c r="J4" s="470" t="s">
        <v>1244</v>
      </c>
    </row>
    <row r="5" spans="2:16">
      <c r="B5" s="471" t="s">
        <v>4</v>
      </c>
      <c r="C5" s="465" t="s">
        <v>1290</v>
      </c>
      <c r="D5" s="465" t="s">
        <v>303</v>
      </c>
      <c r="E5" s="465">
        <v>0</v>
      </c>
      <c r="F5" s="465" t="s">
        <v>1124</v>
      </c>
      <c r="G5" s="465">
        <v>30</v>
      </c>
      <c r="H5" s="472">
        <v>30</v>
      </c>
      <c r="I5" s="472" t="s">
        <v>1233</v>
      </c>
      <c r="J5" s="472"/>
    </row>
    <row r="6" spans="2:16">
      <c r="B6" s="471" t="s">
        <v>4</v>
      </c>
      <c r="C6" s="465" t="s">
        <v>1291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1237</v>
      </c>
      <c r="J6" s="472"/>
    </row>
    <row r="7" spans="2:16">
      <c r="B7" s="471" t="s">
        <v>4</v>
      </c>
      <c r="C7" s="465" t="s">
        <v>1292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1238</v>
      </c>
      <c r="J7" s="472"/>
    </row>
    <row r="8" spans="2:16" customFormat="1">
      <c r="B8" s="471" t="s">
        <v>4</v>
      </c>
      <c r="C8" s="465" t="s">
        <v>1209</v>
      </c>
      <c r="D8" s="465" t="s">
        <v>303</v>
      </c>
      <c r="E8" s="465">
        <v>1</v>
      </c>
      <c r="F8" s="465" t="s">
        <v>1124</v>
      </c>
      <c r="G8" s="465">
        <v>30</v>
      </c>
      <c r="H8" s="472">
        <v>50</v>
      </c>
      <c r="I8" s="472" t="s">
        <v>1233</v>
      </c>
      <c r="J8" s="472" t="s">
        <v>1221</v>
      </c>
    </row>
    <row r="9" spans="2:16" customFormat="1">
      <c r="B9" s="471" t="s">
        <v>4</v>
      </c>
      <c r="C9" s="465" t="s">
        <v>1210</v>
      </c>
      <c r="D9" s="465" t="s">
        <v>303</v>
      </c>
      <c r="E9" s="465">
        <v>1</v>
      </c>
      <c r="F9" s="465" t="s">
        <v>1123</v>
      </c>
      <c r="G9" s="465">
        <v>3</v>
      </c>
      <c r="H9" s="472">
        <v>5</v>
      </c>
      <c r="I9" s="472" t="s">
        <v>1234</v>
      </c>
      <c r="J9" s="472" t="s">
        <v>1220</v>
      </c>
    </row>
    <row r="10" spans="2:16" customFormat="1">
      <c r="B10" s="471" t="s">
        <v>4</v>
      </c>
      <c r="C10" s="465" t="s">
        <v>1211</v>
      </c>
      <c r="D10" s="465" t="s">
        <v>1012</v>
      </c>
      <c r="E10" s="465">
        <v>1</v>
      </c>
      <c r="F10" s="465" t="s">
        <v>1306</v>
      </c>
      <c r="G10" s="465">
        <v>1</v>
      </c>
      <c r="H10" s="472">
        <v>1.5</v>
      </c>
      <c r="I10" s="472" t="s">
        <v>1328</v>
      </c>
      <c r="J10" s="472" t="s">
        <v>1223</v>
      </c>
    </row>
    <row r="11" spans="2:16">
      <c r="B11" s="471" t="s">
        <v>4</v>
      </c>
      <c r="C11" s="465" t="s">
        <v>1307</v>
      </c>
      <c r="D11" s="466" t="s">
        <v>1012</v>
      </c>
      <c r="E11" s="466">
        <v>1</v>
      </c>
      <c r="F11" s="466" t="s">
        <v>1296</v>
      </c>
      <c r="G11" s="465">
        <v>1</v>
      </c>
      <c r="H11" s="466">
        <v>1.5</v>
      </c>
      <c r="I11" s="472" t="s">
        <v>1326</v>
      </c>
      <c r="J11" s="472" t="s">
        <v>1223</v>
      </c>
    </row>
    <row r="12" spans="2:16" customFormat="1">
      <c r="B12" s="471" t="s">
        <v>4</v>
      </c>
      <c r="C12" s="465" t="s">
        <v>326</v>
      </c>
      <c r="D12" s="465" t="s">
        <v>1016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1325</v>
      </c>
      <c r="J12" s="472" t="s">
        <v>1293</v>
      </c>
    </row>
    <row r="13" spans="2:16" customFormat="1">
      <c r="B13" s="473" t="s">
        <v>4</v>
      </c>
      <c r="C13" s="466" t="s">
        <v>1212</v>
      </c>
      <c r="D13" s="465" t="s">
        <v>1016</v>
      </c>
      <c r="E13" s="465">
        <v>1</v>
      </c>
      <c r="F13" s="466" t="s">
        <v>1212</v>
      </c>
      <c r="G13" s="465">
        <v>1</v>
      </c>
      <c r="H13" s="472">
        <v>2</v>
      </c>
      <c r="I13" s="472" t="s">
        <v>1327</v>
      </c>
      <c r="J13" s="472" t="s">
        <v>1294</v>
      </c>
    </row>
    <row r="14" spans="2:16" customFormat="1">
      <c r="B14" s="473" t="s">
        <v>4</v>
      </c>
      <c r="C14" s="465" t="s">
        <v>1213</v>
      </c>
      <c r="D14" s="465" t="s">
        <v>303</v>
      </c>
      <c r="E14" s="465">
        <v>1</v>
      </c>
      <c r="F14" s="465" t="s">
        <v>1214</v>
      </c>
      <c r="G14" s="465">
        <v>2</v>
      </c>
      <c r="H14" s="472">
        <v>5</v>
      </c>
      <c r="I14" s="472" t="s">
        <v>1235</v>
      </c>
      <c r="J14" s="472" t="s">
        <v>1222</v>
      </c>
    </row>
    <row r="15" spans="2:16" customFormat="1">
      <c r="B15" s="473" t="s">
        <v>4</v>
      </c>
      <c r="C15" s="465" t="s">
        <v>1215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1324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1236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1237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1238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1216</v>
      </c>
      <c r="E22" s="474" t="s">
        <v>1205</v>
      </c>
      <c r="F22" s="475" t="s">
        <v>1217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1224</v>
      </c>
      <c r="H23" s="476" t="s">
        <v>1225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1245</v>
      </c>
      <c r="H24" s="476" t="s">
        <v>1243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1226</v>
      </c>
      <c r="H25" s="476" t="s">
        <v>1227</v>
      </c>
    </row>
    <row r="26" spans="2:13" customFormat="1">
      <c r="B26" s="471" t="s">
        <v>4</v>
      </c>
      <c r="C26" s="465" t="s">
        <v>1012</v>
      </c>
      <c r="D26" s="465">
        <v>0</v>
      </c>
      <c r="E26" s="465">
        <v>1</v>
      </c>
      <c r="F26" s="476" t="b">
        <v>1</v>
      </c>
      <c r="G26" s="476" t="s">
        <v>1247</v>
      </c>
      <c r="H26" s="476" t="s">
        <v>1246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1228</v>
      </c>
      <c r="H27" s="476" t="s">
        <v>1229</v>
      </c>
    </row>
    <row r="28" spans="2:13" customFormat="1">
      <c r="B28" s="473" t="s">
        <v>4</v>
      </c>
      <c r="C28" s="465" t="s">
        <v>1016</v>
      </c>
      <c r="D28" s="465">
        <v>0</v>
      </c>
      <c r="E28" s="465">
        <v>1</v>
      </c>
      <c r="F28" s="476" t="b">
        <v>0</v>
      </c>
      <c r="G28" s="476" t="s">
        <v>1248</v>
      </c>
      <c r="H28" s="476" t="s">
        <v>1249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1251</v>
      </c>
      <c r="H29" s="477" t="s">
        <v>1250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1198</v>
      </c>
      <c r="C39" s="12"/>
      <c r="D39" s="12"/>
      <c r="E39" s="12"/>
      <c r="F39" s="12"/>
      <c r="G39" s="12"/>
    </row>
    <row r="41" spans="2:11" ht="135.75">
      <c r="B41" s="460" t="s">
        <v>1199</v>
      </c>
      <c r="C41" s="461" t="s">
        <v>5</v>
      </c>
      <c r="D41" s="462" t="s">
        <v>1200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1201</v>
      </c>
      <c r="C53" s="12"/>
      <c r="D53" s="12"/>
      <c r="E53" s="12"/>
      <c r="F53" s="12"/>
      <c r="G53" s="12"/>
    </row>
    <row r="55" spans="2:7" ht="142.5">
      <c r="B55" s="460" t="s">
        <v>1202</v>
      </c>
      <c r="C55" s="461" t="s">
        <v>5</v>
      </c>
      <c r="D55" s="462" t="s">
        <v>1200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1203</v>
      </c>
      <c r="C60" s="12"/>
      <c r="D60" s="12"/>
      <c r="E60" s="12"/>
      <c r="F60" s="12"/>
      <c r="G60" s="12"/>
    </row>
    <row r="62" spans="2:7" ht="132">
      <c r="B62" s="460" t="s">
        <v>1204</v>
      </c>
      <c r="C62" s="461" t="s">
        <v>5</v>
      </c>
      <c r="D62" s="462" t="s">
        <v>1200</v>
      </c>
    </row>
    <row r="63" spans="2:7">
      <c r="B63" s="463" t="s">
        <v>4</v>
      </c>
      <c r="C63" s="464" t="s">
        <v>1230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962</v>
      </c>
      <c r="D7" s="14">
        <v>0</v>
      </c>
      <c r="E7" s="133">
        <v>0</v>
      </c>
      <c r="F7" s="15" t="s">
        <v>963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964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965</v>
      </c>
      <c r="C11" s="143" t="s">
        <v>5</v>
      </c>
      <c r="D11" s="145" t="s">
        <v>186</v>
      </c>
      <c r="E11" s="145" t="s">
        <v>969</v>
      </c>
      <c r="F11"/>
      <c r="G11"/>
    </row>
    <row r="12" spans="2:25">
      <c r="B12" s="134" t="s">
        <v>4</v>
      </c>
      <c r="C12" s="159" t="s">
        <v>966</v>
      </c>
      <c r="D12" s="132">
        <v>0</v>
      </c>
      <c r="E12" s="132">
        <v>50</v>
      </c>
    </row>
    <row r="13" spans="2:25">
      <c r="B13" s="134" t="s">
        <v>4</v>
      </c>
      <c r="C13" s="159" t="s">
        <v>967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968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975</v>
      </c>
      <c r="H17" s="5" t="s">
        <v>974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972</v>
      </c>
      <c r="H18" s="161" t="s">
        <v>973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970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971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980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1142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826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1143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830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933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830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838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1149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838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1150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1151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1329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829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833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826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829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933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838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829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834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834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933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833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914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920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920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916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836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926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915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921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841</v>
      </c>
      <c r="F10" s="213" t="s">
        <v>842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922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843</v>
      </c>
      <c r="F11" s="213" t="s">
        <v>842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922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844</v>
      </c>
      <c r="F12" s="210" t="s">
        <v>844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924</v>
      </c>
      <c r="F13" s="213" t="s">
        <v>924</v>
      </c>
      <c r="G13" s="214">
        <v>1</v>
      </c>
      <c r="H13" s="214"/>
      <c r="I13" s="344" t="str">
        <f>CONCATENATE("icon_",powerUpsDefinitions[[#This Row],['[sku']]])</f>
        <v>icon_fireball</v>
      </c>
      <c r="J13" s="344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826</v>
      </c>
      <c r="F14" s="213" t="s">
        <v>827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922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960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927</v>
      </c>
      <c r="F16" s="213" t="s">
        <v>927</v>
      </c>
      <c r="G16" s="214">
        <v>1</v>
      </c>
      <c r="H16" s="214"/>
      <c r="I16" s="344" t="s">
        <v>930</v>
      </c>
      <c r="J16" s="344" t="s">
        <v>930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838</v>
      </c>
      <c r="F18" s="213" t="s">
        <v>839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919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831</v>
      </c>
      <c r="F20" s="213" t="s">
        <v>828</v>
      </c>
      <c r="G20" s="214" t="s">
        <v>832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923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829</v>
      </c>
      <c r="F21" s="213" t="s">
        <v>828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923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830</v>
      </c>
      <c r="F22" s="213" t="s">
        <v>828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923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932</v>
      </c>
      <c r="F23" s="213" t="s">
        <v>932</v>
      </c>
      <c r="G23" s="349">
        <v>1</v>
      </c>
      <c r="H23" s="349"/>
      <c r="I23" s="344" t="str">
        <f>CONCATENATE("icon_",powerUpsDefinitions[[#This Row],['[sku']]])</f>
        <v>icon_magnet</v>
      </c>
      <c r="J23" s="344" t="str">
        <f>CONCATENATE("icon_",powerUpsDefinitions[[#This Row],['[sku']]])</f>
        <v>icon_magnet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933</v>
      </c>
      <c r="F24" s="213" t="s">
        <v>933</v>
      </c>
      <c r="G24" s="214">
        <v>5</v>
      </c>
      <c r="H24" s="214"/>
      <c r="I24" s="344" t="s">
        <v>979</v>
      </c>
      <c r="J24" s="344" t="s">
        <v>918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845</v>
      </c>
      <c r="F25" s="213" t="s">
        <v>845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922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833</v>
      </c>
      <c r="F27" s="213" t="s">
        <v>833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923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837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918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834</v>
      </c>
      <c r="F29" s="213" t="s">
        <v>835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917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931</v>
      </c>
      <c r="F30" s="348" t="s">
        <v>931</v>
      </c>
      <c r="G30" s="349">
        <v>100</v>
      </c>
      <c r="H30" s="349"/>
      <c r="I30" s="344" t="s">
        <v>961</v>
      </c>
      <c r="J30" s="344" t="s">
        <v>922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1045</v>
      </c>
      <c r="F31" s="213" t="s">
        <v>1045</v>
      </c>
      <c r="G31" s="349">
        <v>0</v>
      </c>
      <c r="H31" s="349"/>
      <c r="I31" s="344" t="s">
        <v>1046</v>
      </c>
      <c r="J31" s="344" t="s">
        <v>922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1339</v>
      </c>
      <c r="F32" s="213" t="s">
        <v>1339</v>
      </c>
      <c r="G32" s="214">
        <v>0</v>
      </c>
      <c r="H32" s="214"/>
      <c r="I32" s="344" t="s">
        <v>1046</v>
      </c>
      <c r="J32" s="200" t="s">
        <v>925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936</v>
      </c>
      <c r="E36" s="184" t="s">
        <v>5</v>
      </c>
      <c r="F36" s="355" t="s">
        <v>945</v>
      </c>
      <c r="G36" s="356" t="s">
        <v>944</v>
      </c>
      <c r="H36" s="356" t="s">
        <v>943</v>
      </c>
    </row>
    <row r="37" spans="1:16384">
      <c r="D37" s="357" t="s">
        <v>4</v>
      </c>
      <c r="E37" s="199" t="s">
        <v>937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1001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1002</v>
      </c>
      <c r="H4" s="6">
        <v>200</v>
      </c>
    </row>
    <row r="5" spans="2:25" ht="114.75">
      <c r="B5" s="143" t="s">
        <v>982</v>
      </c>
      <c r="C5" s="143" t="s">
        <v>5</v>
      </c>
      <c r="D5" s="143" t="s">
        <v>204</v>
      </c>
      <c r="E5" s="387" t="s">
        <v>186</v>
      </c>
      <c r="F5" s="146" t="s">
        <v>984</v>
      </c>
      <c r="G5" s="147" t="s">
        <v>560</v>
      </c>
      <c r="H5" s="393" t="s">
        <v>1004</v>
      </c>
      <c r="I5" s="163" t="s">
        <v>989</v>
      </c>
      <c r="J5" s="163" t="s">
        <v>509</v>
      </c>
      <c r="K5" s="393" t="s">
        <v>1003</v>
      </c>
      <c r="L5" s="163" t="s">
        <v>985</v>
      </c>
      <c r="M5" s="148" t="s">
        <v>23</v>
      </c>
      <c r="N5" s="403" t="s">
        <v>637</v>
      </c>
      <c r="O5" s="403" t="s">
        <v>1048</v>
      </c>
      <c r="P5" s="403" t="s">
        <v>1049</v>
      </c>
      <c r="Q5" s="403" t="s">
        <v>1050</v>
      </c>
    </row>
    <row r="6" spans="2:25">
      <c r="B6" s="134" t="s">
        <v>4</v>
      </c>
      <c r="C6" s="159" t="s">
        <v>983</v>
      </c>
      <c r="D6" s="159" t="s">
        <v>988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1152</v>
      </c>
      <c r="N6" s="325"/>
      <c r="O6" s="201" t="s">
        <v>1051</v>
      </c>
      <c r="P6" s="325"/>
      <c r="Q6" s="201" t="s">
        <v>1051</v>
      </c>
    </row>
    <row r="7" spans="2:25">
      <c r="B7" s="134" t="s">
        <v>4</v>
      </c>
      <c r="C7" s="159" t="s">
        <v>986</v>
      </c>
      <c r="D7" s="363" t="s">
        <v>988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1153</v>
      </c>
      <c r="N7" s="325"/>
      <c r="O7" s="201" t="s">
        <v>1052</v>
      </c>
      <c r="P7" s="325"/>
      <c r="Q7" s="201" t="s">
        <v>1052</v>
      </c>
    </row>
    <row r="8" spans="2:25">
      <c r="B8" s="134" t="s">
        <v>4</v>
      </c>
      <c r="C8" s="159" t="s">
        <v>987</v>
      </c>
      <c r="D8" s="363" t="s">
        <v>988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1154</v>
      </c>
      <c r="N8" s="376"/>
      <c r="O8" s="201" t="s">
        <v>1053</v>
      </c>
      <c r="P8" s="376"/>
      <c r="Q8" s="373" t="s">
        <v>1053</v>
      </c>
    </row>
    <row r="9" spans="2:25">
      <c r="B9" s="136" t="s">
        <v>4</v>
      </c>
      <c r="C9" s="374" t="s">
        <v>990</v>
      </c>
      <c r="D9" s="363" t="s">
        <v>988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1155</v>
      </c>
      <c r="N9" s="377"/>
      <c r="O9" s="201" t="s">
        <v>1054</v>
      </c>
      <c r="P9" s="377"/>
      <c r="Q9" s="414" t="s">
        <v>1054</v>
      </c>
    </row>
    <row r="10" spans="2:25">
      <c r="B10" s="136" t="s">
        <v>4</v>
      </c>
      <c r="C10" s="374" t="s">
        <v>997</v>
      </c>
      <c r="D10" s="363" t="s">
        <v>988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1156</v>
      </c>
      <c r="N10" s="377"/>
      <c r="O10" s="201" t="s">
        <v>1055</v>
      </c>
      <c r="P10" s="377"/>
      <c r="Q10" s="414" t="s">
        <v>1055</v>
      </c>
    </row>
    <row r="11" spans="2:25" ht="15.75" thickBot="1">
      <c r="B11" s="136" t="s">
        <v>4</v>
      </c>
      <c r="C11" s="374" t="s">
        <v>998</v>
      </c>
      <c r="D11" s="363" t="s">
        <v>988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1157</v>
      </c>
      <c r="N11" s="377"/>
      <c r="O11" s="201" t="s">
        <v>1056</v>
      </c>
      <c r="P11" s="377"/>
      <c r="Q11" s="414" t="s">
        <v>1056</v>
      </c>
    </row>
    <row r="12" spans="2:25" ht="15.75" thickBot="1">
      <c r="B12" s="378" t="s">
        <v>4</v>
      </c>
      <c r="C12" s="379" t="s">
        <v>1000</v>
      </c>
      <c r="D12" s="380" t="s">
        <v>995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1158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991</v>
      </c>
      <c r="D13" s="363" t="s">
        <v>995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1159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992</v>
      </c>
      <c r="D14" s="363" t="s">
        <v>995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1160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993</v>
      </c>
      <c r="D15" s="363" t="s">
        <v>995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1161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994</v>
      </c>
      <c r="D16" s="363" t="s">
        <v>995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1162</v>
      </c>
      <c r="N16" s="376"/>
      <c r="O16" s="376"/>
      <c r="P16" s="376"/>
      <c r="Q16" s="376"/>
    </row>
    <row r="17" spans="2:17">
      <c r="B17" s="134" t="s">
        <v>4</v>
      </c>
      <c r="C17" s="159" t="s">
        <v>999</v>
      </c>
      <c r="D17" s="363" t="s">
        <v>995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1163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1146</v>
      </c>
      <c r="E35" s="418" t="s">
        <v>1147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938</v>
      </c>
      <c r="C47" s="12"/>
      <c r="D47" s="12"/>
      <c r="E47" s="12"/>
      <c r="F47" s="12"/>
      <c r="G47" s="12"/>
      <c r="H47" s="12"/>
    </row>
    <row r="49" spans="2:8" ht="130.5">
      <c r="B49" s="184" t="s">
        <v>939</v>
      </c>
      <c r="C49" s="184" t="s">
        <v>5</v>
      </c>
      <c r="D49" s="184" t="s">
        <v>947</v>
      </c>
      <c r="E49" s="356" t="s">
        <v>948</v>
      </c>
      <c r="F49" s="356" t="s">
        <v>949</v>
      </c>
      <c r="G49" s="356" t="s">
        <v>950</v>
      </c>
      <c r="H49" s="356" t="s">
        <v>951</v>
      </c>
    </row>
    <row r="50" spans="2:8">
      <c r="B50" s="359" t="s">
        <v>4</v>
      </c>
      <c r="C50" s="354" t="s">
        <v>940</v>
      </c>
      <c r="D50" s="354" t="s">
        <v>1174</v>
      </c>
      <c r="E50" s="358" t="s">
        <v>941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1005</v>
      </c>
      <c r="B3" s="184" t="s">
        <v>5</v>
      </c>
      <c r="C3" s="184" t="s">
        <v>204</v>
      </c>
      <c r="D3" s="356" t="s">
        <v>1006</v>
      </c>
      <c r="E3" s="356" t="s">
        <v>1009</v>
      </c>
    </row>
    <row r="4" spans="1:10">
      <c r="A4" s="359" t="s">
        <v>4</v>
      </c>
      <c r="B4" s="354" t="s">
        <v>1008</v>
      </c>
      <c r="C4" s="354" t="s">
        <v>842</v>
      </c>
      <c r="D4" s="358" t="s">
        <v>1007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1010</v>
      </c>
      <c r="C5" s="354" t="s">
        <v>842</v>
      </c>
      <c r="D5" s="358" t="s">
        <v>1011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1014</v>
      </c>
      <c r="C6" s="354" t="s">
        <v>1012</v>
      </c>
      <c r="D6" s="358" t="s">
        <v>1013</v>
      </c>
      <c r="E6" s="358" t="str">
        <f t="shared" si="0"/>
        <v>TID_EVENT_DESTROY_HOUSES</v>
      </c>
    </row>
    <row r="7" spans="1:10">
      <c r="A7" s="359" t="s">
        <v>4</v>
      </c>
      <c r="B7" s="354" t="s">
        <v>1015</v>
      </c>
      <c r="C7" s="354" t="s">
        <v>1016</v>
      </c>
      <c r="D7" s="358" t="s">
        <v>996</v>
      </c>
      <c r="E7" s="358" t="str">
        <f t="shared" si="0"/>
        <v>TID_EVENT_COLLECT_COINS</v>
      </c>
    </row>
    <row r="8" spans="1:10">
      <c r="A8" s="359" t="s">
        <v>4</v>
      </c>
      <c r="B8" s="354" t="s">
        <v>1017</v>
      </c>
      <c r="C8" s="354" t="s">
        <v>1018</v>
      </c>
      <c r="D8" s="358" t="s">
        <v>1018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1019</v>
      </c>
      <c r="C11" s="354" t="s">
        <v>1019</v>
      </c>
      <c r="D11" s="358" t="s">
        <v>1019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1021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1026</v>
      </c>
      <c r="F14" s="171"/>
      <c r="G14" s="171" t="s">
        <v>1027</v>
      </c>
      <c r="H14" s="171"/>
      <c r="J14" s="171"/>
    </row>
    <row r="15" spans="1:10" ht="118.5">
      <c r="A15" s="184" t="s">
        <v>1029</v>
      </c>
      <c r="B15" s="184" t="s">
        <v>5</v>
      </c>
      <c r="C15" s="356" t="s">
        <v>1023</v>
      </c>
      <c r="D15" s="356" t="s">
        <v>1024</v>
      </c>
      <c r="E15" s="356" t="s">
        <v>1025</v>
      </c>
      <c r="F15" s="396" t="s">
        <v>1062</v>
      </c>
    </row>
    <row r="16" spans="1:10">
      <c r="A16" s="359" t="s">
        <v>4</v>
      </c>
      <c r="B16" s="354" t="s">
        <v>1022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1028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1030</v>
      </c>
      <c r="B21" s="418" t="s">
        <v>186</v>
      </c>
      <c r="C21" s="418" t="s">
        <v>5</v>
      </c>
      <c r="D21" s="419" t="s">
        <v>1057</v>
      </c>
      <c r="E21" s="419" t="s">
        <v>1006</v>
      </c>
      <c r="F21" s="420" t="s">
        <v>1122</v>
      </c>
      <c r="G21" s="420" t="s">
        <v>1039</v>
      </c>
      <c r="H21" s="420" t="s">
        <v>1040</v>
      </c>
      <c r="I21" s="420" t="s">
        <v>1041</v>
      </c>
      <c r="J21" s="420" t="s">
        <v>1042</v>
      </c>
      <c r="K21" s="420" t="s">
        <v>1043</v>
      </c>
      <c r="L21" s="420" t="s">
        <v>1059</v>
      </c>
      <c r="M21" s="420" t="s">
        <v>1044</v>
      </c>
      <c r="N21" s="420" t="s">
        <v>1058</v>
      </c>
      <c r="O21" s="420" t="s">
        <v>1060</v>
      </c>
      <c r="P21" s="421" t="s">
        <v>1061</v>
      </c>
    </row>
    <row r="22" spans="1:16">
      <c r="A22" s="415" t="s">
        <v>4</v>
      </c>
      <c r="B22" s="398">
        <v>10</v>
      </c>
      <c r="C22" s="398" t="s">
        <v>1031</v>
      </c>
      <c r="D22" s="399" t="s">
        <v>1008</v>
      </c>
      <c r="E22" s="399">
        <v>1000000</v>
      </c>
      <c r="F22" s="400" t="s">
        <v>1022</v>
      </c>
      <c r="G22" s="400" t="s">
        <v>995</v>
      </c>
      <c r="H22" s="400">
        <v>100</v>
      </c>
      <c r="I22" s="400" t="s">
        <v>995</v>
      </c>
      <c r="J22" s="400">
        <v>200</v>
      </c>
      <c r="K22" s="400" t="s">
        <v>995</v>
      </c>
      <c r="L22" s="400">
        <v>1000</v>
      </c>
      <c r="M22" s="400" t="s">
        <v>995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1032</v>
      </c>
      <c r="D23" s="399" t="s">
        <v>1010</v>
      </c>
      <c r="E23" s="399">
        <v>1000000</v>
      </c>
      <c r="F23" s="400" t="s">
        <v>1022</v>
      </c>
      <c r="G23" s="400" t="s">
        <v>995</v>
      </c>
      <c r="H23" s="400">
        <v>100</v>
      </c>
      <c r="I23" s="400" t="s">
        <v>995</v>
      </c>
      <c r="J23" s="400">
        <v>200</v>
      </c>
      <c r="K23" s="400" t="s">
        <v>995</v>
      </c>
      <c r="L23" s="400">
        <v>1000</v>
      </c>
      <c r="M23" s="400" t="s">
        <v>995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1033</v>
      </c>
      <c r="D24" s="399" t="s">
        <v>1014</v>
      </c>
      <c r="E24" s="399">
        <v>100000</v>
      </c>
      <c r="F24" s="400" t="s">
        <v>1022</v>
      </c>
      <c r="G24" s="400" t="s">
        <v>995</v>
      </c>
      <c r="H24" s="400">
        <v>100</v>
      </c>
      <c r="I24" s="400" t="s">
        <v>995</v>
      </c>
      <c r="J24" s="400">
        <v>200</v>
      </c>
      <c r="K24" s="400" t="s">
        <v>995</v>
      </c>
      <c r="L24" s="400">
        <v>1000</v>
      </c>
      <c r="M24" s="400" t="s">
        <v>995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1034</v>
      </c>
      <c r="D25" s="399" t="s">
        <v>1015</v>
      </c>
      <c r="E25" s="399">
        <v>1000000</v>
      </c>
      <c r="F25" s="400" t="s">
        <v>1022</v>
      </c>
      <c r="G25" s="400" t="s">
        <v>995</v>
      </c>
      <c r="H25" s="400">
        <v>100</v>
      </c>
      <c r="I25" s="400" t="s">
        <v>995</v>
      </c>
      <c r="J25" s="400">
        <v>200</v>
      </c>
      <c r="K25" s="400" t="s">
        <v>995</v>
      </c>
      <c r="L25" s="400">
        <v>1000</v>
      </c>
      <c r="M25" s="400" t="s">
        <v>995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1035</v>
      </c>
      <c r="D26" s="399" t="s">
        <v>1017</v>
      </c>
      <c r="E26" s="399">
        <v>60000</v>
      </c>
      <c r="F26" s="400" t="s">
        <v>1022</v>
      </c>
      <c r="G26" s="400" t="s">
        <v>995</v>
      </c>
      <c r="H26" s="400">
        <v>100</v>
      </c>
      <c r="I26" s="400" t="s">
        <v>995</v>
      </c>
      <c r="J26" s="400">
        <v>200</v>
      </c>
      <c r="K26" s="400" t="s">
        <v>995</v>
      </c>
      <c r="L26" s="400">
        <v>1000</v>
      </c>
      <c r="M26" s="400" t="s">
        <v>995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1036</v>
      </c>
      <c r="D27" s="399" t="s">
        <v>301</v>
      </c>
      <c r="E27" s="399">
        <v>1000000000</v>
      </c>
      <c r="F27" s="400" t="s">
        <v>1022</v>
      </c>
      <c r="G27" s="400" t="s">
        <v>995</v>
      </c>
      <c r="H27" s="400">
        <v>100</v>
      </c>
      <c r="I27" s="400" t="s">
        <v>995</v>
      </c>
      <c r="J27" s="400">
        <v>200</v>
      </c>
      <c r="K27" s="400" t="s">
        <v>995</v>
      </c>
      <c r="L27" s="400">
        <v>1000</v>
      </c>
      <c r="M27" s="400" t="s">
        <v>995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1037</v>
      </c>
      <c r="D28" s="399" t="s">
        <v>205</v>
      </c>
      <c r="E28" s="399">
        <v>1000</v>
      </c>
      <c r="F28" s="400" t="s">
        <v>1022</v>
      </c>
      <c r="G28" s="400" t="s">
        <v>995</v>
      </c>
      <c r="H28" s="400">
        <v>100</v>
      </c>
      <c r="I28" s="400" t="s">
        <v>995</v>
      </c>
      <c r="J28" s="400">
        <v>200</v>
      </c>
      <c r="K28" s="400" t="s">
        <v>995</v>
      </c>
      <c r="L28" s="400">
        <v>1000</v>
      </c>
      <c r="M28" s="400" t="s">
        <v>995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1038</v>
      </c>
      <c r="D29" s="424" t="s">
        <v>1019</v>
      </c>
      <c r="E29" s="424">
        <v>10000</v>
      </c>
      <c r="F29" s="400" t="s">
        <v>1022</v>
      </c>
      <c r="G29" s="425" t="s">
        <v>995</v>
      </c>
      <c r="H29" s="425">
        <v>100</v>
      </c>
      <c r="I29" s="425" t="s">
        <v>995</v>
      </c>
      <c r="J29" s="425">
        <v>200</v>
      </c>
      <c r="K29" s="425" t="s">
        <v>995</v>
      </c>
      <c r="L29" s="425">
        <v>1000</v>
      </c>
      <c r="M29" s="425" t="s">
        <v>995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2017-05-24T12:39:57Z</dcterms:modified>
</cp:coreProperties>
</file>