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6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6" l="1"/>
  <c r="M61" i="6"/>
  <c r="L61" i="6"/>
  <c r="J61" i="6"/>
  <c r="N60" i="6"/>
  <c r="M60" i="6"/>
  <c r="L60" i="6"/>
  <c r="J60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<sst xmlns="http://schemas.openxmlformats.org/spreadsheetml/2006/main" count="2540" uniqueCount="1170">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</sst>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1" fillId="7" borderId="5" xfId="0" applyFont="1" applyFill="1" applyBorder="1" applyAlignment="1">
      <alignment horizontal="center"/>
    </xf>
    <xf numFmtId="0" fontId="31" fillId="9" borderId="5" xfId="0" applyFont="1" applyFill="1" applyBorder="1" applyAlignment="1">
      <alignment horizontal="center"/>
    </xf>
    <xf numFmtId="0" fontId="31" fillId="8" borderId="5" xfId="0" applyFont="1" applyFill="1" applyBorder="1" applyAlignment="1">
      <alignment horizontal="center"/>
    </xf>
    <xf numFmtId="0" fontId="31" fillId="13" borderId="5" xfId="0" applyNumberFormat="1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7" fillId="6" borderId="8" xfId="0" applyFont="1" applyFill="1" applyBorder="1" applyAlignment="1">
      <alignment horizontal="center" vertical="center" textRotation="45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2" totalsRowCount="1" headerRowDxfId="41" dataDxfId="39" totalsRowDxfId="37" headerRowBorderDxfId="40" tableBorderDxfId="38" totalsRowBorderDxfId="36">
  <autoFilter ref="D3:N61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54" workbookViewId="0">
      <selection activeCell="E78" sqref="E7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315</v>
      </c>
      <c r="F31" s="128">
        <v>8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233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05"/>
      <c r="G3" s="305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7"/>
  <sheetViews>
    <sheetView workbookViewId="0">
      <selection activeCell="D60" sqref="D6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-15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131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207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922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924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923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5" t="s">
        <v>4</v>
      </c>
      <c r="E57" s="266" t="s">
        <v>884</v>
      </c>
      <c r="F57" s="267" t="s">
        <v>884</v>
      </c>
      <c r="G57" s="267" t="s">
        <v>743</v>
      </c>
      <c r="H57" s="268"/>
      <c r="I57" s="268"/>
      <c r="J57" s="269" t="s">
        <v>885</v>
      </c>
      <c r="K57" s="269" t="s">
        <v>190</v>
      </c>
      <c r="L57" s="270" t="s">
        <v>886</v>
      </c>
      <c r="M57" s="271" t="s">
        <v>887</v>
      </c>
      <c r="N57" s="271" t="s">
        <v>888</v>
      </c>
    </row>
    <row r="58" spans="1:16384" s="272" customFormat="1" x14ac:dyDescent="0.25">
      <c r="D58" s="273" t="s">
        <v>4</v>
      </c>
      <c r="E58" s="273" t="s">
        <v>944</v>
      </c>
      <c r="F58" s="274" t="s">
        <v>961</v>
      </c>
      <c r="G58" s="274" t="s">
        <v>743</v>
      </c>
      <c r="H58" s="275"/>
      <c r="I58" s="275"/>
      <c r="J58" s="276" t="s">
        <v>962</v>
      </c>
      <c r="K58" s="276" t="s">
        <v>190</v>
      </c>
      <c r="L58" s="277" t="s">
        <v>963</v>
      </c>
      <c r="M58" s="277" t="s">
        <v>964</v>
      </c>
      <c r="N58" s="277" t="s">
        <v>965</v>
      </c>
    </row>
    <row r="59" spans="1:16384" s="272" customFormat="1" x14ac:dyDescent="0.25">
      <c r="D59" s="273" t="s">
        <v>4</v>
      </c>
      <c r="E59" s="273" t="s">
        <v>951</v>
      </c>
      <c r="F59" s="274" t="s">
        <v>961</v>
      </c>
      <c r="G59" s="274" t="s">
        <v>743</v>
      </c>
      <c r="H59" s="275"/>
      <c r="I59" s="275"/>
      <c r="J59" s="276" t="s">
        <v>966</v>
      </c>
      <c r="K59" s="276" t="s">
        <v>190</v>
      </c>
      <c r="L59" s="277" t="s">
        <v>967</v>
      </c>
      <c r="M59" s="277" t="s">
        <v>968</v>
      </c>
      <c r="N59" s="277" t="s">
        <v>969</v>
      </c>
    </row>
    <row r="60" spans="1:16384" s="272" customFormat="1" x14ac:dyDescent="0.25">
      <c r="D60" s="273" t="s">
        <v>4</v>
      </c>
      <c r="E60" s="273" t="s">
        <v>1042</v>
      </c>
      <c r="F60" s="274" t="s">
        <v>961</v>
      </c>
      <c r="G60" s="274" t="s">
        <v>743</v>
      </c>
      <c r="H60" s="290"/>
      <c r="I60" s="290"/>
      <c r="J60" s="291" t="str">
        <f>CONCATENATE("icon_",[1]!powerUpsDefinitions[[#This Row],['[sku']]])</f>
        <v>icon_deadlyFireworks</v>
      </c>
      <c r="K60" s="276" t="s">
        <v>190</v>
      </c>
      <c r="L60" s="292" t="str">
        <f>CONCATENATE("TID_POWERUP_",UPPER([1]!powerUpsDefinitions[[#This Row],['[sku']]]),"_NAME")</f>
        <v>TID_POWERUP_DEADLYFIREWORKS_NAME</v>
      </c>
      <c r="M60" s="293" t="str">
        <f>CONCATENATE("TID_POWERUP_",UPPER([1]!powerUpsDefinitions[[#This Row],['[sku']]]),"_DESC")</f>
        <v>TID_POWERUP_DEADLYFIREWORKS_DESC</v>
      </c>
      <c r="N60" s="294" t="str">
        <f>CONCATENATE([1]!powerUpsDefinitions[[#This Row],['[tidDesc']]],"_SHORT")</f>
        <v>TID_POWERUP_DEADLYFIREWORKS_DESC_SHORT</v>
      </c>
    </row>
    <row r="61" spans="1:16384" s="272" customFormat="1" x14ac:dyDescent="0.25">
      <c r="D61" s="273" t="s">
        <v>4</v>
      </c>
      <c r="E61" s="273" t="s">
        <v>1048</v>
      </c>
      <c r="F61" s="274" t="s">
        <v>238</v>
      </c>
      <c r="G61" s="274" t="s">
        <v>743</v>
      </c>
      <c r="H61" s="300"/>
      <c r="I61" s="300"/>
      <c r="J61" s="301" t="str">
        <f>CONCATENATE("icon_",[1]!powerUpsDefinitions[[#This Row],['[sku']]])</f>
        <v>icon_loveAttraction</v>
      </c>
      <c r="K61" s="276" t="s">
        <v>190</v>
      </c>
      <c r="L61" s="302" t="str">
        <f>CONCATENATE("TID_POWERUP_",UPPER([1]!powerUpsDefinitions[[#This Row],['[sku']]]),"_NAME")</f>
        <v>TID_POWERUP_LOVEATTRACTION_NAME</v>
      </c>
      <c r="M61" s="303" t="str">
        <f>CONCATENATE("TID_POWERUP_",UPPER([1]!powerUpsDefinitions[[#This Row],['[sku']]]),"_DESC")</f>
        <v>TID_POWERUP_LOVEATTRACTION_DESC</v>
      </c>
      <c r="N61" s="304" t="str">
        <f>CONCATENATE([1]!powerUpsDefinitions[[#This Row],['[tidDesc']]],"_SHORT")</f>
        <v>TID_POWERUP_LOVEATTRACTION_DESC_SHORT</v>
      </c>
    </row>
    <row r="62" spans="1:16384" s="272" customFormat="1" x14ac:dyDescent="0.25">
      <c r="D62" s="295" t="s">
        <v>4</v>
      </c>
      <c r="E62" s="295" t="s">
        <v>958</v>
      </c>
      <c r="F62" s="296" t="s">
        <v>958</v>
      </c>
      <c r="G62" s="296" t="s">
        <v>743</v>
      </c>
      <c r="H62" s="297" t="s">
        <v>974</v>
      </c>
      <c r="I62" s="297"/>
      <c r="J62" s="298" t="s">
        <v>970</v>
      </c>
      <c r="K62" s="298" t="s">
        <v>190</v>
      </c>
      <c r="L62" s="299" t="s">
        <v>971</v>
      </c>
      <c r="M62" s="299" t="s">
        <v>972</v>
      </c>
      <c r="N62" s="299" t="s">
        <v>973</v>
      </c>
    </row>
    <row r="63" spans="1:16384" ht="15.75" thickBot="1" x14ac:dyDescent="0.3"/>
    <row r="64" spans="1:16384" ht="23.25" x14ac:dyDescent="0.35">
      <c r="A64" s="1"/>
      <c r="B64" s="1"/>
      <c r="C64" s="1"/>
      <c r="D64" s="1" t="s">
        <v>256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6" spans="4:8" ht="136.5" x14ac:dyDescent="0.25">
      <c r="D66" s="3" t="s">
        <v>257</v>
      </c>
      <c r="E66" s="3" t="s">
        <v>0</v>
      </c>
      <c r="F66" s="113" t="s">
        <v>258</v>
      </c>
      <c r="G66" s="114" t="s">
        <v>259</v>
      </c>
      <c r="H66" s="114" t="s">
        <v>260</v>
      </c>
    </row>
    <row r="67" spans="4:8" x14ac:dyDescent="0.25">
      <c r="D67" s="115" t="s">
        <v>4</v>
      </c>
      <c r="E67" s="21" t="s">
        <v>261</v>
      </c>
      <c r="F67" s="15">
        <v>1</v>
      </c>
      <c r="G67" s="22">
        <v>0.5</v>
      </c>
      <c r="H6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abSelected="1" zoomScaleNormal="100" workbookViewId="0">
      <selection activeCell="G15" sqref="G15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6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2019-01-16T10:47:53Z</dcterms:modified>
</cp:coreProperties>
</file>