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<sst xmlns="http://schemas.openxmlformats.org/spreadsheetml/2006/main" count="1939" uniqueCount="887">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</sst>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5" dataDxfId="153" headerRowBorderDxfId="154" tableBorderDxfId="152" totalsRowBorderDxfId="151">
  <autoFilter ref="B5:P48"/>
  <tableColumns count="15">
    <tableColumn id="1" name="{shopPacksDefinitions}" dataDxfId="150"/>
    <tableColumn id="6" name="[sku]" dataDxfId="149"/>
    <tableColumn id="3" name="[type]" dataDxfId="148"/>
    <tableColumn id="11" name="[order]" dataDxfId="147"/>
    <tableColumn id="4" name="[price]" dataDxfId="146"/>
    <tableColumn id="5" name="[priceType]" dataDxfId="145"/>
    <tableColumn id="12" name="Base Amount_x000a_(only for the maths)" dataDxfId="1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3"/>
    <tableColumn id="8" name="[amount]" dataDxfId="1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1">
      <calculatedColumnFormula>shopPacksDefinitions[[#This Row],['[amount']]]/shopPacksDefinitions[[#This Row],['[price']]]</calculatedColumnFormula>
    </tableColumn>
    <tableColumn id="2" name="[bestValue]" dataDxfId="140"/>
    <tableColumn id="10" name="[icon]" dataDxfId="139"/>
    <tableColumn id="7" name="tidName" dataDxfId="138"/>
    <tableColumn id="15" name="[amazon]" dataDxfId="137"/>
    <tableColumn id="17" name="[trackingSku]" dataDxfId="13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J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5" dataDxfId="133" headerRowBorderDxfId="134" tableBorderDxfId="132" totalsRowBorderDxfId="131">
  <autoFilter ref="B4:T68"/>
  <sortState ref="B5:T68">
    <sortCondition ref="S4:S68"/>
  </sortState>
  <tableColumns count="19">
    <tableColumn id="1" name="{petDefinitions}" dataDxfId="130"/>
    <tableColumn id="2" name="[sku]" dataDxfId="129"/>
    <tableColumn id="3" name="[rarity]" dataDxfId="128"/>
    <tableColumn id="6" name="[category]" dataDxfId="127"/>
    <tableColumn id="7" name="[order]" dataDxfId="126"/>
    <tableColumn id="13" name="[startingPool]" dataDxfId="125"/>
    <tableColumn id="14" name="[loadingTeasing]" dataDxfId="124"/>
    <tableColumn id="16" name="[hidden]" dataDxfId="123"/>
    <tableColumn id="15" name="[notInGatcha]" dataDxfId="122"/>
    <tableColumn id="18" name="[associatedSeason]" dataDxfId="121"/>
    <tableColumn id="19" name="[tidUnlockCondition]" dataDxfId="120"/>
    <tableColumn id="8" name="[gamePrefab]" dataDxfId="119"/>
    <tableColumn id="9" name="[menuPrefab]" dataDxfId="118"/>
    <tableColumn id="11" name="[icon]" dataDxfId="117"/>
    <tableColumn id="4" name="[powerup]" dataDxfId="116"/>
    <tableColumn id="5" name="[tidName]" dataDxfId="115"/>
    <tableColumn id="10" name="[tidDesc]" dataDxfId="114">
      <calculatedColumnFormula>CONCATENATE(LEFT(petDefinitions[[#This Row],['[tidName']]],10),"_DESC")</calculatedColumnFormula>
    </tableColumn>
    <tableColumn id="12" name="id" dataDxfId="113"/>
    <tableColumn id="17" name="[trackingName]" dataDxfId="112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1" tableBorderDxfId="110" totalsRowBorderDxfId="109">
  <autoFilter ref="B82:F89"/>
  <sortState ref="B80:F86">
    <sortCondition ref="D77:D84"/>
  </sortState>
  <tableColumns count="5">
    <tableColumn id="1" name="{petCategoryDefinitions}" dataDxfId="108"/>
    <tableColumn id="2" name="[sku]" dataDxfId="107"/>
    <tableColumn id="3" name="[order]" dataDxfId="106"/>
    <tableColumn id="4" name="[icon]" dataDxfId="10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5" headerRowBorderDxfId="94" tableBorderDxfId="93" totalsRowBorderDxfId="92">
  <autoFilter ref="B4:I9"/>
  <tableColumns count="8">
    <tableColumn id="1" name="{eggDefinitions}" dataDxfId="91"/>
    <tableColumn id="6" name="[sku]" dataDxfId="90"/>
    <tableColumn id="4" name="[pricePC]" dataDxfId="89"/>
    <tableColumn id="5" name="[incubationMinutes]" dataDxfId="88"/>
    <tableColumn id="10" name="[prefabPath]" dataDxfId="87"/>
    <tableColumn id="7" name="[tidName]" dataDxfId="86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5" headerRowBorderDxfId="84" tableBorderDxfId="83" totalsRowBorderDxfId="82">
  <autoFilter ref="B21:I25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4" headerRowBorderDxfId="73" tableBorderDxfId="72" totalsRowBorderDxfId="71">
  <autoFilter ref="B29:E33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7" headerRowBorderDxfId="66" tableBorderDxfId="65" totalsRowBorderDxfId="64">
  <autoFilter ref="B14:E17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H16" workbookViewId="0">
      <selection activeCell="P34" sqref="P3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732</v>
      </c>
      <c r="D66" s="148" t="s">
        <v>60</v>
      </c>
      <c r="E66" s="148" t="s">
        <v>331</v>
      </c>
      <c r="F66" s="148">
        <v>6</v>
      </c>
      <c r="G66" s="149" t="b">
        <v>0</v>
      </c>
      <c r="H66" s="149" t="b">
        <v>0</v>
      </c>
      <c r="I66" s="149" t="b">
        <v>0</v>
      </c>
      <c r="J66" s="149" t="b">
        <v>0</v>
      </c>
      <c r="K66" s="149" t="s">
        <v>751</v>
      </c>
      <c r="L66" s="149"/>
      <c r="M66" s="150" t="s">
        <v>735</v>
      </c>
      <c r="N66" s="150" t="s">
        <v>738</v>
      </c>
      <c r="O66" s="150" t="s">
        <v>752</v>
      </c>
      <c r="P66" s="207" t="s">
        <v>753</v>
      </c>
      <c r="Q66" s="146" t="s">
        <v>745</v>
      </c>
      <c r="R66" s="206" t="str">
        <f>CONCATENATE(LEFT(petDefinitions[[#This Row],['[tidName']]],10),"_DESC")</f>
        <v>TID_PET_61_DESC</v>
      </c>
      <c r="S66" s="208">
        <v>61</v>
      </c>
      <c r="T66" s="153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47" t="s">
        <v>4</v>
      </c>
      <c r="C67" s="148" t="s">
        <v>733</v>
      </c>
      <c r="D67" s="148" t="s">
        <v>60</v>
      </c>
      <c r="E67" s="148" t="s">
        <v>66</v>
      </c>
      <c r="F67" s="148">
        <v>12</v>
      </c>
      <c r="G67" s="149" t="b">
        <v>0</v>
      </c>
      <c r="H67" s="149" t="b">
        <v>0</v>
      </c>
      <c r="I67" s="149" t="b">
        <v>1</v>
      </c>
      <c r="J67" s="149" t="b">
        <v>1</v>
      </c>
      <c r="K67" s="149" t="s">
        <v>751</v>
      </c>
      <c r="L67" s="149"/>
      <c r="M67" s="150" t="s">
        <v>736</v>
      </c>
      <c r="N67" s="150" t="s">
        <v>739</v>
      </c>
      <c r="O67" s="150" t="s">
        <v>741</v>
      </c>
      <c r="P67" s="207"/>
      <c r="Q67" s="146" t="s">
        <v>743</v>
      </c>
      <c r="R67" s="206" t="str">
        <f>CONCATENATE(LEFT(petDefinitions[[#This Row],['[tidName']]],10),"_DESC")</f>
        <v>TID_PET_62_DESC</v>
      </c>
      <c r="S67" s="208">
        <v>62</v>
      </c>
      <c r="T67" s="153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47" t="s">
        <v>4</v>
      </c>
      <c r="C68" s="148" t="s">
        <v>734</v>
      </c>
      <c r="D68" s="148" t="s">
        <v>63</v>
      </c>
      <c r="E68" s="148" t="s">
        <v>66</v>
      </c>
      <c r="F68" s="148">
        <v>13</v>
      </c>
      <c r="G68" s="149" t="b">
        <v>0</v>
      </c>
      <c r="H68" s="149" t="b">
        <v>1</v>
      </c>
      <c r="I68" s="149" t="b">
        <v>0</v>
      </c>
      <c r="J68" s="149" t="b">
        <v>0</v>
      </c>
      <c r="K68" s="149" t="s">
        <v>751</v>
      </c>
      <c r="L68" s="149"/>
      <c r="M68" s="150" t="s">
        <v>737</v>
      </c>
      <c r="N68" s="150" t="s">
        <v>740</v>
      </c>
      <c r="O68" s="150" t="s">
        <v>742</v>
      </c>
      <c r="P68" s="207" t="s">
        <v>749</v>
      </c>
      <c r="Q68" s="146" t="s">
        <v>744</v>
      </c>
      <c r="R68" s="206" t="str">
        <f>CONCATENATE(LEFT(petDefinitions[[#This Row],['[tidName']]],10),"_DESC")</f>
        <v>TID_PET_63_DESC</v>
      </c>
      <c r="S68" s="208">
        <v>63</v>
      </c>
      <c r="T68" s="153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04" priority="7"/>
  </conditionalFormatting>
  <conditionalFormatting sqref="C23:C25">
    <cfRule type="duplicateValues" dxfId="103" priority="9"/>
  </conditionalFormatting>
  <conditionalFormatting sqref="C30:D30">
    <cfRule type="duplicateValues" dxfId="102" priority="5"/>
  </conditionalFormatting>
  <conditionalFormatting sqref="C31:D32">
    <cfRule type="duplicateValues" dxfId="101" priority="6"/>
  </conditionalFormatting>
  <conditionalFormatting sqref="C33:D33">
    <cfRule type="duplicateValues" dxfId="100" priority="4"/>
  </conditionalFormatting>
  <conditionalFormatting sqref="C15:C17">
    <cfRule type="duplicateValues" dxfId="99" priority="3"/>
  </conditionalFormatting>
  <conditionalFormatting sqref="C5:C9">
    <cfRule type="duplicateValues" dxfId="98" priority="10"/>
  </conditionalFormatting>
  <conditionalFormatting sqref="C8:C9">
    <cfRule type="duplicateValues" dxfId="97" priority="12"/>
  </conditionalFormatting>
  <conditionalFormatting sqref="C38:D38">
    <cfRule type="duplicateValues" dxfId="96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38"/>
      <c r="G3" s="238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A10" workbookViewId="0">
      <selection activeCell="C29" sqref="C2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abSelected="1" topLeftCell="G13" workbookViewId="0">
      <selection activeCell="J34" sqref="J3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830</v>
      </c>
      <c r="B1" s="1"/>
      <c r="C1" s="1"/>
      <c r="D1" s="1"/>
      <c r="E1" s="1"/>
    </row>
    <row r="3" spans="1:10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227</v>
      </c>
      <c r="J3" s="232" t="s">
        <v>2</v>
      </c>
    </row>
    <row r="4" spans="1:10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CONCATENATE("TID_MOD_",UPPER(Table1[[#This Row],['[sku']]]),"_DESC_SHORT")</f>
        <v>TID_MOD_ARMORED_DESC_SHORT</v>
      </c>
      <c r="J4" s="233" t="s">
        <v>868</v>
      </c>
    </row>
    <row r="5" spans="1:10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CONCATENATE("TID_MOD_",UPPER(Table1[[#This Row],['[sku']]]),"_DESC_SHORT")</f>
        <v>TID_MOD_BBQ_DESC_SHORT</v>
      </c>
      <c r="J5" s="233" t="s">
        <v>869</v>
      </c>
    </row>
    <row r="6" spans="1:10" x14ac:dyDescent="0.25">
      <c r="A6" s="231" t="s">
        <v>4</v>
      </c>
      <c r="B6" s="226" t="s">
        <v>835</v>
      </c>
      <c r="C6" s="227" t="s">
        <v>815</v>
      </c>
      <c r="D6" s="228" t="s">
        <v>847</v>
      </c>
      <c r="E6" s="228">
        <v>500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CONCATENATE("TID_MOD_",UPPER(Table1[[#This Row],['[sku']]]),"_DESC_SHORT")</f>
        <v>TID_MOD_BLEEDING_DESC_SHORT</v>
      </c>
      <c r="J6" s="233" t="s">
        <v>865</v>
      </c>
    </row>
    <row r="7" spans="1:10" x14ac:dyDescent="0.25">
      <c r="A7" s="231" t="s">
        <v>4</v>
      </c>
      <c r="B7" s="226" t="s">
        <v>842</v>
      </c>
      <c r="C7" s="227" t="s">
        <v>815</v>
      </c>
      <c r="D7" s="228" t="s">
        <v>849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CONCATENATE("TID_MOD_",UPPER(Table1[[#This Row],['[sku']]]),"_DESC_SHORT")</f>
        <v>TID_MOD_BOOST_REGEN_DOWN_DESC_SHORT</v>
      </c>
      <c r="J7" s="233" t="s">
        <v>860</v>
      </c>
    </row>
    <row r="8" spans="1:10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CONCATENATE("TID_MOD_",UPPER(Table1[[#This Row],['[sku']]]),"_DESC_SHORT")</f>
        <v>TID_MOD_CHAIN_KILL_DESC_SHORT</v>
      </c>
      <c r="J8" s="233" t="s">
        <v>873</v>
      </c>
    </row>
    <row r="9" spans="1:10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CONCATENATE("TID_MOD_",UPPER(Table1[[#This Row],['[sku']]]),"_DESC_SHORT")</f>
        <v>TID_MOD_DOUBLE_COINS_DESC_SHORT</v>
      </c>
      <c r="J9" s="233" t="s">
        <v>866</v>
      </c>
    </row>
    <row r="10" spans="1:10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CONCATENATE("TID_MOD_",UPPER(Table1[[#This Row],['[sku']]]),"_DESC_SHORT")</f>
        <v>TID_MOD_DOUBLE_MISSION_DESC_SHORT</v>
      </c>
      <c r="J10" s="233" t="s">
        <v>874</v>
      </c>
    </row>
    <row r="11" spans="1:10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CONCATENATE("TID_MOD_",UPPER(Table1[[#This Row],['[sku']]]),"_DESC_SHORT")</f>
        <v>TID_MOD_DOUBLE_PET_EFFECT_DESC_SHORT</v>
      </c>
      <c r="J11" s="233" t="s">
        <v>886</v>
      </c>
    </row>
    <row r="12" spans="1:10" x14ac:dyDescent="0.25">
      <c r="A12" s="231" t="s">
        <v>4</v>
      </c>
      <c r="B12" s="226" t="s">
        <v>837</v>
      </c>
      <c r="C12" s="227" t="s">
        <v>817</v>
      </c>
      <c r="D12" s="228" t="s">
        <v>848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CONCATENATE("TID_MOD_",UPPER(Table1[[#This Row],['[sku']]]),"_DESC_SHORT")</f>
        <v>TID_MOD_DOUBLE_XP_DESC_SHORT</v>
      </c>
      <c r="J12" s="233" t="s">
        <v>259</v>
      </c>
    </row>
    <row r="13" spans="1:10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-50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CONCATENATE("TID_MOD_",UPPER(Table1[[#This Row],['[sku']]]),"_DESC_SHORT")</f>
        <v>TID_MOD_FRAGILE_DESC_SHORT</v>
      </c>
      <c r="J13" s="233" t="s">
        <v>861</v>
      </c>
    </row>
    <row r="14" spans="1:10" x14ac:dyDescent="0.25">
      <c r="A14" s="231" t="s">
        <v>4</v>
      </c>
      <c r="B14" s="226" t="s">
        <v>840</v>
      </c>
      <c r="C14" s="227" t="s">
        <v>815</v>
      </c>
      <c r="D14" s="228" t="s">
        <v>849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CONCATENATE("TID_MOD_",UPPER(Table1[[#This Row],['[sku']]]),"_DESC_SHORT")</f>
        <v>TID_MOD_FRENETIC_DESC_SHORT</v>
      </c>
      <c r="J14" s="233" t="s">
        <v>875</v>
      </c>
    </row>
    <row r="15" spans="1:10" x14ac:dyDescent="0.25">
      <c r="A15" s="239" t="s">
        <v>4</v>
      </c>
      <c r="B15" s="240" t="s">
        <v>854</v>
      </c>
      <c r="C15" s="241" t="s">
        <v>818</v>
      </c>
      <c r="D15" s="243" t="s">
        <v>829</v>
      </c>
      <c r="E15" s="243" t="s">
        <v>487</v>
      </c>
      <c r="F15" s="243">
        <v>3</v>
      </c>
      <c r="G15" s="228" t="str">
        <f>CONCATENATE("TID_MOD_",UPPER(Table1[[#This Row],['[sku']]]),"_NAME")</f>
        <v>TID_MOD_GATCHA_PET_33_NAME</v>
      </c>
      <c r="H15" s="228" t="str">
        <f>CONCATENATE("TID_MOD_",UPPER(Table1[[#This Row],['[sku']]]),"_DESCRIPTION")</f>
        <v>TID_MOD_GATCHA_PET_33_DESCRIPTION</v>
      </c>
      <c r="I15" s="233" t="str">
        <f>CONCATENATE("TID_MOD_",UPPER(Table1[[#This Row],['[sku']]]),"_DESC_SHORT")</f>
        <v>TID_MOD_GATCHA_PET_33_DESC_SHORT</v>
      </c>
      <c r="J15" s="233" t="s">
        <v>876</v>
      </c>
    </row>
    <row r="16" spans="1:10" x14ac:dyDescent="0.25">
      <c r="A16" s="239" t="s">
        <v>4</v>
      </c>
      <c r="B16" s="240" t="s">
        <v>855</v>
      </c>
      <c r="C16" s="241" t="s">
        <v>818</v>
      </c>
      <c r="D16" s="243" t="s">
        <v>829</v>
      </c>
      <c r="E16" s="243" t="s">
        <v>497</v>
      </c>
      <c r="F16" s="243">
        <v>3</v>
      </c>
      <c r="G16" s="228" t="str">
        <f>CONCATENATE("TID_MOD_",UPPER(Table1[[#This Row],['[sku']]]),"_NAME")</f>
        <v>TID_MOD_GATCHA_PET_35_NAME</v>
      </c>
      <c r="H16" s="228" t="str">
        <f>CONCATENATE("TID_MOD_",UPPER(Table1[[#This Row],['[sku']]]),"_DESCRIPTION")</f>
        <v>TID_MOD_GATCHA_PET_35_DESCRIPTION</v>
      </c>
      <c r="I16" s="233" t="str">
        <f>CONCATENATE("TID_MOD_",UPPER(Table1[[#This Row],['[sku']]]),"_DESC_SHORT")</f>
        <v>TID_MOD_GATCHA_PET_35_DESC_SHORT</v>
      </c>
      <c r="J16" s="233" t="s">
        <v>877</v>
      </c>
    </row>
    <row r="17" spans="1:10" x14ac:dyDescent="0.25">
      <c r="A17" s="239" t="s">
        <v>4</v>
      </c>
      <c r="B17" s="240" t="s">
        <v>856</v>
      </c>
      <c r="C17" s="241" t="s">
        <v>818</v>
      </c>
      <c r="D17" s="243" t="s">
        <v>829</v>
      </c>
      <c r="E17" s="243" t="s">
        <v>502</v>
      </c>
      <c r="F17" s="243">
        <v>3</v>
      </c>
      <c r="G17" s="228" t="str">
        <f>CONCATENATE("TID_MOD_",UPPER(Table1[[#This Row],['[sku']]]),"_NAME")</f>
        <v>TID_MOD_GATCHA_PET_36_NAME</v>
      </c>
      <c r="H17" s="228" t="str">
        <f>CONCATENATE("TID_MOD_",UPPER(Table1[[#This Row],['[sku']]]),"_DESCRIPTION")</f>
        <v>TID_MOD_GATCHA_PET_36_DESCRIPTION</v>
      </c>
      <c r="I17" s="233" t="str">
        <f>CONCATENATE("TID_MOD_",UPPER(Table1[[#This Row],['[sku']]]),"_DESC_SHORT")</f>
        <v>TID_MOD_GATCHA_PET_36_DESC_SHORT</v>
      </c>
      <c r="J17" s="233" t="s">
        <v>878</v>
      </c>
    </row>
    <row r="18" spans="1:10" x14ac:dyDescent="0.25">
      <c r="A18" s="231" t="s">
        <v>4</v>
      </c>
      <c r="B18" s="226" t="s">
        <v>857</v>
      </c>
      <c r="C18" s="227" t="s">
        <v>818</v>
      </c>
      <c r="D18" s="228" t="s">
        <v>829</v>
      </c>
      <c r="E18" s="228" t="s">
        <v>614</v>
      </c>
      <c r="F18" s="228">
        <v>3</v>
      </c>
      <c r="G18" s="228" t="str">
        <f>CONCATENATE("TID_MOD_",UPPER(Table1[[#This Row],['[sku']]]),"_NAME")</f>
        <v>TID_MOD_GATCHA_PET_59_NAME</v>
      </c>
      <c r="H18" s="228" t="str">
        <f>CONCATENATE("TID_MOD_",UPPER(Table1[[#This Row],['[sku']]]),"_DESCRIPTION")</f>
        <v>TID_MOD_GATCHA_PET_59_DESCRIPTION</v>
      </c>
      <c r="I18" s="233" t="str">
        <f>CONCATENATE("TID_MOD_",UPPER(Table1[[#This Row],['[sku']]]),"_DESC_SHORT")</f>
        <v>TID_MOD_GATCHA_PET_59_DESC_SHORT</v>
      </c>
      <c r="J18" s="233" t="s">
        <v>879</v>
      </c>
    </row>
    <row r="19" spans="1:10" x14ac:dyDescent="0.25">
      <c r="A19" s="231" t="s">
        <v>4</v>
      </c>
      <c r="B19" s="226" t="s">
        <v>832</v>
      </c>
      <c r="C19" s="227" t="s">
        <v>818</v>
      </c>
      <c r="D19" s="228" t="s">
        <v>829</v>
      </c>
      <c r="E19" s="228" t="s">
        <v>859</v>
      </c>
      <c r="F19" s="228"/>
      <c r="G19" s="228" t="str">
        <f>CONCATENATE("TID_MOD_",UPPER(Table1[[#This Row],['[sku']]]),"_NAME")</f>
        <v>TID_MOD_GATCHA_RARITY_EPIC_NAME</v>
      </c>
      <c r="H19" s="228" t="str">
        <f>CONCATENATE("TID_MOD_",UPPER(Table1[[#This Row],['[sku']]]),"_DESCRIPTION")</f>
        <v>TID_MOD_GATCHA_RARITY_EPIC_DESCRIPTION</v>
      </c>
      <c r="I19" s="233" t="str">
        <f>CONCATENATE("TID_MOD_",UPPER(Table1[[#This Row],['[sku']]]),"_DESC_SHORT")</f>
        <v>TID_MOD_GATCHA_RARITY_EPIC_DESC_SHORT</v>
      </c>
      <c r="J19" s="233" t="s">
        <v>872</v>
      </c>
    </row>
    <row r="20" spans="1:10" x14ac:dyDescent="0.25">
      <c r="A20" s="231" t="s">
        <v>4</v>
      </c>
      <c r="B20" s="226" t="s">
        <v>839</v>
      </c>
      <c r="C20" s="227" t="s">
        <v>818</v>
      </c>
      <c r="D20" s="228" t="s">
        <v>829</v>
      </c>
      <c r="E20" s="228" t="s">
        <v>858</v>
      </c>
      <c r="F20" s="228"/>
      <c r="G20" s="228" t="str">
        <f>CONCATENATE("TID_MOD_",UPPER(Table1[[#This Row],['[sku']]]),"_NAME")</f>
        <v>TID_MOD_GATCHA_RARITY_RARE_NAME</v>
      </c>
      <c r="H20" s="228" t="str">
        <f>CONCATENATE("TID_MOD_",UPPER(Table1[[#This Row],['[sku']]]),"_DESCRIPTION")</f>
        <v>TID_MOD_GATCHA_RARITY_RARE_DESCRIPTION</v>
      </c>
      <c r="I20" s="233" t="str">
        <f>CONCATENATE("TID_MOD_",UPPER(Table1[[#This Row],['[sku']]]),"_DESC_SHORT")</f>
        <v>TID_MOD_GATCHA_RARITY_RARE_DESC_SHORT</v>
      </c>
      <c r="J20" s="233" t="s">
        <v>871</v>
      </c>
    </row>
    <row r="21" spans="1:10" x14ac:dyDescent="0.25">
      <c r="A21" s="231" t="s">
        <v>4</v>
      </c>
      <c r="B21" s="226" t="s">
        <v>833</v>
      </c>
      <c r="C21" s="227" t="s">
        <v>815</v>
      </c>
      <c r="D21" s="228" t="s">
        <v>846</v>
      </c>
      <c r="E21" s="228">
        <v>2.1</v>
      </c>
      <c r="F21" s="228"/>
      <c r="G21" s="228" t="str">
        <f>CONCATENATE("TID_MOD_",UPPER(Table1[[#This Row],['[sku']]]),"_NAME")</f>
        <v>TID_MOD_HUGE_NAME</v>
      </c>
      <c r="H21" s="228" t="str">
        <f>CONCATENATE("TID_MOD_",UPPER(Table1[[#This Row],['[sku']]]),"_DESCRIPTION")</f>
        <v>TID_MOD_HUGE_DESCRIPTION</v>
      </c>
      <c r="I21" s="233" t="str">
        <f>CONCATENATE("TID_MOD_",UPPER(Table1[[#This Row],['[sku']]]),"_DESC_SHORT")</f>
        <v>TID_MOD_HUGE_DESC_SHORT</v>
      </c>
      <c r="J21" s="233" t="s">
        <v>862</v>
      </c>
    </row>
    <row r="22" spans="1:10" x14ac:dyDescent="0.25">
      <c r="A22" s="231" t="s">
        <v>4</v>
      </c>
      <c r="B22" s="226" t="s">
        <v>843</v>
      </c>
      <c r="C22" s="227" t="s">
        <v>815</v>
      </c>
      <c r="D22" s="228" t="s">
        <v>851</v>
      </c>
      <c r="E22" s="228">
        <v>50</v>
      </c>
      <c r="F22" s="228"/>
      <c r="G22" s="228" t="str">
        <f>CONCATENATE("TID_MOD_",UPPER(Table1[[#This Row],['[sku']]]),"_NAME")</f>
        <v>TID_MOD_HUNGRY_NAME</v>
      </c>
      <c r="H22" s="228" t="str">
        <f>CONCATENATE("TID_MOD_",UPPER(Table1[[#This Row],['[sku']]]),"_DESCRIPTION")</f>
        <v>TID_MOD_HUNGRY_DESCRIPTION</v>
      </c>
      <c r="I22" s="233" t="str">
        <f>CONCATENATE("TID_MOD_",UPPER(Table1[[#This Row],['[sku']]]),"_DESC_SHORT")</f>
        <v>TID_MOD_HUNGRY_DESC_SHORT</v>
      </c>
      <c r="J22" s="233" t="s">
        <v>880</v>
      </c>
    </row>
    <row r="23" spans="1:10" x14ac:dyDescent="0.25">
      <c r="A23" s="231" t="s">
        <v>4</v>
      </c>
      <c r="B23" s="226" t="s">
        <v>813</v>
      </c>
      <c r="C23" s="227" t="s">
        <v>816</v>
      </c>
      <c r="D23" s="228" t="s">
        <v>853</v>
      </c>
      <c r="E23" s="228" t="s">
        <v>10</v>
      </c>
      <c r="F23" s="228">
        <v>80</v>
      </c>
      <c r="G23" s="228" t="str">
        <f>CONCATENATE("TID_MOD_",UPPER(Table1[[#This Row],['[sku']]]),"_NAME")</f>
        <v>TID_MOD_INVASION_DRAGON_NAME</v>
      </c>
      <c r="H23" s="228" t="str">
        <f>CONCATENATE("TID_MOD_",UPPER(Table1[[#This Row],['[sku']]]),"_DESCRIPTION")</f>
        <v>TID_MOD_INVASION_DRAGON_DESCRIPTION</v>
      </c>
      <c r="I23" s="233" t="str">
        <f>CONCATENATE("TID_MOD_",UPPER(Table1[[#This Row],['[sku']]]),"_DESC_SHORT")</f>
        <v>TID_MOD_INVASION_DRAGON_DESC_SHORT</v>
      </c>
      <c r="J23" s="233" t="s">
        <v>881</v>
      </c>
    </row>
    <row r="24" spans="1:10" x14ac:dyDescent="0.25">
      <c r="A24" s="231" t="s">
        <v>4</v>
      </c>
      <c r="B24" s="226" t="s">
        <v>845</v>
      </c>
      <c r="C24" s="227" t="s">
        <v>816</v>
      </c>
      <c r="D24" s="228" t="s">
        <v>827</v>
      </c>
      <c r="E24" s="228" t="s">
        <v>852</v>
      </c>
      <c r="F24" s="228">
        <v>80</v>
      </c>
      <c r="G24" s="228" t="str">
        <f>CONCATENATE("TID_MOD_",UPPER(Table1[[#This Row],['[sku']]]),"_NAME")</f>
        <v>TID_MOD_INVASION_GIANT_NAME</v>
      </c>
      <c r="H24" s="228" t="str">
        <f>CONCATENATE("TID_MOD_",UPPER(Table1[[#This Row],['[sku']]]),"_DESCRIPTION")</f>
        <v>TID_MOD_INVASION_GIANT_DESCRIPTION</v>
      </c>
      <c r="I24" s="233" t="str">
        <f>CONCATENATE("TID_MOD_",UPPER(Table1[[#This Row],['[sku']]]),"_DESC_SHORT")</f>
        <v>TID_MOD_INVASION_GIANT_DESC_SHORT</v>
      </c>
      <c r="J24" s="233" t="s">
        <v>882</v>
      </c>
    </row>
    <row r="25" spans="1:10" x14ac:dyDescent="0.25">
      <c r="A25" s="231" t="s">
        <v>4</v>
      </c>
      <c r="B25" s="226" t="s">
        <v>812</v>
      </c>
      <c r="C25" s="227" t="s">
        <v>815</v>
      </c>
      <c r="D25" s="228" t="s">
        <v>144</v>
      </c>
      <c r="E25" s="228">
        <v>50</v>
      </c>
      <c r="F25" s="228"/>
      <c r="G25" s="228" t="str">
        <f>CONCATENATE("TID_MOD_",UPPER(Table1[[#This Row],['[sku']]]),"_NAME")</f>
        <v>TID_MOD_LONGER_FIRE_RUSH_NAME</v>
      </c>
      <c r="H25" s="228" t="str">
        <f>CONCATENATE("TID_MOD_",UPPER(Table1[[#This Row],['[sku']]]),"_DESCRIPTION")</f>
        <v>TID_MOD_LONGER_FIRE_RUSH_DESCRIPTION</v>
      </c>
      <c r="I25" s="233" t="str">
        <f>CONCATENATE("TID_MOD_",UPPER(Table1[[#This Row],['[sku']]]),"_DESC_SHORT")</f>
        <v>TID_MOD_LONGER_FIRE_RUSH_DESC_SHORT</v>
      </c>
      <c r="J25" s="233" t="s">
        <v>869</v>
      </c>
    </row>
    <row r="26" spans="1:10" x14ac:dyDescent="0.25">
      <c r="A26" s="231" t="s">
        <v>4</v>
      </c>
      <c r="B26" s="226" t="s">
        <v>807</v>
      </c>
      <c r="C26" s="227" t="s">
        <v>817</v>
      </c>
      <c r="D26" s="228" t="s">
        <v>822</v>
      </c>
      <c r="E26" s="228"/>
      <c r="F26" s="228"/>
      <c r="G26" s="228" t="str">
        <f>CONCATENATE("TID_MOD_",UPPER(Table1[[#This Row],['[sku']]]),"_NAME")</f>
        <v>TID_MOD_MIDAS_NAME</v>
      </c>
      <c r="H26" s="228" t="str">
        <f>CONCATENATE("TID_MOD_",UPPER(Table1[[#This Row],['[sku']]]),"_DESCRIPTION")</f>
        <v>TID_MOD_MIDAS_DESCRIPTION</v>
      </c>
      <c r="I26" s="233" t="str">
        <f>CONCATENATE("TID_MOD_",UPPER(Table1[[#This Row],['[sku']]]),"_DESC_SHORT")</f>
        <v>TID_MOD_MIDAS_DESC_SHORT</v>
      </c>
      <c r="J26" s="233" t="s">
        <v>870</v>
      </c>
    </row>
    <row r="27" spans="1:10" x14ac:dyDescent="0.25">
      <c r="A27" s="231" t="s">
        <v>4</v>
      </c>
      <c r="B27" s="226" t="s">
        <v>838</v>
      </c>
      <c r="C27" s="227" t="s">
        <v>815</v>
      </c>
      <c r="D27" s="228" t="s">
        <v>846</v>
      </c>
      <c r="E27" s="228">
        <v>0.46</v>
      </c>
      <c r="F27" s="228"/>
      <c r="G27" s="228" t="str">
        <f>CONCATENATE("TID_MOD_",UPPER(Table1[[#This Row],['[sku']]]),"_NAME")</f>
        <v>TID_MOD_MINI_NAME</v>
      </c>
      <c r="H27" s="228" t="str">
        <f>CONCATENATE("TID_MOD_",UPPER(Table1[[#This Row],['[sku']]]),"_DESCRIPTION")</f>
        <v>TID_MOD_MINI_DESCRIPTION</v>
      </c>
      <c r="I27" s="233" t="str">
        <f>CONCATENATE("TID_MOD_",UPPER(Table1[[#This Row],['[sku']]]),"_DESC_SHORT")</f>
        <v>TID_MOD_MINI_DESC_SHORT</v>
      </c>
      <c r="J27" s="233" t="s">
        <v>863</v>
      </c>
    </row>
    <row r="28" spans="1:10" x14ac:dyDescent="0.25">
      <c r="A28" s="231" t="s">
        <v>4</v>
      </c>
      <c r="B28" s="226" t="s">
        <v>834</v>
      </c>
      <c r="C28" s="227" t="s">
        <v>815</v>
      </c>
      <c r="D28" s="228" t="s">
        <v>204</v>
      </c>
      <c r="E28" s="228">
        <v>-50</v>
      </c>
      <c r="F28" s="228"/>
      <c r="G28" s="228" t="str">
        <f>CONCATENATE("TID_MOD_",UPPER(Table1[[#This Row],['[sku']]]),"_NAME")</f>
        <v>TID_MOD_SNAIL_NAME</v>
      </c>
      <c r="H28" s="228" t="str">
        <f>CONCATENATE("TID_MOD_",UPPER(Table1[[#This Row],['[sku']]]),"_DESCRIPTION")</f>
        <v>TID_MOD_SNAIL_DESCRIPTION</v>
      </c>
      <c r="I28" s="233" t="str">
        <f>CONCATENATE("TID_MOD_",UPPER(Table1[[#This Row],['[sku']]]),"_DESC_SHORT")</f>
        <v>TID_MOD_SNAIL_DESC_SHORT</v>
      </c>
      <c r="J28" s="233" t="s">
        <v>864</v>
      </c>
    </row>
    <row r="29" spans="1:10" x14ac:dyDescent="0.25">
      <c r="A29" s="231" t="s">
        <v>4</v>
      </c>
      <c r="B29" s="226" t="s">
        <v>802</v>
      </c>
      <c r="C29" s="227" t="s">
        <v>815</v>
      </c>
      <c r="D29" s="228" t="s">
        <v>204</v>
      </c>
      <c r="E29" s="228">
        <v>30</v>
      </c>
      <c r="F29" s="228"/>
      <c r="G29" s="228" t="str">
        <f>CONCATENATE("TID_MOD_",UPPER(Table1[[#This Row],['[sku']]]),"_NAME")</f>
        <v>TID_MOD_SPEEDY_NAME</v>
      </c>
      <c r="H29" s="228" t="str">
        <f>CONCATENATE("TID_MOD_",UPPER(Table1[[#This Row],['[sku']]]),"_DESCRIPTION")</f>
        <v>TID_MOD_SPEEDY_DESCRIPTION</v>
      </c>
      <c r="I29" s="233" t="str">
        <f>CONCATENATE("TID_MOD_",UPPER(Table1[[#This Row],['[sku']]]),"_DESC_SHORT")</f>
        <v>TID_MOD_SPEEDY_DESC_SHORT</v>
      </c>
      <c r="J29" s="233" t="s">
        <v>235</v>
      </c>
    </row>
    <row r="30" spans="1:10" x14ac:dyDescent="0.25">
      <c r="A30" s="231" t="s">
        <v>4</v>
      </c>
      <c r="B30" s="226" t="s">
        <v>844</v>
      </c>
      <c r="C30" s="227" t="s">
        <v>815</v>
      </c>
      <c r="D30" s="228" t="s">
        <v>851</v>
      </c>
      <c r="E30" s="228">
        <v>-30</v>
      </c>
      <c r="F30" s="228"/>
      <c r="G30" s="228" t="str">
        <f>CONCATENATE("TID_MOD_",UPPER(Table1[[#This Row],['[sku']]]),"_NAME")</f>
        <v>TID_MOD_STARVING_NAME</v>
      </c>
      <c r="H30" s="228" t="str">
        <f>CONCATENATE("TID_MOD_",UPPER(Table1[[#This Row],['[sku']]]),"_DESCRIPTION")</f>
        <v>TID_MOD_STARVING_DESCRIPTION</v>
      </c>
      <c r="I30" s="233" t="str">
        <f>CONCATENATE("TID_MOD_",UPPER(Table1[[#This Row],['[sku']]]),"_DESC_SHORT")</f>
        <v>TID_MOD_STARVING_DESC_SHORT</v>
      </c>
      <c r="J30" s="233" t="s">
        <v>883</v>
      </c>
    </row>
    <row r="31" spans="1:10" x14ac:dyDescent="0.25">
      <c r="A31" s="197" t="s">
        <v>4</v>
      </c>
      <c r="B31" s="234" t="s">
        <v>808</v>
      </c>
      <c r="C31" s="235" t="s">
        <v>815</v>
      </c>
      <c r="D31" s="236" t="s">
        <v>823</v>
      </c>
      <c r="E31" s="236"/>
      <c r="F31" s="236"/>
      <c r="G31" s="236" t="str">
        <f>CONCATENATE("TID_MOD_",UPPER(Table1[[#This Row],['[sku']]]),"_NAME")</f>
        <v>TID_MOD_STRUCK_LIGHTNING_NAME</v>
      </c>
      <c r="H31" s="236" t="str">
        <f>CONCATENATE("TID_MOD_",UPPER(Table1[[#This Row],['[sku']]]),"_DESCRIPTION")</f>
        <v>TID_MOD_STRUCK_LIGHTNING_DESCRIPTION</v>
      </c>
      <c r="I31" s="237" t="str">
        <f>CONCATENATE("TID_MOD_",UPPER(Table1[[#This Row],['[sku']]]),"_DESC_SHORT")</f>
        <v>TID_MOD_STRUCK_LIGHTNING_DESC_SHORT</v>
      </c>
      <c r="J31" s="237" t="s">
        <v>289</v>
      </c>
    </row>
    <row r="32" spans="1:10" x14ac:dyDescent="0.25">
      <c r="A32" s="197" t="s">
        <v>4</v>
      </c>
      <c r="B32" s="234" t="s">
        <v>836</v>
      </c>
      <c r="C32" s="235" t="s">
        <v>815</v>
      </c>
      <c r="D32" s="236" t="s">
        <v>847</v>
      </c>
      <c r="E32" s="236">
        <v>-500</v>
      </c>
      <c r="F32" s="236"/>
      <c r="G32" s="236" t="str">
        <f>CONCATENATE("TID_MOD_",UPPER(Table1[[#This Row],['[sku']]]),"_NAME")</f>
        <v>TID_MOD_WELL_FED_NAME</v>
      </c>
      <c r="H32" s="236" t="str">
        <f>CONCATENATE("TID_MOD_",UPPER(Table1[[#This Row],['[sku']]]),"_DESCRIPTION")</f>
        <v>TID_MOD_WELL_FED_DESCRIPTION</v>
      </c>
      <c r="I32" s="237" t="str">
        <f>CONCATENATE("TID_MOD_",UPPER(Table1[[#This Row],['[sku']]]),"_DESC_SHORT")</f>
        <v>TID_MOD_WELL_FED_DESC_SHORT</v>
      </c>
      <c r="J32" s="237" t="s">
        <v>867</v>
      </c>
    </row>
    <row r="33" spans="1:10" x14ac:dyDescent="0.25">
      <c r="A33" s="66" t="s">
        <v>4</v>
      </c>
      <c r="B33" s="65" t="s">
        <v>814</v>
      </c>
      <c r="C33" s="242" t="s">
        <v>815</v>
      </c>
      <c r="D33" s="69" t="s">
        <v>828</v>
      </c>
      <c r="E33" s="69">
        <v>100</v>
      </c>
      <c r="F33" s="69"/>
      <c r="G33" s="236" t="str">
        <f>CONCATENATE("TID_MOD_",UPPER(Table1[[#This Row],['[sku']]]),"_NAME")</f>
        <v>TID_MOD_WINDY_NAME</v>
      </c>
      <c r="H33" s="236" t="str">
        <f>CONCATENATE("TID_MOD_",UPPER(Table1[[#This Row],['[sku']]]),"_DESCRIPTION")</f>
        <v>TID_MOD_WINDY_DESCRIPTION</v>
      </c>
      <c r="I33" s="237" t="str">
        <f>CONCATENATE("TID_MOD_",UPPER(Table1[[#This Row],['[sku']]]),"_DESC_SHORT")</f>
        <v>TID_MOD_WINDY_DESC_SHORT</v>
      </c>
      <c r="J33" s="237" t="s">
        <v>884</v>
      </c>
    </row>
    <row r="34" spans="1:10" x14ac:dyDescent="0.25">
      <c r="A34" s="66" t="s">
        <v>4</v>
      </c>
      <c r="B34" s="65" t="s">
        <v>841</v>
      </c>
      <c r="C34" s="242" t="s">
        <v>816</v>
      </c>
      <c r="D34" s="69" t="s">
        <v>850</v>
      </c>
      <c r="E34" s="69">
        <v>75</v>
      </c>
      <c r="F34" s="69"/>
      <c r="G34" s="236" t="str">
        <f>CONCATENATE("TID_MOD_",UPPER(Table1[[#This Row],['[sku']]]),"_NAME")</f>
        <v>TID_MOD_X2_FOREVER_NAME</v>
      </c>
      <c r="H34" s="236" t="str">
        <f>CONCATENATE("TID_MOD_",UPPER(Table1[[#This Row],['[sku']]]),"_DESCRIPTION")</f>
        <v>TID_MOD_X2_FOREVER_DESCRIPTION</v>
      </c>
      <c r="I34" s="237" t="str">
        <f>CONCATENATE("TID_MOD_",UPPER(Table1[[#This Row],['[sku']]]),"_DESC_SHORT")</f>
        <v>TID_MOD_X2_FOREVER_DESC_SHORT</v>
      </c>
      <c r="J34" s="237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2018-06-20T11:08:30Z</dcterms:modified>
</cp:coreProperties>
</file>