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4" i="7" l="1"/>
  <c r="T75" i="7"/>
  <c r="T76" i="7"/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<sst xmlns="http://schemas.openxmlformats.org/spreadsheetml/2006/main" count="2072" uniqueCount="951">
  <si>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</si>
  <si>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</si>
  <si>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</si>
  <si>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</si>
  <si>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</si>
  <si>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</si>
  <si>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</si>
  <si>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</si>
  <si>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</si>
  <si>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</si>
  <si>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</si>
  <si>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</si>
  <si>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</si>
  <si>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</si>
  <si>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</si>
  <si>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</si>
  <si>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</si>
  <si>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</si>
  <si>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</si>
  <si>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</si>
  <si>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</si>
  <si>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</si>
  <si>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</si>
  <si>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</si>
  <si>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</si>
  <si>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</si>
  <si>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</si>
  <si>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</si>
  <si>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</si>
  <si>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</si>
  <si>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</si>
  <si>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</si>
  <si>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</si>
  <si>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</si>
  <si>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</si>
  <si>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</si>
  <si>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</si>
  <si>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</si>
  <si>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</si>
  <si>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</si>
  <si>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</si>
  <si>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</si>
  <si>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</si>
  <si>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</si>
  <si>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</si>
  <si>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</si>
  <si>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</si>
  <si>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</si>
  <si>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</si>
  <si>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</si>
  <si>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</si>
  <si>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</si>
  <si>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</si>
  <si>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</si>
  <si>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</si>
  <si>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</si>
  <si>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</si>
  <si>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</si>
  <si>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</si>
  <si>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</si>
  <si>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</si>
  <si>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</si>
  <si>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</si>
  <si>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</si>
  <si>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</si>
  <si>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</si>
  <si>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</si>
  <si>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</si>
  <si>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</si>
  <si>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</si>
  <si>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</si>
  <si>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</si>
  <si>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</si>
  <si>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</si>
  <si>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</si>
  <si>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</si>
  <si>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</si>
  <si>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</si>
  <si>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</si>
  <si>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</si>
  <si>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</si>
  <si>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</si>
  <si>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</si>
  <si>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</si>
  <si>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</si>
  <si>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</si>
  <si>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</si>
  <si>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</si>
  <si>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</si>
  <si>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</si>
  <si>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</si>
  <si>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</si>
  <si>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</si>
  <si>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</si>
  <si>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</si>
  <si>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</si>
  <si>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</si>
  <si>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</si>
  <si>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</si>
  <si>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</si>
  <si>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</si>
  <si>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</si>
  <si>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</si>
  <si>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</si>
  <si>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</si>
  <si>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</si>
  <si>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</si>
  <si>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</si>
  <si>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</si>
  <si>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</si>
  <si>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</si>
  <si>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</si>
  <si>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</si>
  <si>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</si>
  <si>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</si>
  <si>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</si>
  <si>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</si>
  <si>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</si>
  <si>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</si>
  <si>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</si>
  <si>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</si>
  <si>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</si>
  <si>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</si>
  <si>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</si>
  <si>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</si>
  <si>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</si>
  <si>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</si>
  <si>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</si>
  <si>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</si>
  <si>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</si>
  <si>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</si>
  <si>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</si>
  <si>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</si>
  <si>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</si>
  <si>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</si>
  <si>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</si>
  <si>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</si>
  <si>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</si>
  <si>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</si>
  <si>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</si>
  <si>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</si>
  <si>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</si>
  <si>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</si>
  <si>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</si>
  <si>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</si>
  <si>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</si>
  <si>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</si>
  <si>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</si>
  <si>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</si>
  <si>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</si>
  <si>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</si>
  <si>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</si>
  <si>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</si>
  <si>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</si>
  <si>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</si>
  <si>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</si>
  <si>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</si>
  <si>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</si>
  <si>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</si>
  <si>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</si>
  <si>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</si>
  <si>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</si>
  <si>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</si>
  <si>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</si>
  <si>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</si>
  <si>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</si>
  <si>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</si>
  <si>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</si>
  <si>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</si>
  <si>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</si>
  <si>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</si>
  <si>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</si>
  <si>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</si>
  <si>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</si>
  <si>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</si>
  <si>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</si>
  <si>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</si>
  <si>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</si>
  <si>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</si>
  <si>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</si>
  <si>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</si>
  <si>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</si>
  <si>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</si>
  <si>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</si>
  <si>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</si>
  <si>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</si>
  <si>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</si>
  <si>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</si>
  <si>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</si>
  <si>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</si>
  <si>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</si>
  <si>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</si>
  <si>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</si>
  <si>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</si>
  <si>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</si>
  <si>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</si>
  <si>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</si>
  <si>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</si>
  <si>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</si>
  <si>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</si>
  <si>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</si>
  <si>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</si>
  <si>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</si>
  <si>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</si>
  <si>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</si>
  <si>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</si>
  <si>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</si>
  <si>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</si>
  <si>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</si>
  <si>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</si>
  <si>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</si>
  <si>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</si>
  <si>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</si>
  <si>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</si>
  <si>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</si>
  <si>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</si>
  <si>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</si>
  <si>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</si>
  <si>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</si>
  <si>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</si>
  <si>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</si>
  <si>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</si>
  <si>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</si>
  <si>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</si>
  <si>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</si>
  <si>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</si>
  <si>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</si>
  <si>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</si>
  <si>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</si>
  <si>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</si>
  <si>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</si>
  <si>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</si>
  <si>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</si>
  <si>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</si>
  <si>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</si>
  <si>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</si>
  <si>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</si>
  <si>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</si>
  <si>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</si>
  <si>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</si>
  <si>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</si>
  <si>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</si>
  <si>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</si>
  <si>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</si>
  <si>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</si>
  <si>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</si>
  <si>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</si>
  <si>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</si>
  <si>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</si>
  <si>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</si>
  <si>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</si>
  <si>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</si>
  <si>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</si>
  <si>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</si>
  <si>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</si>
  <si>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</si>
  <si>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</si>
  <si>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</si>
  <si>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</si>
  <si>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</si>
  <si>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</si>
  <si>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</si>
  <si>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</si>
  <si>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</si>
  <si>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</si>
  <si>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</si>
  <si>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</si>
  <si>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</si>
  <si>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</si>
  <si>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</si>
  <si>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</si>
  <si>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</si>
  <si>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</si>
  <si>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</si>
  <si>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</si>
  <si>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</si>
  <si>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</si>
  <si>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</si>
  <si>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</si>
  <si>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</si>
  <si>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</si>
  <si>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</si>
  <si>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</si>
  <si>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</si>
  <si>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</si>
  <si>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</si>
  <si>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</si>
  <si>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</si>
  <si>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</si>
  <si>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</si>
  <si>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</si>
  <si>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</si>
  <si>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</si>
  <si>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</si>
  <si>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</si>
  <si>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</si>
  <si>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</si>
  <si>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</si>
  <si>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</si>
  <si>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</si>
  <si>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</si>
  <si>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</si>
  <si>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</si>
  <si>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</si>
  <si>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</si>
  <si>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</si>
  <si>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</si>
  <si>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</si>
  <si>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</si>
  <si>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</si>
  <si>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</si>
  <si>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</si>
  <si>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</si>
  <si>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</si>
  <si>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</si>
  <si>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</si>
  <si>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</si>
  <si>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</si>
  <si>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</si>
  <si>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</si>
  <si>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</si>
  <si>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</si>
  <si>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</si>
  <si>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</si>
  <si>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</si>
  <si>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</si>
  <si>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</si>
  <si>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</si>
  <si>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</si>
  <si>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</si>
  <si>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</si>
  <si>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</si>
  <si>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</si>
  <si>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</si>
  <si>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</si>
  <si>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</si>
  <si>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</si>
  <si>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</si>
  <si>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</si>
  <si>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</si>
  <si>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</si>
  <si>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</si>
  <si>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</si>
  <si>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</si>
  <si>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</si>
  <si>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</si>
  <si>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</si>
  <si>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</si>
  <si>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</si>
  <si>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</si>
  <si>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</si>
  <si>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</si>
  <si>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</si>
  <si>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</si>
  <si>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</si>
  <si>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</si>
  <si>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</si>
  <si>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</si>
  <si>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</si>
  <si>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</si>
  <si>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</si>
  <si>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</si>
  <si>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</si>
  <si>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</si>
  <si>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</si>
  <si>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</si>
  <si>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</si>
  <si>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</si>
  <si>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</si>
  <si>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</si>
  <si>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</si>
  <si>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</si>
  <si>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</si>
  <si>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</si>
  <si>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</si>
  <si>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</si>
  <si>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</si>
  <si>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</si>
  <si>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</si>
  <si>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</si>
  <si>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</si>
  <si>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</si>
  <si>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</si>
  <si>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</si>
  <si>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</si>
  <si>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</si>
  <si>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</si>
  <si>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</si>
  <si>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</si>
  <si>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</si>
  <si>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</si>
  <si>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</si>
  <si>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</si>
  <si>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</si>
  <si>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</si>
  <si>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</si>
  <si>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</si>
  <si>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</si>
  <si>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</si>
  <si>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</si>
  <si>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</si>
  <si>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</si>
  <si>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</si>
  <si>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</si>
  <si>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</si>
  <si>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</si>
  <si>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</si>
  <si>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</si>
  <si>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</si>
  <si>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</si>
  <si>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</si>
  <si>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</si>
  <si>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</si>
  <si>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</si>
  <si>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</si>
  <si>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</si>
  <si>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</si>
  <si>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</si>
  <si>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</si>
  <si>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</si>
  <si>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</si>
  <si>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</si>
  <si>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</si>
  <si>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</si>
  <si>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</si>
  <si>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</si>
  <si>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</si>
  <si>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</si>
  <si>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</si>
  <si>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</si>
  <si>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</si>
  <si>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</si>
  <si>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</si>
  <si>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</si>
  <si>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</si>
  <si>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</si>
  <si>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</si>
  <si>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</si>
  <si>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</si>
  <si>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</si>
  <si>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</si>
  <si>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</si>
  <si>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</si>
  <si>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</si>
  <si>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</si>
  <si>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</si>
  <si>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</si>
  <si>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</si>
  <si>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</si>
  <si>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</si>
  <si>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</si>
  <si>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</si>
  <si>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</si>
  <si>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</si>
  <si>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</si>
  <si>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</si>
  <si>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</si>
  <si>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</si>
  <si>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</si>
  <si>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</si>
  <si>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</si>
  <si>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</si>
  <si>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</si>
  <si>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</si>
  <si>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</si>
  <si>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</si>
  <si>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</si>
  <si>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</si>
  <si>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</si>
  <si>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</si>
  <si>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</si>
  <si>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</si>
  <si>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</si>
  <si>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</si>
  <si>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</si>
  <si>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</si>
  <si>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</si>
  <si>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</si>
  <si>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</si>
  <si>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</si>
  <si>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</si>
  <si>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</si>
  <si>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</si>
  <si>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</si>
  <si>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</si>
  <si>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</si>
  <si>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</si>
  <si>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</si>
  <si>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</si>
  <si>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</si>
  <si>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</si>
  <si>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</si>
  <si>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</si>
  <si>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</si>
  <si>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</si>
  <si>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</si>
  <si>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</si>
  <si>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</si>
  <si>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</si>
  <si>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</si>
  <si>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</si>
  <si>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</si>
  <si>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</si>
  <si>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</si>
  <si>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</si>
  <si>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</si>
  <si>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</si>
  <si>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</si>
  <si>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</si>
  <si>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</si>
  <si>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</si>
  <si>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</si>
  <si>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</si>
  <si>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</si>
  <si>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</si>
  <si>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</si>
  <si>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</si>
  <si>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</si>
  <si>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</si>
  <si>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</si>
  <si>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</si>
  <si>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</si>
  <si>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</si>
  <si>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</si>
  <si>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</si>
  <si>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</si>
  <si>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</si>
  <si>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</si>
  <si>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</si>
  <si>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</si>
  <si>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</si>
  <si>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</si>
  <si>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</si>
  <si>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</si>
  <si>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</si>
  <si>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</si>
  <si>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</si>
  <si>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</si>
  <si>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</si>
  <si>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</si>
  <si>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</si>
  <si>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</si>
  <si>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</si>
  <si>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</si>
  <si>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</si>
  <si>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</si>
  <si>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</si>
  <si>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</si>
  <si>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</si>
  <si>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</si>
  <si>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</si>
  <si>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</si>
  <si>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</si>
  <si>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</si>
  <si>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</si>
  <si>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</si>
  <si>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</si>
  <si>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</si>
  <si>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</si>
  <si>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</si>
  <si>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</si>
  <si>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</si>
  <si>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</si>
  <si>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</si>
  <si>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</si>
  <si>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</si>
  <si>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</si>
  <si>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</si>
  <si>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</si>
  <si>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</si>
  <si>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</si>
  <si>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</si>
  <si>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</si>
  <si>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</si>
  <si>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</si>
  <si>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</si>
  <si>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</si>
  <si>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</si>
  <si>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</si>
  <si>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</si>
  <si>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</si>
  <si>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</si>
  <si>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</si>
  <si>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</si>
  <si>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</si>
  <si>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</si>
  <si>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</si>
  <si>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</si>
  <si>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</si>
  <si>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</si>
  <si>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</si>
  <si>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</si>
  <si>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</si>
  <si>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</si>
  <si>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</si>
  <si>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</si>
  <si>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</si>
  <si>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</si>
  <si>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</si>
  <si>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</si>
  <si>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</si>
  <si>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</si>
  <si>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</si>
  <si>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</si>
  <si>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</si>
  <si>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</si>
  <si>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</si>
  <si>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</si>
  <si>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</si>
  <si>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</si>
  <si>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</si>
  <si>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</si>
  <si>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</si>
  <si>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</si>
  <si>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</si>
  <si>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</si>
  <si>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</si>
  <si>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</si>
  <si>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</si>
  <si>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</si>
  <si>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</si>
  <si>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</si>
  <si>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</si>
  <si>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</si>
  <si>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</si>
  <si>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</si>
  <si>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</si>
  <si>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</si>
  <si>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</si>
  <si>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</si>
  <si>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</si>
  <si>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</si>
  <si>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</si>
  <si>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</si>
  <si>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</si>
  <si>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</si>
  <si>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</si>
  <si>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</si>
  <si>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</si>
  <si>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</si>
  <si>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</si>
  <si>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</si>
  <si>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</si>
  <si>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</si>
  <si>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</si>
  <si>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</si>
  <si>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</si>
  <si>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</si>
  <si>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</si>
  <si>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</si>
  <si>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</si>
  <si>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</si>
  <si>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</si>
  <si>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</si>
  <si>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</si>
  <si>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</si>
  <si>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</si>
  <si>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</si>
  <si>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</si>
  <si>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</si>
  <si>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</si>
  <si>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</si>
  <si>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</si>
  <si>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</si>
  <si>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</si>
  <si>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</si>
  <si>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</si>
  <si>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</si>
  <si>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</si>
  <si>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</si>
  <si>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</si>
  <si>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</si>
  <si>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</si>
  <si>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</si>
  <si>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</si>
  <si>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</si>
  <si>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</si>
  <si>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</si>
  <si>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</si>
  <si>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</si>
  <si>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</si>
  <si>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</si>
  <si>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</si>
  <si>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</si>
  <si>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</si>
  <si>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</si>
  <si>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</si>
  <si>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</si>
  <si>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</si>
  <si>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</si>
  <si>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</si>
  <si>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</si>
  <si>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</si>
  <si>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</si>
  <si>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</si>
  <si>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</si>
  <si>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</si>
  <si>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</si>
  <si>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</si>
  <si>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</si>
  <si>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</si>
  <si>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</si>
  <si>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</si>
  <si>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</si>
  <si>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</si>
  <si>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</si>
  <si>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</si>
  <si>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</si>
  <si>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</si>
  <si>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</si>
  <si>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</si>
  <si>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</si>
  <si>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</si>
  <si>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</si>
  <si>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</si>
  <si>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</si>
  <si>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</si>
  <si>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</si>
  <si>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</si>
  <si>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</si>
  <si>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</si>
  <si>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</si>
  <si>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</si>
  <si>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</si>
  <si>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</si>
  <si>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</si>
  <si>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</si>
  <si>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</si>
  <si>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</si>
  <si>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</si>
  <si>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</si>
  <si>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</si>
  <si>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</si>
  <si>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</si>
  <si>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</si>
  <si>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</si>
  <si>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</si>
  <si>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</si>
  <si>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</si>
  <si>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</si>
  <si>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</si>
  <si>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</si>
  <si>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</si>
  <si>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</si>
  <si>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</si>
  <si>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</si>
  <si>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</si>
  <si>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</si>
  <si>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</si>
  <si>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</si>
  <si>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</si>
  <si>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</si>
  <si>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</si>
  <si>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</si>
  <si>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</si>
  <si>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</si>
  <si>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</si>
  <si>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</si>
  <si>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</si>
  <si>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</si>
  <si>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</si>
  <si>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</si>
  <si>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</si>
  <si>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</si>
  <si>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</si>
  <si>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</si>
  <si>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</si>
  <si>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</si>
  <si>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</si>
  <si>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</si>
  <si>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</si>
  <si>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</si>
  <si>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</si>
  <si>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</si>
  <si>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</si>
  <si>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</si>
  <si>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</si>
  <si>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</si>
  <si>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</si>
  <si>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</si>
  <si>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</si>
  <si>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</si>
  <si>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</si>
  <si>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</si>
  <si>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</si>
  <si>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</si>
  <si>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</si>
  <si>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</si>
  <si>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</si>
  <si>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</si>
  <si>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</si>
  <si>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</si>
  <si>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</si>
  <si>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</si>
  <si>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</si>
  <si>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</si>
  <si>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</si>
  <si>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</si>
  <si>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</si>
  <si>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</si>
  <si>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</si>
  <si>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</si>
  <si>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</si>
  <si>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</si>
  <si>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</si>
  <si>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</si>
  <si>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</si>
  <si>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</si>
  <si>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</si>
  <si>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</si>
  <si>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</si>
  <si>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</si>
  <si>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</si>
  <si>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</si>
  <si>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</si>
  <si>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</si>
  <si>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</si>
  <si>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</si>
  <si>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</si>
  <si>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</si>
  <si>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</si>
  <si>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</si>
  <si>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</si>
  <si>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</si>
  <si>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</si>
  <si>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</si>
  <si>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</si>
  <si>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</si>
  <si>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</si>
  <si>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</si>
  <si>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</si>
  <si>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</si>
  <si>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</si>
  <si>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</si>
  <si>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</si>
  <si>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</si>
  <si>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</si>
  <si>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</si>
  <si>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</si>
  <si>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</si>
  <si>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</si>
  <si>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</si>
  <si>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</si>
  <si>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</si>
  <si>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</si>
  <si>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</si>
  <si>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</si>
  <si>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</si>
  <si>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</si>
  <si>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</si>
  <si>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</si>
  <si>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</si>
  <si>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</si>
  <si>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</si>
  <si>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</si>
  <si>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</si>
  <si>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</si>
  <si>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</si>
  <si>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</si>
  <si>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</si>
  <si>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</si>
  <si>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</si>
  <si>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</si>
  <si>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</si>
  <si>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</si>
  <si>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</si>
  <si>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</si>
  <si>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</si>
  <si>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</si>
  <si>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</si>
  <si>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</si>
  <si>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</si>
  <si>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</si>
  <si>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</si>
  <si>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</si>
  <si>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</si>
  <si>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</si>
  <si>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</si>
  <si>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</si>
  <si>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</si>
  <si>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</si>
  <si>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</si>
  <si>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</si>
  <si>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</si>
  <si>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</si>
  <si>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</si>
  <si>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</si>
  <si>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</si>
  <si>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</si>
  <si>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</si>
  <si>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</si>
  <si>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</si>
  <si>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</si>
  <si>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</si>
  <si>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</si>
  <si>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</si>
  <si>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</si>
  <si>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</si>
  <si>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</si>
  <si>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</si>
  <si>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</si>
  <si>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</si>
  <si>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</si>
  <si>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</si>
  <si>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</si>
  <si>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</si>
  <si>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</si>
  <si>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</si>
  <si>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</si>
  <si>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</si>
  <si>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</si>
  <si>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</si>
  <si>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</si>
  <si>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</si>
  <si>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</si>
  <si>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</si>
  <si>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</si>
  <si>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</si>
  <si>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</si>
  <si>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pet_69</t>
  </si>
  <si>
    <t>pet_70</t>
  </si>
  <si>
    <t>pet_71</t>
  </si>
  <si>
    <t>kill</t>
  </si>
  <si>
    <t>halloween</t>
  </si>
  <si>
    <t>pet_parcae_69</t>
  </si>
  <si>
    <t>pet_horseman_70</t>
  </si>
  <si>
    <t>pet_mummy_71</t>
  </si>
  <si>
    <t>kill_ghost</t>
  </si>
  <si>
    <t>icon_kill_ghost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</si>
  <si>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</si>
  <si>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</si>
  <si>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</si>
  <si>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</si>
  <si>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TID_POWERUP_HALLOWEEN_MUMMY_NAME</t>
  </si>
  <si>
    <t>TID_POWERUP_HALLOWEEN_HORSEMAN_DESC</t>
  </si>
  <si>
    <t>TID_POWERUP_HALLOWEEN_HORSEMAN_DESC_SHORT</t>
  </si>
  <si>
    <t>TID_POWERUP_HALLOWEEN_MUMMY_DESC</t>
  </si>
  <si>
    <t>TID_POWERUP_HALLOWEEN_MUMMY_DESC_SHORT</t>
  </si>
  <si>
    <t>TID_PET_69_NAME</t>
  </si>
  <si>
    <t>TID_PET_69_DESC</t>
  </si>
  <si>
    <t>TID_PET_70_NAME</t>
  </si>
  <si>
    <t>TID_PET_70_DESC</t>
  </si>
  <si>
    <t>TID_PET_71_NAME</t>
  </si>
  <si>
    <t>TID_PET_71_DESC</t>
  </si>
  <si>
    <t>PF_PetParcae_69</t>
  </si>
  <si>
    <t>PF_PetHorseman_70</t>
  </si>
  <si>
    <t>PF_PetMummy_71</t>
  </si>
  <si>
    <t>PF_PetParcaeMenu_69</t>
  </si>
  <si>
    <t>PF_PetHorsemanMenu_70</t>
  </si>
  <si>
    <t>PF_PetMummyMenu_71</t>
  </si>
  <si>
    <t>kill_slasher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</si>
</sst>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i/>
      <sz val="11"/>
      <color theme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7" borderId="5" xfId="0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/>
    </xf>
    <xf numFmtId="0" fontId="25" fillId="13" borderId="5" xfId="0" applyNumberFormat="1" applyFont="1" applyFill="1" applyBorder="1" applyAlignment="1">
      <alignment horizontal="center"/>
    </xf>
    <xf numFmtId="0" fontId="25" fillId="10" borderId="5" xfId="0" applyFont="1" applyFill="1" applyBorder="1" applyAlignment="1">
      <alignment horizontal="center"/>
    </xf>
    <xf numFmtId="0" fontId="25" fillId="14" borderId="4" xfId="0" applyFont="1" applyFill="1" applyBorder="1" applyAlignment="1">
      <alignment horizontal="center"/>
    </xf>
    <xf numFmtId="0" fontId="25" fillId="14" borderId="5" xfId="0" applyFont="1" applyFill="1" applyBorder="1" applyAlignment="1">
      <alignment horizontal="center"/>
    </xf>
    <xf numFmtId="0" fontId="25" fillId="14" borderId="6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25" fillId="11" borderId="5" xfId="0" applyFont="1" applyFill="1" applyBorder="1" applyAlignment="1">
      <alignment horizontal="center"/>
    </xf>
    <xf numFmtId="0" fontId="25" fillId="13" borderId="5" xfId="0" applyFont="1" applyFill="1" applyBorder="1" applyAlignment="1">
      <alignment horizontal="center"/>
    </xf>
    <xf numFmtId="0" fontId="25" fillId="13" borderId="6" xfId="0" applyFont="1" applyFill="1" applyBorder="1" applyAlignment="1">
      <alignment horizontal="center" wrapText="1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5" fillId="10" borderId="10" xfId="0" applyNumberFormat="1" applyFont="1" applyFill="1" applyBorder="1" applyAlignment="1">
      <alignment horizontal="center" vertical="center"/>
    </xf>
    <xf numFmtId="2" fontId="25" fillId="10" borderId="10" xfId="0" applyNumberFormat="1" applyFont="1" applyFill="1" applyBorder="1" applyAlignment="1">
      <alignment horizontal="center" vertical="center"/>
    </xf>
    <xf numFmtId="0" fontId="25" fillId="0" borderId="0" xfId="0" applyNumberFormat="1" applyFont="1" applyAlignment="1">
      <alignment horizontal="center"/>
    </xf>
    <xf numFmtId="0" fontId="25" fillId="14" borderId="7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/>
    </xf>
    <xf numFmtId="0" fontId="25" fillId="0" borderId="0" xfId="0" applyNumberFormat="1" applyFont="1" applyBorder="1" applyAlignment="1">
      <alignment horizontal="center"/>
    </xf>
    <xf numFmtId="0" fontId="25" fillId="9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8" t="s">
        <v>4</v>
      </c>
      <c r="C49" s="168" t="s">
        <v>906</v>
      </c>
      <c r="D49" s="247" t="s">
        <v>709</v>
      </c>
      <c r="E49" s="170">
        <v>0</v>
      </c>
      <c r="F49" s="166">
        <v>0.99</v>
      </c>
      <c r="G49" s="165" t="s">
        <v>631</v>
      </c>
      <c r="H49" s="249"/>
      <c r="I49" s="250"/>
      <c r="J49" s="251"/>
      <c r="K49" s="249"/>
      <c r="L49" s="173" t="b">
        <v>0</v>
      </c>
      <c r="M49" s="161"/>
      <c r="N49" s="252"/>
      <c r="O49" s="252"/>
      <c r="P49" s="253" t="s">
        <v>912</v>
      </c>
    </row>
    <row r="50" spans="2:16">
      <c r="B50" s="248" t="s">
        <v>4</v>
      </c>
      <c r="C50" s="168" t="s">
        <v>907</v>
      </c>
      <c r="D50" s="247" t="s">
        <v>709</v>
      </c>
      <c r="E50" s="170">
        <v>0</v>
      </c>
      <c r="F50" s="166">
        <v>4.99</v>
      </c>
      <c r="G50" s="165" t="s">
        <v>631</v>
      </c>
      <c r="H50" s="249"/>
      <c r="I50" s="250"/>
      <c r="J50" s="251"/>
      <c r="K50" s="249"/>
      <c r="L50" s="173" t="b">
        <v>0</v>
      </c>
      <c r="M50" s="161"/>
      <c r="N50" s="252"/>
      <c r="O50" s="252"/>
      <c r="P50" s="253" t="s">
        <v>913</v>
      </c>
    </row>
    <row r="51" spans="2:16">
      <c r="B51" s="248" t="s">
        <v>4</v>
      </c>
      <c r="C51" s="168" t="s">
        <v>908</v>
      </c>
      <c r="D51" s="247" t="s">
        <v>709</v>
      </c>
      <c r="E51" s="170">
        <v>0</v>
      </c>
      <c r="F51" s="166">
        <v>9.99</v>
      </c>
      <c r="G51" s="165" t="s">
        <v>631</v>
      </c>
      <c r="H51" s="249"/>
      <c r="I51" s="250"/>
      <c r="J51" s="251"/>
      <c r="K51" s="249"/>
      <c r="L51" s="173" t="b">
        <v>0</v>
      </c>
      <c r="M51" s="161"/>
      <c r="N51" s="252"/>
      <c r="O51" s="252"/>
      <c r="P51" s="253" t="s">
        <v>914</v>
      </c>
    </row>
    <row r="52" spans="2:16">
      <c r="B52" s="248" t="s">
        <v>4</v>
      </c>
      <c r="C52" s="168" t="s">
        <v>909</v>
      </c>
      <c r="D52" s="247" t="s">
        <v>709</v>
      </c>
      <c r="E52" s="170">
        <v>0</v>
      </c>
      <c r="F52" s="166">
        <v>19.989999999999998</v>
      </c>
      <c r="G52" s="165" t="s">
        <v>631</v>
      </c>
      <c r="H52" s="249"/>
      <c r="I52" s="250"/>
      <c r="J52" s="251"/>
      <c r="K52" s="249"/>
      <c r="L52" s="173" t="b">
        <v>0</v>
      </c>
      <c r="M52" s="161"/>
      <c r="N52" s="252"/>
      <c r="O52" s="252"/>
      <c r="P52" s="253" t="s">
        <v>915</v>
      </c>
    </row>
    <row r="53" spans="2:16">
      <c r="B53" s="248" t="s">
        <v>4</v>
      </c>
      <c r="C53" s="168" t="s">
        <v>910</v>
      </c>
      <c r="D53" s="247" t="s">
        <v>709</v>
      </c>
      <c r="E53" s="170">
        <v>0</v>
      </c>
      <c r="F53" s="166">
        <v>39.99</v>
      </c>
      <c r="G53" s="165" t="s">
        <v>631</v>
      </c>
      <c r="H53" s="249"/>
      <c r="I53" s="250"/>
      <c r="J53" s="251"/>
      <c r="K53" s="249"/>
      <c r="L53" s="173" t="b">
        <v>0</v>
      </c>
      <c r="M53" s="161"/>
      <c r="N53" s="252"/>
      <c r="O53" s="252"/>
      <c r="P53" s="253" t="s">
        <v>916</v>
      </c>
    </row>
    <row r="54" spans="2:16">
      <c r="B54" s="248" t="s">
        <v>4</v>
      </c>
      <c r="C54" s="168" t="s">
        <v>911</v>
      </c>
      <c r="D54" s="247" t="s">
        <v>709</v>
      </c>
      <c r="E54" s="170">
        <v>0</v>
      </c>
      <c r="F54" s="166">
        <v>79.989999999999995</v>
      </c>
      <c r="G54" s="165" t="s">
        <v>631</v>
      </c>
      <c r="H54" s="249"/>
      <c r="I54" s="250"/>
      <c r="J54" s="251"/>
      <c r="K54" s="249"/>
      <c r="L54" s="173" t="b">
        <v>0</v>
      </c>
      <c r="M54" s="161"/>
      <c r="N54" s="252"/>
      <c r="O54" s="252"/>
      <c r="P54" s="253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abSelected="1" topLeftCell="J52" workbookViewId="0">
      <selection activeCell="N61" sqref="N61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 ca="1">CONCATENATE(LEFT(petDefinitions[[#This Row],['[tidName']]],10),"_DESC")</f>
        <v>TID_PET_00_DESC</v>
      </c>
      <c r="S5" s="118">
        <v>0</v>
      </c>
      <c r="T5" s="124" t="str">
        <f ca="1"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 ca="1">CONCATENATE(LEFT(petDefinitions[[#This Row],['[tidName']]],10),"_DESC")</f>
        <v>TID_PET_01_DESC</v>
      </c>
      <c r="S6" s="125">
        <v>1</v>
      </c>
      <c r="T6" s="124" t="str">
        <f ca="1"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 ca="1">CONCATENATE(LEFT(petDefinitions[[#This Row],['[tidName']]],10),"_DESC")</f>
        <v>TID_PET_10_DESC</v>
      </c>
      <c r="S7" s="118">
        <v>10</v>
      </c>
      <c r="T7" s="124" t="str">
        <f ca="1"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 ca="1">CONCATENATE(LEFT(petDefinitions[[#This Row],['[tidName']]],10),"_DESC")</f>
        <v>TID_PET_11_DESC</v>
      </c>
      <c r="S8" s="125">
        <v>11</v>
      </c>
      <c r="T8" s="124" t="str">
        <f ca="1"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 ca="1">CONCATENATE(LEFT(petDefinitions[[#This Row],['[tidName']]],10),"_DESC")</f>
        <v>TID_PET_12_DESC</v>
      </c>
      <c r="S9" s="118">
        <v>12</v>
      </c>
      <c r="T9" s="124" t="str">
        <f ca="1"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 ca="1">CONCATENATE(LEFT(petDefinitions[[#This Row],['[tidName']]],10),"_DESC")</f>
        <v>TID_PET_13_DESC</v>
      </c>
      <c r="S10" s="118">
        <v>13</v>
      </c>
      <c r="T10" s="124" t="str">
        <f ca="1"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 ca="1">CONCATENATE(LEFT(petDefinitions[[#This Row],['[tidName']]],10),"_DESC")</f>
        <v>TID_PET_14_DESC</v>
      </c>
      <c r="S11" s="118">
        <v>14</v>
      </c>
      <c r="T11" s="124" t="str">
        <f ca="1"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 ca="1">CONCATENATE(LEFT(petDefinitions[[#This Row],['[tidName']]],10),"_DESC")</f>
        <v>TID_PET_15_DESC</v>
      </c>
      <c r="S12" s="118">
        <v>15</v>
      </c>
      <c r="T12" s="124" t="str">
        <f ca="1"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 ca="1">CONCATENATE(LEFT(petDefinitions[[#This Row],['[tidName']]],10),"_DESC")</f>
        <v>TID_PET_16_DESC</v>
      </c>
      <c r="S13" s="118">
        <v>16</v>
      </c>
      <c r="T13" s="124" t="str">
        <f ca="1"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 ca="1">CONCATENATE(LEFT(petDefinitions[[#This Row],['[tidName']]],10),"_DESC")</f>
        <v>TID_PET_17_DESC</v>
      </c>
      <c r="S14" s="118">
        <v>17</v>
      </c>
      <c r="T14" s="124" t="str">
        <f ca="1"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 ca="1">CONCATENATE(LEFT(petDefinitions[[#This Row],['[tidName']]],10),"_DESC")</f>
        <v>TID_PET_18_DESC</v>
      </c>
      <c r="S15" s="118">
        <v>18</v>
      </c>
      <c r="T15" s="124" t="str">
        <f ca="1"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 ca="1">CONCATENATE(LEFT(petDefinitions[[#This Row],['[tidName']]],10),"_DESC")</f>
        <v>TID_PET_19_DESC</v>
      </c>
      <c r="S16" s="118">
        <v>19</v>
      </c>
      <c r="T16" s="124" t="str">
        <f ca="1"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 ca="1">CONCATENATE(LEFT(petDefinitions[[#This Row],['[tidName']]],10),"_DESC")</f>
        <v>TID_PET_02_DESC</v>
      </c>
      <c r="S17" s="118">
        <v>2</v>
      </c>
      <c r="T17" s="124" t="str">
        <f ca="1"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 ca="1">CONCATENATE(LEFT(petDefinitions[[#This Row],['[tidName']]],10),"_DESC")</f>
        <v>TID_PET_20_DESC</v>
      </c>
      <c r="S18" s="118">
        <v>20</v>
      </c>
      <c r="T18" s="124" t="str">
        <f ca="1"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 ca="1">CONCATENATE(LEFT(petDefinitions[[#This Row],['[tidName']]],10),"_DESC")</f>
        <v>TID_PET_21_DESC</v>
      </c>
      <c r="S19" s="118">
        <v>21</v>
      </c>
      <c r="T19" s="124" t="str">
        <f ca="1"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 ca="1">CONCATENATE(LEFT(petDefinitions[[#This Row],['[tidName']]],10),"_DESC")</f>
        <v>TID_PET_22_DESC</v>
      </c>
      <c r="S20" s="118">
        <v>22</v>
      </c>
      <c r="T20" s="124" t="str">
        <f ca="1"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 ca="1">CONCATENATE(LEFT(petDefinitions[[#This Row],['[tidName']]],10),"_DESC")</f>
        <v>TID_PET_23_DESC</v>
      </c>
      <c r="S21" s="118">
        <v>23</v>
      </c>
      <c r="T21" s="124" t="str">
        <f ca="1"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 ca="1">CONCATENATE(LEFT(petDefinitions[[#This Row],['[tidName']]],10),"_DESC")</f>
        <v>TID_PET_24_DESC</v>
      </c>
      <c r="S22" s="118">
        <v>24</v>
      </c>
      <c r="T22" s="124" t="str">
        <f ca="1"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 ca="1"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 ca="1">CONCATENATE(LEFT(petDefinitions[[#This Row],['[tidName']]],10),"_DESC")</f>
        <v>TID_PET_26_DESC</v>
      </c>
      <c r="S24" s="118">
        <v>26</v>
      </c>
      <c r="T24" s="124" t="str">
        <f ca="1"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 ca="1">CONCATENATE(LEFT(petDefinitions[[#This Row],['[tidName']]],10),"_DESC")</f>
        <v>TID_PET_27_DESC</v>
      </c>
      <c r="S25" s="118">
        <v>27</v>
      </c>
      <c r="T25" s="124" t="str">
        <f ca="1"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 ca="1">CONCATENATE(LEFT(petDefinitions[[#This Row],['[tidName']]],10),"_DESC")</f>
        <v>TID_PET_28_DESC</v>
      </c>
      <c r="S26" s="118">
        <v>28</v>
      </c>
      <c r="T26" s="124" t="str">
        <f ca="1"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 ca="1">CONCATENATE(LEFT(petDefinitions[[#This Row],['[tidName']]],10),"_DESC")</f>
        <v>TID_PET_29_DESC</v>
      </c>
      <c r="S27" s="125">
        <v>29</v>
      </c>
      <c r="T27" s="124" t="str">
        <f ca="1"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 ca="1">CONCATENATE(LEFT(petDefinitions[[#This Row],['[tidName']]],10),"_DESC")</f>
        <v>TID_PET_03_DESC</v>
      </c>
      <c r="S28" s="118">
        <v>3</v>
      </c>
      <c r="T28" s="124" t="str">
        <f ca="1"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 ca="1">CONCATENATE(LEFT(petDefinitions[[#This Row],['[tidName']]],10),"_DESC")</f>
        <v>TID_PET_30_DESC</v>
      </c>
      <c r="S29" s="125">
        <v>30</v>
      </c>
      <c r="T29" s="124" t="str">
        <f ca="1"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 ca="1">CONCATENATE(LEFT(petDefinitions[[#This Row],['[tidName']]],10),"_DESC")</f>
        <v>TID_PET_31_DESC</v>
      </c>
      <c r="S30" s="118">
        <v>31</v>
      </c>
      <c r="T30" s="124" t="str">
        <f ca="1"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 ca="1">CONCATENATE(LEFT(petDefinitions[[#This Row],['[tidName']]],10),"_DESC")</f>
        <v>TID_PET_32_DESC</v>
      </c>
      <c r="S31" s="118">
        <v>32</v>
      </c>
      <c r="T31" s="124" t="str">
        <f ca="1"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 ca="1">CONCATENATE(LEFT(petDefinitions[[#This Row],['[tidName']]],10),"_DESC")</f>
        <v>TID_PET_33_DESC</v>
      </c>
      <c r="S32" s="118">
        <v>33</v>
      </c>
      <c r="T32" s="124" t="str">
        <f ca="1"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 ca="1">CONCATENATE(LEFT(petDefinitions[[#This Row],['[tidName']]],10),"_DESC")</f>
        <v>TID_PET_34_DESC</v>
      </c>
      <c r="S33" s="118">
        <v>34</v>
      </c>
      <c r="T33" s="124" t="str">
        <f ca="1"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 ca="1">CONCATENATE(LEFT(petDefinitions[[#This Row],['[tidName']]],10),"_DESC")</f>
        <v>TID_PET_35_DESC</v>
      </c>
      <c r="S34" s="118">
        <v>35</v>
      </c>
      <c r="T34" s="124" t="str">
        <f ca="1"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 ca="1">CONCATENATE(LEFT(petDefinitions[[#This Row],['[tidName']]],10),"_DESC")</f>
        <v>TID_PET_36_DESC</v>
      </c>
      <c r="S35" s="118">
        <v>36</v>
      </c>
      <c r="T35" s="124" t="str">
        <f ca="1"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 ca="1">CONCATENATE(LEFT(petDefinitions[[#This Row],['[tidName']]],10),"_DESC")</f>
        <v>TID_PET_37_DESC</v>
      </c>
      <c r="S36" s="118">
        <v>37</v>
      </c>
      <c r="T36" s="124" t="str">
        <f ca="1"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 ca="1">CONCATENATE(LEFT(petDefinitions[[#This Row],['[tidName']]],10),"_DESC")</f>
        <v>TID_PET_38_DESC</v>
      </c>
      <c r="S37" s="118">
        <v>38</v>
      </c>
      <c r="T37" s="124" t="str">
        <f ca="1"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 ca="1">CONCATENATE(LEFT(petDefinitions[[#This Row],['[tidName']]],10),"_DESC")</f>
        <v>TID_PET_39_DESC</v>
      </c>
      <c r="S38" s="118">
        <v>39</v>
      </c>
      <c r="T38" s="124" t="str">
        <f ca="1"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 ca="1">CONCATENATE(LEFT(petDefinitions[[#This Row],['[tidName']]],10),"_DESC")</f>
        <v>TID_PET_04_DESC</v>
      </c>
      <c r="S39" s="118">
        <v>4</v>
      </c>
      <c r="T39" s="124" t="str">
        <f ca="1"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 ca="1"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 ca="1"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 ca="1"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 ca="1"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 ca="1"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 ca="1"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 ca="1"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 ca="1"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 ca="1"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 ca="1"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 ca="1">CONCATENATE(LEFT(petDefinitions[[#This Row],['[tidName']]],10),"_DESC")</f>
        <v>TID_PET_05_DESC</v>
      </c>
      <c r="S50" s="118">
        <v>5</v>
      </c>
      <c r="T50" s="124" t="str">
        <f ca="1"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 ca="1"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 ca="1"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 ca="1"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 ca="1"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 ca="1"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 ca="1"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 ca="1"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 ca="1"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 ca="1"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 ca="1"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 ca="1">CONCATENATE(LEFT(petDefinitions[[#This Row],['[tidName']]],10),"_DESC")</f>
        <v>TID_PET_06_DESC</v>
      </c>
      <c r="S61" s="118">
        <v>6</v>
      </c>
      <c r="T61" s="124" t="str">
        <f ca="1"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 ca="1"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 ca="1">CONCATENATE(LEFT(petDefinitions[[#This Row],['[tidName']]],10),"_DESC")</f>
        <v>TID_PET_61_DESC</v>
      </c>
      <c r="S63" s="217">
        <v>61</v>
      </c>
      <c r="T63" s="132" t="str">
        <f ca="1"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 ca="1">CONCATENATE(LEFT(petDefinitions[[#This Row],['[tidName']]],10),"_DESC")</f>
        <v>TID_PET_62_DESC</v>
      </c>
      <c r="S64" s="217">
        <v>62</v>
      </c>
      <c r="T64" s="132" t="str">
        <f ca="1"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 ca="1">CONCATENATE(LEFT(petDefinitions[[#This Row],['[tidName']]],10),"_DESC")</f>
        <v>TID_PET_63_DESC</v>
      </c>
      <c r="S65" s="185">
        <v>63</v>
      </c>
      <c r="T65" s="132" t="str">
        <f ca="1"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 ca="1"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/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 ca="1"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 t="s">
        <v>918</v>
      </c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 ca="1"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 ca="1">CONCATENATE(LEFT(petDefinitions[[#This Row],['[tidName']]],10),"_DESC")</f>
        <v>TID_PET_07_DESC</v>
      </c>
      <c r="S71" s="125">
        <v>7</v>
      </c>
      <c r="T71" s="124" t="str">
        <f ca="1"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 ca="1">CONCATENATE(LEFT(petDefinitions[[#This Row],['[tidName']]],10),"_DESC")</f>
        <v>TID_PET_08_DESC</v>
      </c>
      <c r="S72" s="125">
        <v>8</v>
      </c>
      <c r="T72" s="124" t="str">
        <f ca="1"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 ca="1">CONCATENATE(LEFT(petDefinitions[[#This Row],['[tidName']]],10),"_DESC")</f>
        <v>TID_PET_09_DESC</v>
      </c>
      <c r="S73" s="125">
        <v>9</v>
      </c>
      <c r="T73" s="124" t="str">
        <f ca="1">CONCATENATE(RIGHT(petDefinitions[[#This Row],['[gamePrefab']]],LEN(petDefinitions[[#This Row],['[gamePrefab']]])-6),"_",petDefinitions[[#This Row],['[powerup']]])</f>
        <v>MonkeyRocket_9_speed</v>
      </c>
    </row>
    <row r="74" spans="2:20" s="254" customFormat="1">
      <c r="B74" s="260" t="s">
        <v>4</v>
      </c>
      <c r="C74" s="261" t="s">
        <v>919</v>
      </c>
      <c r="D74" s="262" t="s">
        <v>25</v>
      </c>
      <c r="E74" s="262" t="s">
        <v>27</v>
      </c>
      <c r="F74" s="261">
        <v>18</v>
      </c>
      <c r="G74" s="263" t="b">
        <v>0</v>
      </c>
      <c r="H74" s="263" t="b">
        <v>0</v>
      </c>
      <c r="I74" s="264" t="b">
        <v>0</v>
      </c>
      <c r="J74" s="264" t="b">
        <v>0</v>
      </c>
      <c r="K74" s="264" t="s">
        <v>923</v>
      </c>
      <c r="L74" s="264"/>
      <c r="M74" s="265" t="s">
        <v>944</v>
      </c>
      <c r="N74" s="265" t="s">
        <v>947</v>
      </c>
      <c r="O74" s="266" t="s">
        <v>924</v>
      </c>
      <c r="P74" s="267" t="s">
        <v>192</v>
      </c>
      <c r="Q74" s="268" t="s">
        <v>938</v>
      </c>
      <c r="R74" s="269" t="s">
        <v>939</v>
      </c>
      <c r="S74" s="270">
        <v>69</v>
      </c>
      <c r="T74" s="271" t="e">
        <f ca="1">CONCATENATE(RIGHT(petDefinitions[[#This Row],['[gamePrefab']]],LEN(petDefinitions[[#This Row],['[gamePrefab']]])-6),"_",petDefinitions[[#This Row],['[powerup']]])</f>
        <v>#VALUE!</v>
      </c>
    </row>
    <row r="75" spans="2:20" s="254" customFormat="1">
      <c r="B75" s="272" t="s">
        <v>4</v>
      </c>
      <c r="C75" s="261" t="s">
        <v>920</v>
      </c>
      <c r="D75" s="262" t="s">
        <v>25</v>
      </c>
      <c r="E75" s="262" t="s">
        <v>27</v>
      </c>
      <c r="F75" s="262">
        <v>19</v>
      </c>
      <c r="G75" s="273" t="b">
        <v>0</v>
      </c>
      <c r="H75" s="273" t="b">
        <v>0</v>
      </c>
      <c r="I75" s="263" t="b">
        <v>0</v>
      </c>
      <c r="J75" s="263" t="b">
        <v>0</v>
      </c>
      <c r="K75" s="264" t="s">
        <v>923</v>
      </c>
      <c r="L75" s="263"/>
      <c r="M75" s="265" t="s">
        <v>945</v>
      </c>
      <c r="N75" s="265" t="s">
        <v>948</v>
      </c>
      <c r="O75" s="266" t="s">
        <v>925</v>
      </c>
      <c r="P75" s="267" t="s">
        <v>192</v>
      </c>
      <c r="Q75" s="268" t="s">
        <v>940</v>
      </c>
      <c r="R75" s="269" t="s">
        <v>941</v>
      </c>
      <c r="S75" s="270">
        <v>70</v>
      </c>
      <c r="T75" s="274" t="e">
        <f ca="1">CONCATENATE(RIGHT(petDefinitions[[#This Row],['[gamePrefab']]],LEN(petDefinitions[[#This Row],['[gamePrefab']]])-6),"_",petDefinitions[[#This Row],['[powerup']]])</f>
        <v>#VALUE!</v>
      </c>
    </row>
    <row r="76" spans="2:20" s="254" customFormat="1">
      <c r="B76" s="272" t="s">
        <v>4</v>
      </c>
      <c r="C76" s="261" t="s">
        <v>921</v>
      </c>
      <c r="D76" s="262" t="s">
        <v>26</v>
      </c>
      <c r="E76" s="262" t="s">
        <v>27</v>
      </c>
      <c r="F76" s="262">
        <v>20</v>
      </c>
      <c r="G76" s="263" t="b">
        <v>0</v>
      </c>
      <c r="H76" s="263" t="b">
        <v>0</v>
      </c>
      <c r="I76" s="263" t="b">
        <v>0</v>
      </c>
      <c r="J76" s="263" t="b">
        <v>0</v>
      </c>
      <c r="K76" s="264" t="s">
        <v>923</v>
      </c>
      <c r="L76" s="263"/>
      <c r="M76" s="265" t="s">
        <v>946</v>
      </c>
      <c r="N76" s="265" t="s">
        <v>949</v>
      </c>
      <c r="O76" s="266" t="s">
        <v>926</v>
      </c>
      <c r="P76" s="275" t="s">
        <v>202</v>
      </c>
      <c r="Q76" s="268" t="s">
        <v>942</v>
      </c>
      <c r="R76" s="269" t="s">
        <v>943</v>
      </c>
      <c r="S76" s="270">
        <v>71</v>
      </c>
      <c r="T76" s="274" t="e">
        <f ca="1">CONCATENATE(RIGHT(petDefinitions[[#This Row],['[gamePrefab']]],LEN(petDefinitions[[#This Row],['[gamePrefab']]])-6),"_",petDefinitions[[#This Row],['[powerup']]])</f>
        <v>#VALUE!</v>
      </c>
    </row>
    <row r="77" spans="2:20" ht="15.75" thickBot="1"/>
    <row r="78" spans="2:20" ht="23.25">
      <c r="B78" s="1" t="s">
        <v>570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>
      <c r="B80" s="133" t="s">
        <v>571</v>
      </c>
      <c r="C80" s="133" t="s">
        <v>0</v>
      </c>
      <c r="D80" s="134" t="s">
        <v>572</v>
      </c>
      <c r="E80" s="134" t="s">
        <v>573</v>
      </c>
      <c r="F80" s="134" t="s">
        <v>574</v>
      </c>
      <c r="G80" s="134" t="s">
        <v>575</v>
      </c>
      <c r="H80" s="134" t="s">
        <v>576</v>
      </c>
      <c r="I80" s="135" t="s">
        <v>577</v>
      </c>
      <c r="J80" s="135" t="s">
        <v>578</v>
      </c>
      <c r="K80" s="135"/>
      <c r="L80" s="135"/>
      <c r="M80" s="135" t="s">
        <v>579</v>
      </c>
      <c r="N80" s="135" t="s">
        <v>580</v>
      </c>
      <c r="O80" s="135" t="s">
        <v>581</v>
      </c>
      <c r="P80" s="135" t="s">
        <v>582</v>
      </c>
    </row>
    <row r="81" spans="2:16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>
      <c r="B82" s="136" t="s">
        <v>4</v>
      </c>
      <c r="C82" s="137" t="s">
        <v>583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584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585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586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>
      <c r="B84" s="139" t="s">
        <v>4</v>
      </c>
      <c r="C84" s="140" t="s">
        <v>587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586</v>
      </c>
      <c r="N84" s="81" t="b">
        <v>0</v>
      </c>
      <c r="O84" s="81">
        <v>4</v>
      </c>
      <c r="P84" s="81">
        <v>4</v>
      </c>
    </row>
    <row r="85" spans="2:16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588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/>
    <row r="88" spans="2:16" ht="23.25">
      <c r="B88" s="1" t="s">
        <v>589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>
      <c r="B89" s="2"/>
      <c r="C89" s="2"/>
    </row>
    <row r="90" spans="2:16" ht="123">
      <c r="B90" s="70" t="s">
        <v>590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591</v>
      </c>
    </row>
    <row r="92" spans="2:16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592</v>
      </c>
    </row>
    <row r="93" spans="2:16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593</v>
      </c>
    </row>
    <row r="94" spans="2:16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594</v>
      </c>
    </row>
    <row r="95" spans="2:16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595</v>
      </c>
    </row>
    <row r="96" spans="2:16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596</v>
      </c>
    </row>
    <row r="97" spans="2:6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597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F28:F76 G5:L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76"/>
      <c r="G3" s="276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L34" workbookViewId="0">
      <selection activeCell="J59" sqref="J5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 ca="1">CONCATENATE("icon_",powerUpsDefinitions[[#This Row],['[sku']]])</f>
        <v>icon_boost</v>
      </c>
      <c r="K4" s="81" t="s">
        <v>188</v>
      </c>
      <c r="L4" s="82" t="str">
        <f ca="1">CONCATENATE("TID_POWERUP_",UPPER(powerUpsDefinitions[[#This Row],['[sku']]]),"_NAME")</f>
        <v>TID_POWERUP_BOOST_NAME</v>
      </c>
      <c r="M4" s="83" t="str">
        <f ca="1">CONCATENATE("TID_POWERUP_",UPPER(powerUpsDefinitions[[#This Row],['[sku']]]),"_DESC")</f>
        <v>TID_POWERUP_BOOST_DESC</v>
      </c>
      <c r="N4" s="83" t="str">
        <f ca="1"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 ca="1">CONCATENATE("icon_",powerUpsDefinitions[[#This Row],['[sku']]])</f>
        <v>icon_coins</v>
      </c>
      <c r="K5" s="81" t="s">
        <v>7</v>
      </c>
      <c r="L5" s="82" t="str">
        <f ca="1">CONCATENATE("TID_POWERUP_",UPPER(powerUpsDefinitions[[#This Row],['[sku']]]),"_NAME")</f>
        <v>TID_POWERUP_COINS_NAME</v>
      </c>
      <c r="M5" s="83" t="str">
        <f ca="1">CONCATENATE("TID_POWERUP_",UPPER(powerUpsDefinitions[[#This Row],['[sku']]]),"_DESC")</f>
        <v>TID_POWERUP_COINS_DESC</v>
      </c>
      <c r="N5" s="83" t="str">
        <f ca="1"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 ca="1">CONCATENATE("icon_",powerUpsDefinitions[[#This Row],['[sku']]])</f>
        <v>icon_food</v>
      </c>
      <c r="K6" s="81" t="s">
        <v>201</v>
      </c>
      <c r="L6" s="82" t="str">
        <f ca="1">CONCATENATE("TID_POWERUP_",UPPER(powerUpsDefinitions[[#This Row],['[sku']]]),"_NAME")</f>
        <v>TID_POWERUP_FOOD_NAME</v>
      </c>
      <c r="M6" s="83" t="str">
        <f ca="1">CONCATENATE("TID_POWERUP_",UPPER(powerUpsDefinitions[[#This Row],['[sku']]]),"_DESC")</f>
        <v>TID_POWERUP_FOOD_DESC</v>
      </c>
      <c r="N6" s="83" t="str">
        <f ca="1"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 ca="1">CONCATENATE("icon_",powerUpsDefinitions[[#This Row],['[sku']]])</f>
        <v>icon_fury_duration</v>
      </c>
      <c r="K7" s="81" t="s">
        <v>199</v>
      </c>
      <c r="L7" s="82" t="str">
        <f ca="1">CONCATENATE("TID_POWERUP_",UPPER(powerUpsDefinitions[[#This Row],['[sku']]]),"_NAME")</f>
        <v>TID_POWERUP_FURY_DURATION_NAME</v>
      </c>
      <c r="M7" s="83" t="str">
        <f ca="1">CONCATENATE("TID_POWERUP_",UPPER(powerUpsDefinitions[[#This Row],['[sku']]]),"_DESC")</f>
        <v>TID_POWERUP_FURY_DURATION_DESC</v>
      </c>
      <c r="N7" s="83" t="str">
        <f ca="1"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 ca="1">CONCATENATE("icon_",powerUpsDefinitions[[#This Row],['[sku']]])</f>
        <v>icon_fury_size</v>
      </c>
      <c r="K8" s="81" t="s">
        <v>199</v>
      </c>
      <c r="L8" s="82" t="str">
        <f ca="1">CONCATENATE("TID_POWERUP_",UPPER(powerUpsDefinitions[[#This Row],['[sku']]]),"_NAME")</f>
        <v>TID_POWERUP_FURY_SIZE_NAME</v>
      </c>
      <c r="M8" s="83" t="str">
        <f ca="1">CONCATENATE("TID_POWERUP_",UPPER(powerUpsDefinitions[[#This Row],['[sku']]]),"_DESC")</f>
        <v>TID_POWERUP_FURY_SIZE_DESC</v>
      </c>
      <c r="N8" s="83" t="str">
        <f ca="1"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 ca="1">CONCATENATE("icon_",powerUpsDefinitions[[#This Row],['[sku']]])</f>
        <v>icon_hp</v>
      </c>
      <c r="K9" s="81" t="s">
        <v>201</v>
      </c>
      <c r="L9" s="82" t="str">
        <f ca="1">CONCATENATE("TID_POWERUP_",UPPER(powerUpsDefinitions[[#This Row],['[sku']]]),"_NAME")</f>
        <v>TID_POWERUP_HP_NAME</v>
      </c>
      <c r="M9" s="83" t="str">
        <f ca="1">CONCATENATE("TID_POWERUP_",UPPER(powerUpsDefinitions[[#This Row],['[sku']]]),"_DESC")</f>
        <v>TID_POWERUP_HP_DESC</v>
      </c>
      <c r="N9" s="83" t="str">
        <f ca="1"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 ca="1">CONCATENATE("icon_",powerUpsDefinitions[[#This Row],['[sku']]])</f>
        <v>icon_lower_damage_arrows</v>
      </c>
      <c r="K10" s="81" t="s">
        <v>184</v>
      </c>
      <c r="L10" s="82" t="str">
        <f ca="1">CONCATENATE("TID_POWERUP_",UPPER(powerUpsDefinitions[[#This Row],['[sku']]]),"_NAME")</f>
        <v>TID_POWERUP_LOWER_DAMAGE_ARROWS_NAME</v>
      </c>
      <c r="M10" s="83" t="str">
        <f ca="1">CONCATENATE("TID_POWERUP_",UPPER(powerUpsDefinitions[[#This Row],['[sku']]]),"_DESC")</f>
        <v>TID_POWERUP_LOWER_DAMAGE_ARROWS_DESC</v>
      </c>
      <c r="N10" s="83" t="str">
        <f ca="1"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 ca="1">CONCATENATE("icon_",powerUpsDefinitions[[#This Row],['[sku']]])</f>
        <v>icon_lower_damage_mine</v>
      </c>
      <c r="K11" s="81" t="s">
        <v>184</v>
      </c>
      <c r="L11" s="82" t="str">
        <f ca="1">CONCATENATE("TID_POWERUP_",UPPER(powerUpsDefinitions[[#This Row],['[sku']]]),"_NAME")</f>
        <v>TID_POWERUP_LOWER_DAMAGE_MINE_NAME</v>
      </c>
      <c r="M11" s="83" t="str">
        <f ca="1">CONCATENATE("TID_POWERUP_",UPPER(powerUpsDefinitions[[#This Row],['[sku']]]),"_DESC")</f>
        <v>TID_POWERUP_LOWER_DAMAGE_MINE_DESC</v>
      </c>
      <c r="N11" s="83" t="str">
        <f ca="1"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 ca="1">CONCATENATE("icon_",powerUpsDefinitions[[#This Row],['[sku']]])</f>
        <v>icon_lower_damage_poison</v>
      </c>
      <c r="K12" s="81" t="s">
        <v>184</v>
      </c>
      <c r="L12" s="82" t="str">
        <f ca="1">CONCATENATE("TID_POWERUP_",UPPER(powerUpsDefinitions[[#This Row],['[sku']]]),"_NAME")</f>
        <v>TID_POWERUP_LOWER_DAMAGE_POISON_NAME</v>
      </c>
      <c r="M12" s="83" t="str">
        <f ca="1">CONCATENATE("TID_POWERUP_",UPPER(powerUpsDefinitions[[#This Row],['[sku']]]),"_DESC")</f>
        <v>TID_POWERUP_LOWER_DAMAGE_POISON_DESC</v>
      </c>
      <c r="N12" s="83" t="str">
        <f ca="1"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 ca="1">CONCATENATE("TID_POWERUP_",UPPER(powerUpsDefinitions[[#This Row],['[sku']]]),"_NAME")</f>
        <v>TID_POWERUP_MORE_XP_NAME</v>
      </c>
      <c r="M13" s="83" t="str">
        <f ca="1">CONCATENATE("TID_POWERUP_",UPPER(powerUpsDefinitions[[#This Row],['[sku']]]),"_DESC")</f>
        <v>TID_POWERUP_MORE_XP_DESC</v>
      </c>
      <c r="N13" s="92" t="str">
        <f ca="1"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 ca="1">CONCATENATE("icon_",powerUpsDefinitions[[#This Row],['[sku']]])</f>
        <v>icon_reduce_life_drain</v>
      </c>
      <c r="K14" s="81" t="s">
        <v>184</v>
      </c>
      <c r="L14" s="82" t="str">
        <f ca="1">CONCATENATE("TID_POWERUP_",UPPER(powerUpsDefinitions[[#This Row],['[sku']]]),"_NAME")</f>
        <v>TID_POWERUP_REDUCE_LIFE_DRAIN_NAME</v>
      </c>
      <c r="M14" s="83" t="str">
        <f ca="1">CONCATENATE("TID_POWERUP_",UPPER(powerUpsDefinitions[[#This Row],['[sku']]]),"_DESC")</f>
        <v>TID_POWERUP_REDUCE_LIFE_DRAIN_DESC</v>
      </c>
      <c r="N14" s="83" t="str">
        <f ca="1"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 ca="1">CONCATENATE("icon_",powerUpsDefinitions[[#This Row],['[sku']]])</f>
        <v>icon_score</v>
      </c>
      <c r="K15" s="81" t="s">
        <v>7</v>
      </c>
      <c r="L15" s="82" t="str">
        <f ca="1">CONCATENATE("TID_POWERUP_",UPPER(powerUpsDefinitions[[#This Row],['[sku']]]),"_NAME")</f>
        <v>TID_POWERUP_SCORE_NAME</v>
      </c>
      <c r="M15" s="83" t="str">
        <f ca="1">CONCATENATE("TID_POWERUP_",UPPER(powerUpsDefinitions[[#This Row],['[sku']]]),"_DESC")</f>
        <v>TID_POWERUP_SCORE_DESC</v>
      </c>
      <c r="N15" s="83" t="str">
        <f ca="1"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 ca="1">CONCATENATE("icon_",powerUpsDefinitions[[#This Row],['[sku']]])</f>
        <v>icon_speed</v>
      </c>
      <c r="K16" s="81" t="s">
        <v>188</v>
      </c>
      <c r="L16" s="82" t="str">
        <f ca="1">CONCATENATE("TID_POWERUP_",UPPER(powerUpsDefinitions[[#This Row],['[sku']]]),"_NAME")</f>
        <v>TID_POWERUP_SPEED_NAME</v>
      </c>
      <c r="M16" s="83" t="str">
        <f ca="1">CONCATENATE("TID_POWERUP_",UPPER(powerUpsDefinitions[[#This Row],['[sku']]]),"_DESC")</f>
        <v>TID_POWERUP_SPEED_DESC</v>
      </c>
      <c r="N16" s="83" t="str">
        <f ca="1"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 ca="1">CONCATENATE("TID_POWERUP_",UPPER(powerUpsDefinitions[[#This Row],['[sku']]]),"_NAME")</f>
        <v>TID_POWERUP_PREY_HP_BOOST_HUMANS_NAME</v>
      </c>
      <c r="M17" s="106" t="str">
        <f ca="1">CONCATENATE("TID_POWERUP_",UPPER(powerUpsDefinitions[[#This Row],['[sku']]]),"_DESC")</f>
        <v>TID_POWERUP_PREY_HP_BOOST_HUMANS_DESC</v>
      </c>
      <c r="N17" s="107" t="str">
        <f ca="1"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 ca="1">CONCATENATE("TID_POWERUP_",UPPER(powerUpsDefinitions[[#This Row],['[sku']]]),"_NAME")</f>
        <v>TID_POWERUP_PREY_HP_BOOST_DRAGON_NAME</v>
      </c>
      <c r="M18" s="83" t="str">
        <f ca="1">CONCATENATE("TID_POWERUP_",UPPER(powerUpsDefinitions[[#This Row],['[sku']]]),"_DESC")</f>
        <v>TID_POWERUP_PREY_HP_BOOST_DRAGON_DESC</v>
      </c>
      <c r="N18" s="92" t="str">
        <f ca="1"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 ca="1">CONCATENATE("TID_POWERUP_",UPPER(powerUpsDefinitions[[#This Row],['[sku']]]),"_NAME")</f>
        <v>TID_POWERUP_PREY_HP_BOOST_SPIDER_NAME</v>
      </c>
      <c r="M19" s="83" t="str">
        <f ca="1">CONCATENATE("TID_POWERUP_",UPPER(powerUpsDefinitions[[#This Row],['[sku']]]),"_DESC")</f>
        <v>TID_POWERUP_PREY_HP_BOOST_SPIDER_DESC</v>
      </c>
      <c r="N19" s="92" t="str">
        <f ca="1"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 ca="1">CONCATENATE("TID_POWERUP_",UPPER(powerUpsDefinitions[[#This Row],['[sku']]]),"_NAME")</f>
        <v>TID_POWERUP_PREY_HP_BOOST_GOBLIN_NAME</v>
      </c>
      <c r="M20" s="83" t="str">
        <f ca="1">CONCATENATE("TID_POWERUP_",UPPER(powerUpsDefinitions[[#This Row],['[sku']]]),"_DESC")</f>
        <v>TID_POWERUP_PREY_HP_BOOST_GOBLIN_DESC</v>
      </c>
      <c r="N20" s="92" t="str">
        <f ca="1"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 ca="1">CONCATENATE("TID_POWERUP_",UPPER(powerUpsDefinitions[[#This Row],['[sku']]]),"_NAME")</f>
        <v>TID_POWERUP_FASTER_BOOST_NAME</v>
      </c>
      <c r="M21" s="83" t="str">
        <f ca="1">CONCATENATE("TID_POWERUP_",UPPER(powerUpsDefinitions[[#This Row],['[sku']]]),"_DESC")</f>
        <v>TID_POWERUP_FASTER_BOOST_DESC</v>
      </c>
      <c r="N21" s="92" t="str">
        <f ca="1"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 ca="1">CONCATENATE("icon_",powerUpsDefinitions[[#This Row],['[sku']]])</f>
        <v>icon_lower_damage_dragon</v>
      </c>
      <c r="K22" s="91" t="s">
        <v>184</v>
      </c>
      <c r="L22" s="82" t="str">
        <f ca="1">CONCATENATE("TID_POWERUP_",UPPER(powerUpsDefinitions[[#This Row],['[sku']]]),"_NAME")</f>
        <v>TID_POWERUP_LOWER_DAMAGE_DRAGON_NAME</v>
      </c>
      <c r="M22" s="83" t="str">
        <f ca="1">CONCATENATE("TID_POWERUP_",UPPER(powerUpsDefinitions[[#This Row],['[sku']]]),"_DESC")</f>
        <v>TID_POWERUP_LOWER_DAMAGE_DRAGON_DESC</v>
      </c>
      <c r="N22" s="92" t="str">
        <f ca="1"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 ca="1">CONCATENATE("TID_POWERUP_",UPPER(powerUpsDefinitions[[#This Row],['[sku']]]),"_NAME")</f>
        <v>TID_POWERUP_DOUBLE_DRAINDOWN_NAME</v>
      </c>
      <c r="M23" s="192" t="str">
        <f ca="1">CONCATENATE("TID_POWERUP_",UPPER(powerUpsDefinitions[[#This Row],['[sku']]]),"_DESC")</f>
        <v>TID_POWERUP_DOUBLE_DRAINDOWN_DESC</v>
      </c>
      <c r="N23" s="193" t="str">
        <f ca="1"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 ca="1">CONCATENATE("TID_POWERUP_",UPPER(powerUpsDefinitions[[#This Row],['[sku']]]),"_NAME")</f>
        <v>TID_POWERUP_DOUBLE_HPDOWN_NAME</v>
      </c>
      <c r="M24" s="192" t="str">
        <f ca="1">CONCATENATE("TID_POWERUP_",UPPER(powerUpsDefinitions[[#This Row],['[sku']]]),"_DESC")</f>
        <v>TID_POWERUP_DOUBLE_HPDOWN_DESC</v>
      </c>
      <c r="N24" s="193" t="str">
        <f ca="1"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 ca="1">CONCATENATE("icon_",powerUpsDefinitions[[#This Row],['[sku']]])</f>
        <v>icon_hp_down_drain_down</v>
      </c>
      <c r="K25" s="190" t="s">
        <v>184</v>
      </c>
      <c r="L25" s="191" t="str">
        <f ca="1">CONCATENATE("TID_POWERUP_",UPPER(powerUpsDefinitions[[#This Row],['[sku']]]),"_NAME")</f>
        <v>TID_POWERUP_HP_DOWN_DRAIN_DOWN_NAME</v>
      </c>
      <c r="M25" s="192" t="str">
        <f ca="1">CONCATENATE("TID_POWERUP_",UPPER(powerUpsDefinitions[[#This Row],['[sku']]]),"_DESC")</f>
        <v>TID_POWERUP_HP_DOWN_DRAIN_DOWN_DESC</v>
      </c>
      <c r="N25" s="193" t="str">
        <f ca="1"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 ca="1">CONCATENATE("icon_",powerUpsDefinitions[[#This Row],['[sku']]])</f>
        <v>icon_avoid_mine</v>
      </c>
      <c r="K26" s="81" t="s">
        <v>184</v>
      </c>
      <c r="L26" s="82" t="str">
        <f ca="1">CONCATENATE("TID_POWERUP_",UPPER(powerUpsDefinitions[[#This Row],['[sku']]]),"_NAME")</f>
        <v>TID_POWERUP_AVOID_MINE_NAME</v>
      </c>
      <c r="M26" s="83" t="str">
        <f ca="1">CONCATENATE("TID_POWERUP_",UPPER(powerUpsDefinitions[[#This Row],['[sku']]]),"_DESC")</f>
        <v>TID_POWERUP_AVOID_MINE_DESC</v>
      </c>
      <c r="N26" s="83" t="str">
        <f ca="1"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 ca="1">CONCATENATE("icon_",powerUpsDefinitions[[#This Row],['[sku']]])</f>
        <v>icon_avoid_poison</v>
      </c>
      <c r="K27" s="81" t="s">
        <v>184</v>
      </c>
      <c r="L27" s="82" t="str">
        <f ca="1">CONCATENATE("TID_POWERUP_",UPPER(powerUpsDefinitions[[#This Row],['[sku']]]),"_NAME")</f>
        <v>TID_POWERUP_AVOID_POISON_NAME</v>
      </c>
      <c r="M27" s="83" t="str">
        <f ca="1">CONCATENATE("TID_POWERUP_",UPPER(powerUpsDefinitions[[#This Row],['[sku']]]),"_DESC")</f>
        <v>TID_POWERUP_AVOID_POISON_DESC</v>
      </c>
      <c r="N27" s="83" t="str">
        <f ca="1"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 ca="1">CONCATENATE("icon_",powerUpsDefinitions[[#This Row],['[sku']]])</f>
        <v>icon_dive</v>
      </c>
      <c r="K28" s="81" t="s">
        <v>190</v>
      </c>
      <c r="L28" s="82" t="str">
        <f ca="1">CONCATENATE("TID_POWERUP_",UPPER(powerUpsDefinitions[[#This Row],['[sku']]]),"_NAME")</f>
        <v>TID_POWERUP_DIVE_NAME</v>
      </c>
      <c r="M28" s="83" t="str">
        <f ca="1">CONCATENATE("TID_POWERUP_",UPPER(powerUpsDefinitions[[#This Row],['[sku']]]),"_DESC")</f>
        <v>TID_POWERUP_DIVE_DESC</v>
      </c>
      <c r="N28" s="83" t="str">
        <f ca="1"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 ca="1">CONCATENATE("icon_",powerUpsDefinitions[[#This Row],['[sku']]])</f>
        <v>icon_dragonram</v>
      </c>
      <c r="K29" s="81" t="s">
        <v>190</v>
      </c>
      <c r="L29" s="82" t="str">
        <f ca="1">CONCATENATE("TID_POWERUP_",UPPER(powerUpsDefinitions[[#This Row],['[sku']]]),"_NAME")</f>
        <v>TID_POWERUP_DRAGONRAM_NAME</v>
      </c>
      <c r="M29" s="83" t="str">
        <f ca="1">CONCATENATE("TID_POWERUP_",UPPER(powerUpsDefinitions[[#This Row],['[sku']]]),"_DESC")</f>
        <v>TID_POWERUP_DRAGONRAM_DESC</v>
      </c>
      <c r="N29" s="83" t="str">
        <f ca="1"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 ca="1">CONCATENATE("icon_",powerUpsDefinitions[[#This Row],['[sku']]])</f>
        <v>icon_eat_ghost</v>
      </c>
      <c r="K30" s="81" t="s">
        <v>194</v>
      </c>
      <c r="L30" s="82" t="str">
        <f ca="1">CONCATENATE("TID_POWERUP_",UPPER(powerUpsDefinitions[[#This Row],['[sku']]]),"_NAME")</f>
        <v>TID_POWERUP_EAT_GHOST_NAME</v>
      </c>
      <c r="M30" s="83" t="str">
        <f ca="1">CONCATENATE("TID_POWERUP_",UPPER(powerUpsDefinitions[[#This Row],['[sku']]]),"_DESC")</f>
        <v>TID_POWERUP_EAT_GHOST_DESC</v>
      </c>
      <c r="N30" s="83" t="str">
        <f ca="1"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 ca="1">CONCATENATE("icon_",powerUpsDefinitions[[#This Row],['[sku']]])</f>
        <v>icon_eat_mine</v>
      </c>
      <c r="K31" s="81" t="s">
        <v>194</v>
      </c>
      <c r="L31" s="82" t="str">
        <f ca="1">CONCATENATE("TID_POWERUP_",UPPER(powerUpsDefinitions[[#This Row],['[sku']]]),"_NAME")</f>
        <v>TID_POWERUP_EAT_MINE_NAME</v>
      </c>
      <c r="M31" s="83" t="str">
        <f ca="1">CONCATENATE("TID_POWERUP_",UPPER(powerUpsDefinitions[[#This Row],['[sku']]]),"_DESC")</f>
        <v>TID_POWERUP_EAT_MINE_DESC</v>
      </c>
      <c r="N31" s="83" t="str">
        <f ca="1"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 ca="1">CONCATENATE("icon_",powerUpsDefinitions[[#This Row],['[sku']]])</f>
        <v>icon_eat_trash</v>
      </c>
      <c r="K32" s="81" t="s">
        <v>194</v>
      </c>
      <c r="L32" s="82" t="str">
        <f ca="1">CONCATENATE("TID_POWERUP_",UPPER(powerUpsDefinitions[[#This Row],['[sku']]]),"_NAME")</f>
        <v>TID_POWERUP_EAT_TRASH_NAME</v>
      </c>
      <c r="M32" s="83" t="str">
        <f ca="1">CONCATENATE("TID_POWERUP_",UPPER(powerUpsDefinitions[[#This Row],['[sku']]]),"_DESC")</f>
        <v>TID_POWERUP_EAT_TRASH_DESC</v>
      </c>
      <c r="N32" s="83" t="str">
        <f ca="1"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 ca="1">CONCATENATE("icon_",powerUpsDefinitions[[#This Row],['[sku']]])</f>
        <v>icon_explode_mine</v>
      </c>
      <c r="K33" s="81" t="s">
        <v>184</v>
      </c>
      <c r="L33" s="82" t="str">
        <f ca="1">CONCATENATE("TID_POWERUP_",UPPER(powerUpsDefinitions[[#This Row],['[sku']]]),"_NAME")</f>
        <v>TID_POWERUP_EXPLODE_MINE_NAME</v>
      </c>
      <c r="M33" s="83" t="str">
        <f ca="1">CONCATENATE("TID_POWERUP_",UPPER(powerUpsDefinitions[[#This Row],['[sku']]]),"_DESC")</f>
        <v>TID_POWERUP_EXPLODE_MINE_DESC</v>
      </c>
      <c r="N33" s="83" t="str">
        <f ca="1"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 ca="1">CONCATENATE("icon_",powerUpsDefinitions[[#This Row],['[sku']]])</f>
        <v>icon_fireball</v>
      </c>
      <c r="K34" s="91" t="s">
        <v>199</v>
      </c>
      <c r="L34" s="82" t="str">
        <f ca="1">CONCATENATE("TID_POWERUP_",UPPER(powerUpsDefinitions[[#This Row],['[sku']]]),"_NAME")</f>
        <v>TID_POWERUP_FIREBALL_NAME</v>
      </c>
      <c r="M34" s="83" t="str">
        <f ca="1">CONCATENATE("TID_POWERUP_",UPPER(powerUpsDefinitions[[#This Row],['[sku']]]),"_DESC")</f>
        <v>TID_POWERUP_FIREBALL_DESC</v>
      </c>
      <c r="N34" s="83" t="str">
        <f ca="1"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 ca="1">CONCATENATE("icon_",powerUpsDefinitions[[#This Row],['[sku']]])</f>
        <v>icon_free_revive</v>
      </c>
      <c r="K35" s="81" t="s">
        <v>190</v>
      </c>
      <c r="L35" s="82" t="str">
        <f ca="1">CONCATENATE("TID_POWERUP_",UPPER(powerUpsDefinitions[[#This Row],['[sku']]]),"_NAME")</f>
        <v>TID_POWERUP_FREE_REVIVE_NAME</v>
      </c>
      <c r="M35" s="83" t="str">
        <f ca="1">CONCATENATE("TID_POWERUP_",UPPER(powerUpsDefinitions[[#This Row],['[sku']]]),"_DESC")</f>
        <v>TID_POWERUP_FREE_REVIVE_DESC</v>
      </c>
      <c r="N35" s="83" t="str">
        <f ca="1"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 ca="1">CONCATENATE("TID_POWERUP_",UPPER(powerUpsDefinitions[[#This Row],['[sku']]]),"_NAME")</f>
        <v>TID_POWERUP_FREEZE_AURA_NAME</v>
      </c>
      <c r="M36" s="83" t="str">
        <f ca="1">CONCATENATE("TID_POWERUP_",UPPER(powerUpsDefinitions[[#This Row],['[sku']]]),"_DESC")</f>
        <v>TID_POWERUP_FREEZE_AURA_DESC</v>
      </c>
      <c r="N36" s="92" t="str">
        <f ca="1"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 ca="1">CONCATENATE("icon_",powerUpsDefinitions[[#This Row],['[sku']]])</f>
        <v>icon_magnet</v>
      </c>
      <c r="K37" s="91" t="s">
        <v>190</v>
      </c>
      <c r="L37" s="94" t="str">
        <f ca="1">CONCATENATE("TID_POWERUP_",UPPER(powerUpsDefinitions[[#This Row],['[sku']]]),"_NAME")</f>
        <v>TID_POWERUP_MAGNET_NAME</v>
      </c>
      <c r="M37" s="95" t="str">
        <f ca="1">CONCATENATE("TID_POWERUP_",UPPER(powerUpsDefinitions[[#This Row],['[sku']]]),"_DESC")</f>
        <v>TID_POWERUP_MAGNET_DESC</v>
      </c>
      <c r="N37" s="96" t="str">
        <f ca="1"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 ca="1">CONCATENATE("icon_",powerUpsDefinitions[[#This Row],['[sku']]])</f>
        <v>icon_phoenix</v>
      </c>
      <c r="K38" s="81" t="s">
        <v>190</v>
      </c>
      <c r="L38" s="82" t="str">
        <f ca="1">CONCATENATE("TID_POWERUP_",UPPER(powerUpsDefinitions[[#This Row],['[sku']]]),"_NAME")</f>
        <v>TID_POWERUP_PHOENIX_NAME</v>
      </c>
      <c r="M38" s="83" t="str">
        <f ca="1">CONCATENATE("TID_POWERUP_",UPPER(powerUpsDefinitions[[#This Row],['[sku']]]),"_DESC")</f>
        <v>TID_POWERUP_PHOENIX_DESC</v>
      </c>
      <c r="N38" s="83" t="str">
        <f ca="1"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 ca="1">CONCATENATE("TID_POWERUP_",UPPER(powerUpsDefinitions[[#This Row],['[sku']]]),"_NAME")</f>
        <v>TID_POWERUP_VACUUM_NAME</v>
      </c>
      <c r="M39" s="95" t="str">
        <f ca="1">CONCATENATE("TID_POWERUP_",UPPER(powerUpsDefinitions[[#This Row],['[sku']]]),"_DESC")</f>
        <v>TID_POWERUP_VACUUM_DESC</v>
      </c>
      <c r="N39" s="96" t="str">
        <f ca="1"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 ca="1">CONCATENATE("TID_POWERUP_",UPPER(powerUpsDefinitions[[#This Row],['[sku']]]),"_NAME")</f>
        <v>TID_POWERUP_DOG_NAME</v>
      </c>
      <c r="M40" s="95" t="str">
        <f ca="1">CONCATENATE("TID_POWERUP_",UPPER(powerUpsDefinitions[[#This Row],['[sku']]]),"_DESC")</f>
        <v>TID_POWERUP_DOG_DESC</v>
      </c>
      <c r="N40" s="96" t="str">
        <f ca="1"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 ca="1">CONCATENATE("TID_POWERUP_",UPPER(powerUpsDefinitions[[#This Row],['[sku']]]),"_NAME")</f>
        <v>TID_POWERUP_BOMB_NAME</v>
      </c>
      <c r="M41" s="83" t="str">
        <f ca="1">CONCATENATE("TID_POWERUP_",UPPER(powerUpsDefinitions[[#This Row],['[sku']]]),"_DESC")</f>
        <v>TID_POWERUP_BOMB_DESC</v>
      </c>
      <c r="N41" s="92" t="str">
        <f ca="1"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 ca="1">CONCATENATE("TID_POWERUP_",UPPER(powerUpsDefinitions[[#This Row],['[sku']]]),"_NAME")</f>
        <v>TID_POWERUP_IMMUNE_TRASH_NAME</v>
      </c>
      <c r="M42" s="83" t="str">
        <f ca="1">CONCATENATE("TID_POWERUP_",UPPER(powerUpsDefinitions[[#This Row],['[sku']]]),"_DESC")</f>
        <v>TID_POWERUP_IMMUNE_TRASH_DESC</v>
      </c>
      <c r="N42" s="92" t="str">
        <f ca="1"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 ca="1">CONCATENATE("TID_POWERUP_",UPPER(powerUpsDefinitions[[#This Row],['[sku']]]),"_NAME")</f>
        <v>TID_POWERUP_ALCOHOL_RESISTANCE _NAME</v>
      </c>
      <c r="M43" s="83" t="str">
        <f ca="1">CONCATENATE("TID_POWERUP_",UPPER(powerUpsDefinitions[[#This Row],['[sku']]]),"_DESC")</f>
        <v>TID_POWERUP_ALCOHOL_RESISTANCE _DESC</v>
      </c>
      <c r="N43" s="92" t="str">
        <f ca="1"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 ca="1">CONCATENATE("TID_POWERUP_",UPPER(powerUpsDefinitions[[#This Row],['[sku']]]),"_NAME")</f>
        <v>TID_POWERUP_CAGE_BREAKER_NAME</v>
      </c>
      <c r="M44" s="83" t="str">
        <f ca="1">CONCATENATE("TID_POWERUP_",UPPER(powerUpsDefinitions[[#This Row],['[sku']]]),"_DESC")</f>
        <v>TID_POWERUP_CAGE_BREAKER_DESC</v>
      </c>
      <c r="N44" s="92" t="str">
        <f ca="1"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 ca="1">CONCATENATE("TID_POWERUP_",UPPER(powerUpsDefinitions[[#This Row],['[sku']]]),"_NAME")</f>
        <v>TID_POWERUP_STUN_NAME</v>
      </c>
      <c r="M45" s="83" t="str">
        <f ca="1">CONCATENATE("TID_POWERUP_",UPPER(powerUpsDefinitions[[#This Row],['[sku']]]),"_DESC")</f>
        <v>TID_POWERUP_STUN_DESC</v>
      </c>
      <c r="N45" s="92" t="str">
        <f ca="1"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 ca="1">CONCATENATE("TID_POWERUP_",UPPER(powerUpsDefinitions[[#This Row],['[sku']]]),"_NAME")</f>
        <v>TID_POWERUP_UNLIMITED_BOOST_NAME</v>
      </c>
      <c r="M46" s="111" t="str">
        <f ca="1">CONCATENATE("TID_POWERUP_",UPPER(powerUpsDefinitions[[#This Row],['[sku']]]),"_DESC")</f>
        <v>TID_POWERUP_UNLIMITED_BOOST_DESC</v>
      </c>
      <c r="N46" s="112" t="str">
        <f ca="1"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 ca="1">CONCATENATE("TID_POWERUP_",UPPER(powerUpsDefinitions[[#This Row],['[sku']]]),"_NAME")</f>
        <v>TID_POWERUP_FINDBONUSCHESTS_NAME</v>
      </c>
      <c r="M47" s="111" t="str">
        <f ca="1">CONCATENATE("TID_POWERUP_",UPPER(powerUpsDefinitions[[#This Row],['[sku']]]),"_DESC")</f>
        <v>TID_POWERUP_FINDBONUSCHESTS_DESC</v>
      </c>
      <c r="N47" s="112" t="str">
        <f ca="1"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 ca="1">CONCATENATE("TID_POWERUP_",UPPER(powerUpsDefinitions[[#This Row],['[sku']]]),"_NAME")</f>
        <v>TID_POWERUP_FINDBONUSLETTERS_NAME</v>
      </c>
      <c r="M48" s="111" t="str">
        <f ca="1">CONCATENATE("TID_POWERUP_",UPPER(powerUpsDefinitions[[#This Row],['[sku']]]),"_DESC")</f>
        <v>TID_POWERUP_FINDBONUSLETTERS_DESC</v>
      </c>
      <c r="N48" s="112" t="str">
        <f ca="1"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 ca="1">CONCATENATE("TID_POWERUP_",UPPER(powerUpsDefinitions[[#This Row],['[sku']]]),"_NAME")</f>
        <v>TID_POWERUP_FINDBONUSEGGS_NAME</v>
      </c>
      <c r="M49" s="83" t="str">
        <f ca="1">CONCATENATE("TID_POWERUP_",UPPER(powerUpsDefinitions[[#This Row],['[sku']]]),"_DESC")</f>
        <v>TID_POWERUP_FINDBONUSEGGS_DESC</v>
      </c>
      <c r="N49" s="92" t="str">
        <f ca="1"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 ca="1">CONCATENATE("TID_POWERUP_",UPPER(powerUpsDefinitions[[#This Row],['[sku']]]),"_NAME")</f>
        <v>TID_POWERUP_TRASH_EATER_NAME</v>
      </c>
      <c r="M51" s="83" t="str">
        <f ca="1">CONCATENATE("TID_POWERUP_",UPPER(powerUpsDefinitions[[#This Row],['[sku']]]),"_DESC")</f>
        <v>TID_POWERUP_TRASH_EATER_DESC</v>
      </c>
      <c r="N51" s="92" t="str">
        <f ca="1"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 ca="1">CONCATENATE("TID_POWERUP_",UPPER(powerUpsDefinitions[[#This Row],['[sku']]]),"_NAME")</f>
        <v>TID_POWERUP_DROP_PRESENT_NAME</v>
      </c>
      <c r="M52" s="83" t="str">
        <f ca="1">CONCATENATE("TID_POWERUP_",UPPER(powerUpsDefinitions[[#This Row],['[sku']]]),"_DESC")</f>
        <v>TID_POWERUP_DROP_PRESENT_DESC</v>
      </c>
      <c r="N52" s="92" t="str">
        <f ca="1"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 ca="1">CONCATENATE("icon_",powerUpsDefinitions[[#This Row],['[sku']]])</f>
        <v>icon_transform_gold</v>
      </c>
      <c r="K53" s="190" t="s">
        <v>190</v>
      </c>
      <c r="L53" s="191" t="str">
        <f ca="1">CONCATENATE("TID_POWERUP_",UPPER(powerUpsDefinitions[[#This Row],['[sku']]]),"_NAME")</f>
        <v>TID_POWERUP_TRANSFORM_GOLD_NAME</v>
      </c>
      <c r="M53" s="192" t="str">
        <f ca="1">CONCATENATE("TID_POWERUP_",UPPER(powerUpsDefinitions[[#This Row],['[sku']]]),"_DESC")</f>
        <v>TID_POWERUP_TRANSFORM_GOLD_DESC</v>
      </c>
      <c r="N53" s="193" t="str">
        <f ca="1"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111" t="s">
        <v>890</v>
      </c>
      <c r="N57" s="111" t="s">
        <v>891</v>
      </c>
    </row>
    <row r="58" spans="1:16384" s="254" customFormat="1">
      <c r="D58" s="255" t="s">
        <v>4</v>
      </c>
      <c r="E58" s="255" t="s">
        <v>927</v>
      </c>
      <c r="F58" s="256" t="s">
        <v>922</v>
      </c>
      <c r="G58" s="256" t="s">
        <v>746</v>
      </c>
      <c r="H58" s="257"/>
      <c r="I58" s="257"/>
      <c r="J58" s="258" t="s">
        <v>928</v>
      </c>
      <c r="K58" s="258" t="s">
        <v>190</v>
      </c>
      <c r="L58" s="259" t="s">
        <v>929</v>
      </c>
      <c r="M58" s="259" t="s">
        <v>930</v>
      </c>
      <c r="N58" s="259" t="s">
        <v>931</v>
      </c>
    </row>
    <row r="59" spans="1:16384" s="254" customFormat="1">
      <c r="D59" s="255" t="s">
        <v>4</v>
      </c>
      <c r="E59" s="255" t="s">
        <v>950</v>
      </c>
      <c r="F59" s="256" t="s">
        <v>922</v>
      </c>
      <c r="G59" s="256" t="s">
        <v>746</v>
      </c>
      <c r="H59" s="257"/>
      <c r="I59" s="257"/>
      <c r="J59" s="258" t="s">
        <v>221</v>
      </c>
      <c r="K59" s="258" t="s">
        <v>190</v>
      </c>
      <c r="L59" s="259" t="s">
        <v>932</v>
      </c>
      <c r="M59" s="259" t="s">
        <v>934</v>
      </c>
      <c r="N59" s="259" t="s">
        <v>935</v>
      </c>
    </row>
    <row r="60" spans="1:16384" s="254" customFormat="1">
      <c r="D60" s="255"/>
      <c r="E60" s="255"/>
      <c r="F60" s="256"/>
      <c r="G60" s="256"/>
      <c r="H60" s="257"/>
      <c r="I60" s="257"/>
      <c r="J60" s="258"/>
      <c r="K60" s="258"/>
      <c r="L60" s="259" t="s">
        <v>933</v>
      </c>
      <c r="M60" s="259" t="s">
        <v>936</v>
      </c>
      <c r="N60" s="259" t="s">
        <v>937</v>
      </c>
    </row>
    <row r="61" spans="1:16384" ht="15.75" thickBot="1"/>
    <row r="62" spans="1:16384" ht="23.2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2017-12-04T12:31:30Z</dcterms:created>
  <dcterms:modified xsi:type="dcterms:W3CDTF">2018-09-04T08:43:33Z</dcterms:modified>
</cp:coreProperties>
</file>