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38400" windowHeight="21600" tabRatio="585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definedNames>
    <definedName name="_xlnm._FilterDatabase" localSheetId="5" hidden="1">entities!$B$102:$AJ$128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3" l="1"/>
  <c r="N6" i="43"/>
  <c r="O6" i="43"/>
  <c r="E7" i="43"/>
  <c r="N7" i="43"/>
  <c r="O7" i="43"/>
  <c r="E8" i="43"/>
  <c r="N8" i="43"/>
  <c r="O8" i="43"/>
  <c r="E9" i="43"/>
  <c r="N9" i="43"/>
  <c r="O9" i="43"/>
  <c r="E10" i="43"/>
  <c r="N10" i="43"/>
  <c r="O10" i="43"/>
  <c r="E11" i="43"/>
  <c r="N11" i="43"/>
  <c r="O11" i="43"/>
  <c r="E12" i="43"/>
  <c r="N12" i="43"/>
  <c r="O12" i="43"/>
  <c r="E13" i="43"/>
  <c r="N13" i="43"/>
  <c r="O13" i="43"/>
  <c r="E14" i="43"/>
  <c r="N14" i="43"/>
  <c r="O14" i="43"/>
  <c r="E15" i="43"/>
  <c r="N15" i="43"/>
  <c r="O15" i="43"/>
  <c r="E16" i="43"/>
  <c r="N16" i="43"/>
  <c r="O16" i="43"/>
  <c r="E17" i="43"/>
  <c r="N17" i="43"/>
  <c r="O17" i="43"/>
  <c r="E18" i="43"/>
  <c r="N18" i="43"/>
  <c r="O18" i="43"/>
  <c r="E19" i="43"/>
  <c r="N19" i="43"/>
  <c r="O19" i="43"/>
  <c r="E20" i="43"/>
  <c r="N20" i="43"/>
  <c r="O20" i="43"/>
  <c r="E21" i="43"/>
  <c r="N21" i="43"/>
  <c r="O21" i="43"/>
  <c r="E22" i="43"/>
  <c r="N22" i="43"/>
  <c r="O22" i="43"/>
  <c r="E23" i="43"/>
  <c r="N23" i="43"/>
  <c r="O23" i="43"/>
  <c r="E24" i="43"/>
  <c r="N24" i="43"/>
  <c r="O24" i="43"/>
  <c r="E25" i="43"/>
  <c r="N25" i="43"/>
  <c r="O25" i="43"/>
  <c r="E26" i="43"/>
  <c r="N26" i="43"/>
  <c r="O26" i="43"/>
  <c r="E27" i="43"/>
  <c r="N27" i="43"/>
  <c r="O27" i="43"/>
  <c r="E28" i="43"/>
  <c r="N28" i="43"/>
  <c r="O28" i="43"/>
  <c r="E29" i="43"/>
  <c r="N29" i="43"/>
  <c r="O29" i="43"/>
  <c r="E30" i="43"/>
  <c r="N30" i="43"/>
  <c r="O30" i="43"/>
  <c r="E31" i="43"/>
  <c r="N31" i="43"/>
  <c r="O31" i="43"/>
  <c r="E32" i="43"/>
  <c r="N32" i="43"/>
  <c r="O32" i="43"/>
  <c r="E33" i="43"/>
  <c r="N33" i="43"/>
  <c r="O33" i="43"/>
  <c r="E34" i="43"/>
  <c r="N34" i="43"/>
  <c r="O34" i="43"/>
  <c r="E5" i="43"/>
  <c r="N5" i="43"/>
  <c r="O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<sst xmlns="http://schemas.openxmlformats.org/spreadsheetml/2006/main" count="2685" uniqueCount="1037">
  <si>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</si>
  <si>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</si>
  <si>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</si>
  <si>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</si>
  <si>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</si>
  <si>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</si>
  <si>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</si>
  <si>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</si>
  <si>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</si>
  <si>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</si>
  <si>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</si>
  <si>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</si>
  <si>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</si>
  <si>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</si>
  <si>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</si>
  <si>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</si>
  <si>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</si>
  <si>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</si>
  <si>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</si>
  <si>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</si>
  <si>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</si>
  <si>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</si>
  <si>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</si>
  <si>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</si>
  <si>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</si>
  <si>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</si>
  <si>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</si>
  <si>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</si>
  <si>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</si>
  <si>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</si>
  <si>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</si>
  <si>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</si>
  <si>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</si>
  <si>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</si>
  <si>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</si>
  <si>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</si>
  <si>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</si>
  <si>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</si>
  <si>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</si>
  <si>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</si>
  <si>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</si>
  <si>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</si>
  <si>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</si>
  <si>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</si>
  <si>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</si>
  <si>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</si>
  <si>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</si>
  <si>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</si>
  <si>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</si>
  <si>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</si>
  <si>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</si>
  <si>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</si>
  <si>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</si>
  <si>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</si>
  <si>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</si>
  <si>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</si>
  <si>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</si>
  <si>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</si>
  <si>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</si>
  <si>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</si>
  <si>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</si>
  <si>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</si>
  <si>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</si>
  <si>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</si>
  <si>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</si>
  <si>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</si>
  <si>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</si>
  <si>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</si>
  <si>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</si>
  <si>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</si>
  <si>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</si>
  <si>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</si>
  <si>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</si>
  <si>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</si>
  <si>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</si>
  <si>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</si>
  <si>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</si>
  <si>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</si>
  <si>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</si>
  <si>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</si>
  <si>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</si>
  <si>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</si>
  <si>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</si>
  <si>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</si>
  <si>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</si>
  <si>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</si>
  <si>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</si>
  <si>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</si>
  <si>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</si>
  <si>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</si>
  <si>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</si>
  <si>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</si>
  <si>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</si>
  <si>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</si>
  <si>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</si>
  <si>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</si>
  <si>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</si>
  <si>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</si>
  <si>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</si>
  <si>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</si>
  <si>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</si>
  <si>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</si>
  <si>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</si>
  <si>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</si>
  <si>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</si>
  <si>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</si>
  <si>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</si>
  <si>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</si>
  <si>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</si>
  <si>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</si>
  <si>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</si>
  <si>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</si>
  <si>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</si>
  <si>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</si>
  <si>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</si>
  <si>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</si>
  <si>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</si>
  <si>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</si>
  <si>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</si>
  <si>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</si>
  <si>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</si>
  <si>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</si>
  <si>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</si>
  <si>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</si>
  <si>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</si>
  <si>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</si>
  <si>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</si>
  <si>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</si>
  <si>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</si>
  <si>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</si>
  <si>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</si>
  <si>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</si>
  <si>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</si>
  <si>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</si>
  <si>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</si>
  <si>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</si>
  <si>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</si>
  <si>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</si>
  <si>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</si>
  <si>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</si>
  <si>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</si>
  <si>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</si>
  <si>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</si>
  <si>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</si>
  <si>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</si>
  <si>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</si>
  <si>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</si>
  <si>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</si>
  <si>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</si>
  <si>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</si>
  <si>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</si>
  <si>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</si>
  <si>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</si>
  <si>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</si>
  <si>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</si>
  <si>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</si>
  <si>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</si>
  <si>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</si>
  <si>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</si>
  <si>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</si>
  <si>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</si>
  <si>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</si>
  <si>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</si>
  <si>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</si>
  <si>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</si>
  <si>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</si>
  <si>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</si>
  <si>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</si>
  <si>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</si>
  <si>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</si>
  <si>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</si>
  <si>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</si>
  <si>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</si>
  <si>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</si>
  <si>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</si>
  <si>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</si>
  <si>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</si>
  <si>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</si>
  <si>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</si>
  <si>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</si>
  <si>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</si>
  <si>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</si>
  <si>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</si>
  <si>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</si>
  <si>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</si>
  <si>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</si>
  <si>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</si>
  <si>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</si>
  <si>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</si>
  <si>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</si>
  <si>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</si>
  <si>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</si>
  <si>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</si>
  <si>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</si>
  <si>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</si>
  <si>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</si>
  <si>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</si>
  <si>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</si>
  <si>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</si>
  <si>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</si>
  <si>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</si>
  <si>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</si>
  <si>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</si>
  <si>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</si>
  <si>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</si>
  <si>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</si>
  <si>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</si>
  <si>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</si>
  <si>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</si>
  <si>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</si>
  <si>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</si>
  <si>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</si>
  <si>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</si>
  <si>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</si>
  <si>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</si>
  <si>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</si>
  <si>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</si>
  <si>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</si>
  <si>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</si>
  <si>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</si>
  <si>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</si>
  <si>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</si>
  <si>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</si>
  <si>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</si>
  <si>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</si>
  <si>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</si>
  <si>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</si>
  <si>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</si>
  <si>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</si>
  <si>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</si>
  <si>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</si>
  <si>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</si>
  <si>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</si>
  <si>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</si>
  <si>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</si>
  <si>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</si>
  <si>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</si>
  <si>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</si>
  <si>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</si>
  <si>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</si>
  <si>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</si>
  <si>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</si>
  <si>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</si>
  <si>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</si>
  <si>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</si>
  <si>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</si>
  <si>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</si>
  <si>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</si>
  <si>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</si>
  <si>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</si>
  <si>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</si>
  <si>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</si>
  <si>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</si>
  <si>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</si>
  <si>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</si>
  <si>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</si>
  <si>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</si>
  <si>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</si>
  <si>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</si>
  <si>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</si>
  <si>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</si>
  <si>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</si>
  <si>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</si>
  <si>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</si>
  <si>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</si>
  <si>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</si>
  <si>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</si>
  <si>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</si>
  <si>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</si>
  <si>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</si>
  <si>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</si>
  <si>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</si>
  <si>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</si>
  <si>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</si>
  <si>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</si>
  <si>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</si>
  <si>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</si>
  <si>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</si>
  <si>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</si>
  <si>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</si>
  <si>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</si>
  <si>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</si>
  <si>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</si>
  <si>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</si>
  <si>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</si>
  <si>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</si>
  <si>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</si>
  <si>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</si>
  <si>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</si>
  <si>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</si>
  <si>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</si>
  <si>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</si>
  <si>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</si>
  <si>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</si>
  <si>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</si>
  <si>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</si>
  <si>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</si>
  <si>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</si>
  <si>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</si>
  <si>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</si>
  <si>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</si>
  <si>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</si>
  <si>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</si>
  <si>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</si>
  <si>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</si>
  <si>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</si>
  <si>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</si>
  <si>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</si>
  <si>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</si>
  <si>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</si>
  <si>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</si>
  <si>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</si>
  <si>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</si>
  <si>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</si>
  <si>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</si>
  <si>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</si>
  <si>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</si>
  <si>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</si>
  <si>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</si>
  <si>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</si>
  <si>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</si>
  <si>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</si>
  <si>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</si>
  <si>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</si>
  <si>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</si>
  <si>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</si>
  <si>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</si>
  <si>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</si>
  <si>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</si>
  <si>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</si>
  <si>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</si>
  <si>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</si>
  <si>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</si>
  <si>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</si>
  <si>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</si>
  <si>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</si>
  <si>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</si>
  <si>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</si>
  <si>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</si>
  <si>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</si>
  <si>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</si>
  <si>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</si>
  <si>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</si>
  <si>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</si>
  <si>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</si>
  <si>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</si>
  <si>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</si>
  <si>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</si>
  <si>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</si>
  <si>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</si>
  <si>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</si>
  <si>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</si>
  <si>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</si>
  <si>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</si>
  <si>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</si>
  <si>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</si>
  <si>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</si>
  <si>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</si>
  <si>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</si>
  <si>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</si>
  <si>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</si>
  <si>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</si>
  <si>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</si>
  <si>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</si>
  <si>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</si>
  <si>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</si>
  <si>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</si>
  <si>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</si>
  <si>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</si>
  <si>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</si>
  <si>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</si>
  <si>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</si>
  <si>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</si>
  <si>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</si>
  <si>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</si>
  <si>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</si>
  <si>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</si>
  <si>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</si>
  <si>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</si>
  <si>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</si>
  <si>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</si>
  <si>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</si>
  <si>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</si>
  <si>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</si>
  <si>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</si>
  <si>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</si>
  <si>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</si>
  <si>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</si>
  <si>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</si>
  <si>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</si>
  <si>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</si>
  <si>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</si>
  <si>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</si>
  <si>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</si>
  <si>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</si>
  <si>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</si>
  <si>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</si>
  <si>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</si>
  <si>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</si>
  <si>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</si>
  <si>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</si>
  <si>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</si>
  <si>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</si>
  <si>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</si>
  <si>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</si>
  <si>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</si>
  <si>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</si>
  <si>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</si>
  <si>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</si>
  <si>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</si>
  <si>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</si>
  <si>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</si>
  <si>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</si>
  <si>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</si>
  <si>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</si>
  <si>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</si>
  <si>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</si>
  <si>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</si>
  <si>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</si>
  <si>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</si>
  <si>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</si>
  <si>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</si>
  <si>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</si>
  <si>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</si>
  <si>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</si>
  <si>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</si>
  <si>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</si>
  <si>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</si>
  <si>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</si>
  <si>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</si>
  <si>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</si>
  <si>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</si>
  <si>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</si>
  <si>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</si>
  <si>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</si>
  <si>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</si>
  <si>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</si>
  <si>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</si>
  <si>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</si>
  <si>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</si>
  <si>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</si>
  <si>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</si>
  <si>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</si>
  <si>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</si>
  <si>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</si>
  <si>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</si>
  <si>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</si>
  <si>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</si>
  <si>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</si>
  <si>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</si>
  <si>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</si>
  <si>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</si>
  <si>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</si>
  <si>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</si>
  <si>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</si>
  <si>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</si>
  <si>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</si>
  <si>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</si>
  <si>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</si>
  <si>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</si>
  <si>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</si>
  <si>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</si>
  <si>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clothes_line_01</t>
  </si>
  <si>
    <t>Clothes Line</t>
  </si>
  <si>
    <t>clothes_line_02</t>
  </si>
  <si>
    <t>horse</t>
  </si>
  <si>
    <t>Soldier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</si>
  <si>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</si>
  <si>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</si>
  <si>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</si>
  <si>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</si>
  <si>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</si>
  <si>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</si>
  <si>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</si>
  <si>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</si>
  <si>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</si>
  <si>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</si>
  <si>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</si>
  <si>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</si>
  <si>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</si>
  <si>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</si>
  <si>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</si>
  <si>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</si>
  <si>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</si>
  <si>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</si>
  <si>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</si>
  <si>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</si>
  <si>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</si>
  <si>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</si>
  <si>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</si>
  <si>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</si>
  <si>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</si>
  <si>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</si>
  <si>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</si>
  <si>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</si>
  <si>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</si>
  <si>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</si>
  <si>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</si>
  <si>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</si>
  <si>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</si>
  <si>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</si>
  <si>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</si>
  <si>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</si>
  <si>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</si>
  <si>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</si>
  <si>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</si>
  <si>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</si>
  <si>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</si>
  <si>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</si>
  <si>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</si>
  <si>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</si>
  <si>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</si>
  <si>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</si>
  <si>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</si>
  <si>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</si>
  <si>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</si>
  <si>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</si>
  <si>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</si>
  <si>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</si>
  <si>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</si>
  <si>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</si>
  <si>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</si>
  <si>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</si>
  <si>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</si>
  <si>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</si>
  <si>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</si>
  <si>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</si>
  <si>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</si>
  <si>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</si>
  <si>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</si>
  <si>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</si>
  <si>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</si>
  <si>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DRAGONS</t>
  </si>
  <si>
    <t>Rhino</t>
  </si>
  <si>
    <t>Ouch!</t>
  </si>
  <si>
    <t>Hawk Attack!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</si>
  <si>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</si>
  <si>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</si>
  <si>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</si>
  <si>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</si>
  <si>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</si>
  <si>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</si>
  <si>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</si>
  <si>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</si>
  <si>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</si>
  <si>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</si>
  <si>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</si>
  <si>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</si>
  <si>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</si>
  <si>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</si>
  <si>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</si>
  <si>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</si>
  <si>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</si>
  <si>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</si>
  <si>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</si>
  <si>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</si>
  <si>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</si>
  <si>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</si>
  <si>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</si>
  <si>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</si>
  <si>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</si>
  <si>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</si>
  <si>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</si>
  <si>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</si>
  <si>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</si>
  <si>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</si>
  <si>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</si>
  <si>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</si>
  <si>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</si>
  <si>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</si>
  <si>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</si>
  <si>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</si>
  <si>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</si>
  <si>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</si>
  <si>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</si>
  <si>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</si>
  <si>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</si>
  <si>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</si>
  <si>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</si>
  <si>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</si>
  <si>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</si>
  <si>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</si>
  <si>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</si>
  <si>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</si>
  <si>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</si>
  <si>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</si>
  <si>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</si>
  <si>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</si>
  <si>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</si>
  <si>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</si>
  <si>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</si>
  <si>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</si>
  <si>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Fishy!;Finding Nemo!</t>
  </si>
  <si>
    <t>Batman!;Hairy Stuff;Blind Taste</t>
  </si>
  <si>
    <t>Tasty!;Natural Selection!;Chubby!</t>
  </si>
  <si>
    <t>Medium-rare!;Barbecue!;Rostisserie</t>
  </si>
  <si>
    <t>T-Bone!;Mooooo!;Premium Stuff!</t>
  </si>
  <si>
    <t>Baaaaaaah!;Sacrificial Lamb!;Premium Stuff!</t>
  </si>
  <si>
    <t>Watch Out!;Gunned Down!;Dangerous Games!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</si>
  <si>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</si>
  <si>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</si>
  <si>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</si>
  <si>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</si>
  <si>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</si>
  <si>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</si>
  <si>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</si>
  <si>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</si>
  <si>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</si>
  <si>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</si>
  <si>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</si>
  <si>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</si>
  <si>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starling</t>
  </si>
  <si>
    <t>archer_01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</si>
  <si>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</si>
  <si>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</si>
  <si>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</si>
  <si>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</si>
  <si>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</si>
  <si>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</si>
  <si>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</si>
  <si>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</si>
  <si>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</si>
  <si>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</si>
  <si>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</si>
  <si>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</si>
  <si>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</si>
  <si>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</si>
  <si>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</si>
  <si>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</si>
  <si>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</si>
  <si>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</si>
  <si>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</si>
  <si>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</si>
  <si>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</si>
  <si>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</si>
  <si>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</si>
  <si>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</si>
  <si>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</si>
  <si>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</si>
  <si>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</si>
  <si>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</si>
  <si>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</si>
  <si>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</si>
  <si>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</si>
  <si>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</si>
  <si>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</si>
  <si>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</si>
  <si>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</si>
  <si>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</si>
  <si>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</si>
  <si>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</si>
  <si>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</si>
  <si>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</si>
  <si>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</si>
  <si>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</si>
  <si>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</si>
  <si>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</si>
  <si>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</si>
  <si>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</si>
  <si>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</si>
  <si>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</si>
  <si>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</si>
  <si>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</si>
  <si>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</si>
  <si>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</si>
  <si>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</si>
  <si>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</si>
  <si>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</si>
  <si>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</si>
  <si>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</si>
  <si>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</si>
  <si>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</si>
  <si>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</si>
  <si>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</si>
  <si>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</si>
  <si>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</si>
  <si>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</si>
  <si>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</si>
  <si>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</si>
  <si>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</si>
  <si>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</si>
  <si>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</si>
  <si>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</si>
  <si>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</si>
  <si>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</si>
  <si>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</si>
  <si>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</si>
  <si>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</si>
  <si>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</si>
  <si>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</si>
  <si>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</si>
  <si>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</si>
  <si>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</si>
  <si>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</si>
  <si>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</si>
  <si>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</si>
  <si>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</si>
  <si>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</si>
  <si>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</si>
  <si>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</si>
  <si>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</si>
  <si>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</si>
  <si>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</si>
  <si>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</si>
  <si>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</si>
  <si>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</si>
  <si>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</si>
  <si>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</si>
  <si>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</si>
  <si>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</si>
  <si>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</si>
  <si>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</si>
  <si>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</si>
  <si>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</si>
  <si>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</si>
  <si>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</si>
  <si>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</si>
  <si>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</si>
  <si>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</si>
  <si>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</si>
  <si>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</si>
  <si>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</si>
  <si>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</si>
  <si>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</si>
  <si>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</si>
  <si>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</si>
  <si>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</si>
  <si>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</si>
  <si>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</si>
  <si>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</si>
  <si>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</si>
  <si>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</si>
  <si>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</si>
  <si>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</si>
  <si>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</si>
  <si>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</si>
  <si>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</si>
  <si>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</si>
  <si>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</si>
  <si>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</si>
  <si>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</si>
  <si>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</si>
  <si>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</si>
  <si>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</si>
  <si>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</si>
  <si>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</si>
  <si>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</si>
  <si>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</si>
  <si>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</si>
  <si>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</si>
  <si>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</si>
  <si>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</si>
  <si>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</si>
  <si>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</si>
  <si>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disguise_powerups_set_1</t>
  </si>
  <si>
    <t>disguise_powerups_set_2</t>
  </si>
  <si>
    <t>disguise_powerups_set_3</t>
  </si>
  <si>
    <t>disguise_powerups_set_4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</si>
  <si>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</si>
  <si>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</si>
  <si>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</si>
  <si>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</si>
  <si>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</si>
  <si>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</si>
  <si>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</si>
  <si>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</si>
  <si>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</si>
  <si>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</si>
  <si>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</si>
  <si>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</si>
  <si>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</si>
  <si>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</si>
  <si>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</si>
  <si>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</si>
  <si>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</si>
  <si>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</si>
  <si>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</si>
  <si>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</si>
  <si>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</si>
  <si>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</si>
  <si>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</si>
  <si>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</si>
  <si>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</si>
  <si>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</si>
  <si>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</si>
  <si>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</si>
  <si>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</si>
  <si>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</si>
  <si>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</si>
  <si>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</si>
  <si>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</si>
  <si>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</si>
  <si>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</si>
  <si>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</si>
  <si>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</si>
  <si>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</si>
  <si>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</si>
  <si>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</si>
  <si>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</si>
  <si>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</si>
  <si>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</si>
  <si>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</si>
  <si>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</si>
  <si>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</si>
  <si>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</si>
  <si>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</si>
  <si>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</si>
  <si>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</si>
  <si>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</si>
  <si>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</si>
  <si>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</si>
  <si>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</si>
  <si>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</si>
  <si>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</si>
  <si>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</si>
  <si>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</si>
  <si>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</si>
  <si>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</si>
  <si>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</si>
  <si>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</si>
  <si>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</si>
  <si>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</si>
  <si>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</si>
  <si>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</si>
  <si>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</si>
  <si>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</si>
  <si>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</si>
  <si>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</si>
  <si>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</si>
  <si>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</si>
  <si>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</si>
  <si>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</si>
  <si>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</si>
  <si>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</si>
  <si>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</si>
  <si>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</si>
  <si>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</si>
  <si>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</si>
  <si>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</si>
  <si>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</si>
  <si>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</si>
  <si>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</si>
  <si>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</si>
  <si>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</si>
  <si>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</si>
  <si>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</si>
  <si>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</si>
  <si>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[spiderRedl]</t>
  </si>
  <si>
    <t>[spiderGreen]</t>
  </si>
  <si>
    <t>[spiderSmall]</t>
  </si>
  <si>
    <t>[flyingPig]</t>
  </si>
  <si>
    <t>witch</t>
  </si>
  <si>
    <t>[witch]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</si>
  <si>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</si>
  <si>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</si>
  <si>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</si>
  <si>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</si>
  <si>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</si>
  <si>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</si>
  <si>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</si>
  <si>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</si>
  <si>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</si>
  <si>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</si>
  <si>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</si>
  <si>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</si>
  <si>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</si>
  <si>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</si>
  <si>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</si>
  <si>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</si>
  <si>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</si>
  <si>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</si>
  <si>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</si>
  <si>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</si>
  <si>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</si>
  <si>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</si>
  <si>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</si>
  <si>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</si>
  <si>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</si>
  <si>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</si>
  <si>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</si>
  <si>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</si>
  <si>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</si>
  <si>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</si>
  <si>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</si>
  <si>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</si>
  <si>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</si>
  <si>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</si>
  <si>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</si>
  <si>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</si>
  <si>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</si>
  <si>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</si>
  <si>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</si>
  <si>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</si>
  <si>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</si>
  <si>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</si>
  <si>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</si>
  <si>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</si>
  <si>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</si>
  <si>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</si>
  <si>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</si>
  <si>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</si>
  <si>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</si>
  <si>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</si>
  <si>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</si>
  <si>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</si>
  <si>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</si>
  <si>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</si>
  <si>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</si>
  <si>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</si>
  <si>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</si>
  <si>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</si>
  <si>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</si>
  <si>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</si>
  <si>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</si>
  <si>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</si>
  <si>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</si>
  <si>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</si>
  <si>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</si>
  <si>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</si>
  <si>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</si>
  <si>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</si>
  <si>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</si>
  <si>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</si>
  <si>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</si>
  <si>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</si>
  <si>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</si>
  <si>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</si>
  <si>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</si>
  <si>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</si>
  <si>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</si>
  <si>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</si>
  <si>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</si>
  <si>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</si>
  <si>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</si>
  <si>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</si>
  <si>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</si>
  <si>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</si>
  <si>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</si>
  <si>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</si>
  <si>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</si>
  <si>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</si>
  <si>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</si>
  <si>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</si>
  <si>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</si>
  <si>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</si>
  <si>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</si>
  <si>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</si>
  <si>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</si>
  <si>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</si>
  <si>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</si>
  <si>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</si>
  <si>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</si>
  <si>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</si>
  <si>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</si>
  <si>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</si>
  <si>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</si>
  <si>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</si>
  <si>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</si>
  <si>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</si>
  <si>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</si>
  <si>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</si>
  <si>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</si>
  <si>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</si>
  <si>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</si>
  <si>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</si>
  <si>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</si>
  <si>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</si>
  <si>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</si>
  <si>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</si>
  <si>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TID_EDIBLE_SPIDER_LARGE_GREEN</t>
  </si>
  <si>
    <t>TID_EDIBLE_SPIDER_LARGE_RED</t>
  </si>
  <si>
    <t>TID_EDIBLE_COW</t>
  </si>
  <si>
    <t>TID_EDIBLE_BAT_LARGE</t>
  </si>
  <si>
    <t>TID_EDIBLE_SHEEP</t>
  </si>
  <si>
    <t>TID_EDIBLE_BAT_SMALL</t>
  </si>
  <si>
    <t>TID_EDIBLE_SPIDER_SMALL</t>
  </si>
  <si>
    <t>TID_EDIBLE_FLYINGPIG</t>
  </si>
  <si>
    <t>TID_EDIBLE_GOODJUNK</t>
  </si>
  <si>
    <t>TID_EDIBLE_ARCHER</t>
  </si>
  <si>
    <t>TID_EDIBLE_VILLAGER</t>
  </si>
  <si>
    <t>TID_EDIBLE_WITCH</t>
  </si>
  <si>
    <t>TID_KILLABLE_MINE_SMALL</t>
  </si>
  <si>
    <t>TID_KILLQUIP_GHOST_01;TID_KILLQUIP_GENERIC_09;TID_KILLQUIP_GENERIC_10</t>
  </si>
  <si>
    <t>TID_BURNQUIP_GENERIC_03;TID_BURNQUIP_GENERIC_04</t>
  </si>
  <si>
    <t>TID_BURNQUIP_GENERIC_01;TID_BURNQUIP_GENERIC_02;TID_BURNQUIP_GENERIC_03</t>
  </si>
  <si>
    <t>TID_BURNQUIP_GENERIC_04;TID_BURNQUIP_GENERIC_05;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</si>
  <si>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</si>
  <si>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TID_DEATHQUIP_EXPLOSION_01;TID_DEATHQUIP_EXPLOSION_02;TID_DEATHQUIP_EXPLOSION_03</t>
  </si>
  <si>
    <t>TID_DEATHQUIP_EXPLOSION_01;TID_DEATHQUIP_EXPLOSION_02;TID_DEATHQUIP_EXPLOSION_04</t>
  </si>
  <si>
    <t>TID_DEATHQUIP_EXPLOSION_02;TID_DEATHQUIP_EXPLOSION_03</t>
  </si>
  <si>
    <t>TID_KILLQUIP_GENERIC_HUMAN_01;TID_KILLQUIP_GENERIC_HUMAN_02;TID_KILLQUIP_GENERIC_HUMAN_03;TID_KILLQUIP_GENERIC_HUMAN_04;TID_KILLQUIP_GENERIC_HUMAN_05;TID_KILLQUIP_GENERIC_HUMAN_06;TID_KILLQUIP_GENERIC_HUMAN_07;TID_KILLQUIP_GENERIC_HUMAN_08;TID_KILLQUIP_GENERIC_HUMAN_09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</si>
  <si>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</si>
  <si>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</si>
  <si>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</si>
  <si>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</si>
  <si>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</si>
  <si>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</si>
  <si>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</si>
  <si>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</si>
  <si>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</si>
  <si>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</si>
  <si>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</si>
  <si>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</si>
  <si>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</si>
  <si>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</si>
  <si>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</si>
  <si>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</si>
  <si>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Column2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</si>
  <si>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</si>
  <si>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</si>
  <si>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</si>
  <si>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</si>
  <si>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</si>
  <si>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</si>
  <si>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</si>
  <si>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</si>
  <si>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</si>
  <si>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</si>
  <si>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</si>
  <si>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</si>
  <si>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</si>
  <si>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</si>
  <si>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</si>
  <si>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</si>
  <si>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</si>
  <si>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</si>
  <si>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</si>
  <si>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</si>
  <si>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powerup0</t>
  </si>
  <si>
    <t>powerup1</t>
  </si>
  <si>
    <t>powerup2</t>
  </si>
  <si>
    <t>[priceSC]</t>
  </si>
  <si>
    <t>[priceHC]</t>
  </si>
  <si>
    <t>DECO DEFINITIONS</t>
  </si>
  <si>
    <t>{decorationDefinitions}</t>
  </si>
  <si>
    <t>minTierExplode</t>
  </si>
  <si>
    <t>[minTierBurnFeedback]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</si>
</sst>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462D5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4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0" fillId="19" borderId="50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52" xfId="0" applyFont="1" applyFill="1" applyBorder="1"/>
    <xf numFmtId="0" fontId="3" fillId="5" borderId="51" xfId="0" applyFont="1" applyFill="1" applyBorder="1"/>
    <xf numFmtId="0" fontId="3" fillId="5" borderId="16" xfId="0" applyFont="1" applyFill="1" applyBorder="1"/>
    <xf numFmtId="0" fontId="0" fillId="19" borderId="8" xfId="0" applyFont="1" applyFill="1" applyBorder="1"/>
    <xf numFmtId="0" fontId="0" fillId="13" borderId="8" xfId="0" applyFont="1" applyFill="1" applyBorder="1"/>
    <xf numFmtId="0" fontId="3" fillId="5" borderId="14" xfId="0" applyFont="1" applyFill="1" applyBorder="1"/>
    <xf numFmtId="0" fontId="3" fillId="5" borderId="56" xfId="0" applyFont="1" applyFill="1" applyBorder="1"/>
    <xf numFmtId="0" fontId="0" fillId="19" borderId="54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2" xfId="0" applyFont="1" applyFill="1" applyBorder="1"/>
    <xf numFmtId="0" fontId="0" fillId="19" borderId="55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2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0" fillId="19" borderId="57" xfId="0" applyFill="1" applyBorder="1"/>
    <xf numFmtId="0" fontId="52" fillId="5" borderId="27" xfId="0" applyFont="1" applyFill="1" applyBorder="1"/>
    <xf numFmtId="0" fontId="3" fillId="63" borderId="0" xfId="0" applyFont="1" applyFill="1"/>
    <xf numFmtId="0" fontId="0" fillId="56" borderId="58" xfId="0" applyFill="1" applyBorder="1"/>
    <xf numFmtId="0" fontId="0" fillId="56" borderId="24" xfId="0" applyFill="1" applyBorder="1"/>
    <xf numFmtId="0" fontId="0" fillId="56" borderId="59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1" fillId="59" borderId="4" xfId="0" applyFont="1" applyFill="1" applyBorder="1"/>
    <xf numFmtId="0" fontId="9" fillId="59" borderId="4" xfId="0" applyFont="1" applyFill="1" applyBorder="1"/>
    <xf numFmtId="0" fontId="13" fillId="59" borderId="4" xfId="0" applyFont="1" applyFill="1" applyBorder="1"/>
    <xf numFmtId="0" fontId="11" fillId="17" borderId="4" xfId="0" applyNumberFormat="1" applyFont="1" applyFill="1" applyBorder="1"/>
    <xf numFmtId="0" fontId="11" fillId="10" borderId="4" xfId="0" applyFont="1" applyFill="1" applyBorder="1"/>
    <xf numFmtId="0" fontId="11" fillId="60" borderId="4" xfId="0" applyFont="1" applyFill="1" applyBorder="1"/>
    <xf numFmtId="0" fontId="11" fillId="8" borderId="4" xfId="0" applyNumberFormat="1" applyFont="1" applyFill="1" applyBorder="1"/>
    <xf numFmtId="0" fontId="3" fillId="5" borderId="53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0" fillId="17" borderId="4" xfId="0" applyNumberFormat="1" applyFont="1" applyFill="1" applyBorder="1"/>
    <xf numFmtId="0" fontId="0" fillId="10" borderId="4" xfId="0" applyFont="1" applyFill="1" applyBorder="1"/>
    <xf numFmtId="0" fontId="0" fillId="60" borderId="4" xfId="0" applyFont="1" applyFill="1" applyBorder="1"/>
    <xf numFmtId="0" fontId="0" fillId="8" borderId="4" xfId="0" applyNumberFormat="1" applyFont="1" applyFill="1" applyBorder="1"/>
    <xf numFmtId="0" fontId="11" fillId="8" borderId="21" xfId="0" applyNumberFormat="1" applyFont="1" applyFill="1" applyBorder="1"/>
    <xf numFmtId="0" fontId="11" fillId="8" borderId="45" xfId="0" applyNumberFormat="1" applyFont="1" applyFill="1" applyBorder="1"/>
    <xf numFmtId="0" fontId="54" fillId="16" borderId="14" xfId="0" applyFont="1" applyFill="1" applyBorder="1" applyAlignment="1">
      <alignment textRotation="45"/>
    </xf>
    <xf numFmtId="0" fontId="54" fillId="16" borderId="12" xfId="0" applyFont="1" applyFill="1" applyBorder="1" applyAlignment="1">
      <alignment textRotation="45"/>
    </xf>
    <xf numFmtId="49" fontId="54" fillId="18" borderId="12" xfId="0" applyNumberFormat="1" applyFont="1" applyFill="1" applyBorder="1" applyAlignment="1">
      <alignment textRotation="45"/>
    </xf>
    <xf numFmtId="0" fontId="11" fillId="62" borderId="4" xfId="0" applyFont="1" applyFill="1" applyBorder="1"/>
    <xf numFmtId="0" fontId="54" fillId="11" borderId="12" xfId="0" applyFont="1" applyFill="1" applyBorder="1" applyAlignment="1">
      <alignment textRotation="45"/>
    </xf>
    <xf numFmtId="0" fontId="54" fillId="4" borderId="12" xfId="0" applyFont="1" applyFill="1" applyBorder="1" applyAlignment="1">
      <alignment textRotation="45"/>
    </xf>
    <xf numFmtId="0" fontId="54" fillId="12" borderId="46" xfId="0" applyFont="1" applyFill="1" applyBorder="1" applyAlignment="1">
      <alignment textRotation="45"/>
    </xf>
    <xf numFmtId="0" fontId="55" fillId="4" borderId="3" xfId="0" applyFont="1" applyFill="1" applyBorder="1" applyAlignment="1"/>
    <xf numFmtId="49" fontId="54" fillId="18" borderId="44" xfId="0" applyNumberFormat="1" applyFont="1" applyFill="1" applyBorder="1" applyAlignment="1">
      <alignment textRotation="45"/>
    </xf>
    <xf numFmtId="0" fontId="11" fillId="59" borderId="21" xfId="0" applyFont="1" applyFill="1" applyBorder="1"/>
    <xf numFmtId="0" fontId="9" fillId="59" borderId="18" xfId="0" applyFont="1" applyFill="1" applyBorder="1"/>
    <xf numFmtId="0" fontId="11" fillId="59" borderId="18" xfId="0" applyFont="1" applyFill="1" applyBorder="1"/>
    <xf numFmtId="0" fontId="11" fillId="59" borderId="28" xfId="0" applyFont="1" applyFill="1" applyBorder="1"/>
    <xf numFmtId="0" fontId="13" fillId="0" borderId="0" xfId="0" applyFont="1"/>
    <xf numFmtId="0" fontId="0" fillId="69" borderId="4" xfId="0" applyFill="1" applyBorder="1"/>
    <xf numFmtId="0" fontId="15" fillId="69" borderId="12" xfId="0" applyFont="1" applyFill="1" applyBorder="1" applyAlignment="1">
      <alignment textRotation="45"/>
    </xf>
    <xf numFmtId="0" fontId="6" fillId="0" borderId="0" xfId="0" applyFont="1" applyAlignment="1">
      <alignment horizontal="center" wrapText="1"/>
    </xf>
    <xf numFmtId="0" fontId="7" fillId="16" borderId="58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9" xfId="0" applyFont="1" applyFill="1" applyBorder="1" applyAlignment="1">
      <alignment horizontal="center"/>
    </xf>
    <xf numFmtId="0" fontId="7" fillId="11" borderId="58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9" xfId="0" applyFont="1" applyFill="1" applyBorder="1" applyAlignment="1">
      <alignment horizontal="center"/>
    </xf>
    <xf numFmtId="0" fontId="7" fillId="9" borderId="58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9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7" fillId="12" borderId="59" xfId="0" applyFont="1" applyFill="1" applyBorder="1" applyAlignment="1">
      <alignment horizontal="center"/>
    </xf>
    <xf numFmtId="0" fontId="7" fillId="68" borderId="58" xfId="0" applyFont="1" applyFill="1" applyBorder="1" applyAlignment="1">
      <alignment horizontal="center"/>
    </xf>
    <xf numFmtId="0" fontId="7" fillId="68" borderId="24" xfId="0" applyFont="1" applyFill="1" applyBorder="1" applyAlignment="1">
      <alignment horizontal="center"/>
    </xf>
    <xf numFmtId="0" fontId="7" fillId="68" borderId="59" xfId="0" applyFont="1" applyFill="1" applyBorder="1" applyAlignment="1">
      <alignment horizontal="center"/>
    </xf>
    <xf numFmtId="0" fontId="7" fillId="18" borderId="58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9" xfId="0" applyFont="1" applyFill="1" applyBorder="1" applyAlignment="1">
      <alignment horizontal="center"/>
    </xf>
    <xf numFmtId="0" fontId="7" fillId="4" borderId="58" xfId="0" applyFont="1" applyFill="1" applyBorder="1" applyAlignment="1">
      <alignment horizontal="center"/>
    </xf>
    <xf numFmtId="0" fontId="7" fillId="4" borderId="59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13" fillId="70" borderId="4" xfId="0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6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4" headerRowBorderDxfId="303" tableBorderDxfId="302" totalsRowBorderDxfId="301">
  <autoFilter ref="B4:F5"/>
  <tableColumns count="5">
    <tableColumn id="1" name="{gameSettings}" dataDxfId="300"/>
    <tableColumn id="2" name="[sku]" dataDxfId="299"/>
    <tableColumn id="3" name="[timeToPCCoefA]" dataDxfId="298"/>
    <tableColumn id="4" name="[timeToPCCoefB]" dataDxfId="297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56" headerRowBorderDxfId="155" tableBorderDxfId="154" totalsRowBorderDxfId="153">
  <autoFilter ref="B4:M9"/>
  <tableColumns count="12">
    <tableColumn id="1" name="{levelDefinitions}" dataDxfId="152"/>
    <tableColumn id="9" name="[sku]" dataDxfId="151"/>
    <tableColumn id="3" name="[order]" dataDxfId="150"/>
    <tableColumn id="4" name="[dragonsToUnlock]" dataDxfId="149"/>
    <tableColumn id="5" name="[spawnersScene]" dataDxfId="148"/>
    <tableColumn id="2" name="[collisionScene]" dataDxfId="147"/>
    <tableColumn id="10" name="[artScene]" dataDxfId="146"/>
    <tableColumn id="6" name="[comingSoon]" dataDxfId="145"/>
    <tableColumn id="11" name="[tidName]" dataDxfId="144"/>
    <tableColumn id="12" name="[tidDesc]" dataDxfId="143"/>
    <tableColumn id="7" name="[activeScene]" dataDxfId="142"/>
    <tableColumn id="8" name="[soundScene]" dataDxfId="14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6" headerRowBorderDxfId="135" tableBorderDxfId="134" totalsRowBorderDxfId="133">
  <autoFilter ref="B4:K22"/>
  <sortState ref="B5:L24">
    <sortCondition ref="E4:E24"/>
  </sortState>
  <tableColumns count="10">
    <tableColumn id="1" name="{missionDefinitions}" dataDxfId="132"/>
    <tableColumn id="9" name="[sku]" dataDxfId="131"/>
    <tableColumn id="3" name="[difficulty]" dataDxfId="130"/>
    <tableColumn id="4" name="[typeSku]" dataDxfId="129"/>
    <tableColumn id="5" name="[targetValue]" dataDxfId="128"/>
    <tableColumn id="2" name="[parameters]" dataDxfId="127"/>
    <tableColumn id="10" name="[singleRun]" dataDxfId="126"/>
    <tableColumn id="6" name="[icon]" dataDxfId="125"/>
    <tableColumn id="11" name="[tidName]" dataDxfId="124"/>
    <tableColumn id="12" name="[tidDesc]" dataDxfId="12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2" tableBorderDxfId="121">
  <autoFilter ref="B29:J33"/>
  <tableColumns count="9">
    <tableColumn id="1" name="{missionTypeDefinitions}"/>
    <tableColumn id="2" name="[sku]" dataDxfId="120"/>
    <tableColumn id="8" name="[icon]" dataDxfId="119"/>
    <tableColumn id="3" name="[tidName]"/>
    <tableColumn id="4" name="[tidDescSingleRun]" dataDxfId="118"/>
    <tableColumn id="9" name="[tidDescMultiRun]" dataDxfId="117"/>
    <tableColumn id="5" name="value" dataDxfId="116"/>
    <tableColumn id="6" name="parameters" dataDxfId="115"/>
    <tableColumn id="7" name="single/multi-run?" dataDxfId="1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3" tableBorderDxfId="112">
  <autoFilter ref="B39:K42"/>
  <tableColumns count="10">
    <tableColumn id="1" name="{missionDifficultyDefinitions}"/>
    <tableColumn id="2" name="[sku]" dataDxfId="111"/>
    <tableColumn id="7" name="[index]" dataDxfId="110"/>
    <tableColumn id="3" name="[dragonsToUnlock]" dataDxfId="109"/>
    <tableColumn id="4" name="[cooldownMinutes]" dataDxfId="108"/>
    <tableColumn id="9" name="[maxRewardCoins]" dataDxfId="107"/>
    <tableColumn id="5" name="[removeMissionPCCoefA]" dataDxfId="106"/>
    <tableColumn id="6" name="[removeMissionPCCoefB]" dataDxfId="105"/>
    <tableColumn id="8" name="[tidName]" dataDxfId="104"/>
    <tableColumn id="10" name="[color]" dataDxfId="10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98" headerRowBorderDxfId="97" tableBorderDxfId="96" totalsRowBorderDxfId="95">
  <autoFilter ref="B4:J6"/>
  <tableColumns count="9">
    <tableColumn id="1" name="{eggDefinitions}" dataDxfId="94"/>
    <tableColumn id="6" name="[sku]" dataDxfId="93"/>
    <tableColumn id="9" name="[dragonSku]" dataDxfId="92"/>
    <tableColumn id="3" name="[shopOrder]" dataDxfId="91"/>
    <tableColumn id="4" name="[pricePC]" dataDxfId="90"/>
    <tableColumn id="5" name="[incubationMinutes]" dataDxfId="89"/>
    <tableColumn id="10" name="[prefabPath]" dataDxfId="88"/>
    <tableColumn id="7" name="[tidName]" dataDxfId="87">
      <calculatedColumnFormula>CONCATENATE("TID_",UPPER(eggDefinitions[[#This Row],['[sku']]]),"_NAME")</calculatedColumnFormula>
    </tableColumn>
    <tableColumn id="8" name="[tidDesc]" dataDxfId="8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85" headerRowBorderDxfId="84" tableBorderDxfId="83" totalsRowBorderDxfId="82">
  <autoFilter ref="B10:G17"/>
  <tableColumns count="6">
    <tableColumn id="1" name="{eggRewardDefinitions}" dataDxfId="81"/>
    <tableColumn id="2" name="[sku]"/>
    <tableColumn id="3" name="[type]" dataDxfId="80"/>
    <tableColumn id="4" name="[droprate]" dataDxfId="79"/>
    <tableColumn id="5" name="[tidName]" dataDxfId="78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77" headerRowBorderDxfId="76" tableBorderDxfId="75" totalsRowBorderDxfId="74">
  <autoFilter ref="B4:F9"/>
  <tableColumns count="5">
    <tableColumn id="1" name="{chestRewardDefinitions}" dataDxfId="73"/>
    <tableColumn id="2" name="[sku]" dataDxfId="72"/>
    <tableColumn id="6" name="[collectedChests]" dataDxfId="71"/>
    <tableColumn id="3" name="[type]" dataDxfId="70"/>
    <tableColumn id="4" name="[amount]" dataDxfId="6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O34" totalsRowShown="0" headerRowDxfId="68" dataDxfId="66" headerRowBorderDxfId="67" tableBorderDxfId="65">
  <autoFilter ref="B4:O34"/>
  <tableColumns count="14">
    <tableColumn id="1" name="{disguisesDefinitions}" dataDxfId="64"/>
    <tableColumn id="2" name="[sku]" dataDxfId="63"/>
    <tableColumn id="3" name="[dragonSku]" dataDxfId="62"/>
    <tableColumn id="4" name="[equipSet]" dataDxfId="61">
      <calculatedColumnFormula>CONCATENATE("equip_set_",C5)</calculatedColumnFormula>
    </tableColumn>
    <tableColumn id="5" name="[powerup0]" dataDxfId="60"/>
    <tableColumn id="15" name="[powerup1]" dataDxfId="59"/>
    <tableColumn id="16" name="[powerup2]" dataDxfId="58"/>
    <tableColumn id="6" name="[shopOrder]" dataDxfId="57"/>
    <tableColumn id="8" name="[priceSC]" dataDxfId="56"/>
    <tableColumn id="17" name="[priceHC]" dataDxfId="55"/>
    <tableColumn id="18" name="Column2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3:F70" totalsRowShown="0" headerRowDxfId="50" dataDxfId="48" headerRowBorderDxfId="49" tableBorderDxfId="47">
  <autoFilter ref="B53:F70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4:F79" totalsRowShown="0" headerRowDxfId="41" dataDxfId="39" headerRowBorderDxfId="40" tableBorderDxfId="38" totalsRowBorderDxfId="37">
  <autoFilter ref="B74:F79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6" headerRowBorderDxfId="295" tableBorderDxfId="294" totalsRowBorderDxfId="293">
  <autoFilter ref="B10:F11"/>
  <tableColumns count="5">
    <tableColumn id="1" name="{initialSettings}" dataDxfId="292"/>
    <tableColumn id="2" name="[sku]" dataDxfId="291"/>
    <tableColumn id="3" name="[softCurrency]" dataDxfId="290"/>
    <tableColumn id="4" name="[hardCurrency]" dataDxfId="289"/>
    <tableColumn id="6" name="[initialDragonSKU]" dataDxfId="28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6" headerRowBorderDxfId="285" tableBorderDxfId="284" totalsRowBorderDxfId="283">
  <autoFilter ref="B4:J14"/>
  <tableColumns count="9">
    <tableColumn id="1" name="{localizationDefinitions}" dataDxfId="282"/>
    <tableColumn id="8" name="[sku]" dataDxfId="281"/>
    <tableColumn id="3" name="[order]" dataDxfId="280"/>
    <tableColumn id="4" name="[isoCode]" dataDxfId="279"/>
    <tableColumn id="11" name="[android]" dataDxfId="278"/>
    <tableColumn id="12" name="[iOS]" dataDxfId="277"/>
    <tableColumn id="5" name="[txtFilename]" dataDxfId="276"/>
    <tableColumn id="2" name="[icon]" dataDxfId="275"/>
    <tableColumn id="9" name="[tidName]" dataDxfId="27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71" headerRowBorderDxfId="270" tableBorderDxfId="269" totalsRowBorderDxfId="268">
  <autoFilter ref="B15:AQ25"/>
  <tableColumns count="42">
    <tableColumn id="1" name="{dragonDefinitions}" dataDxfId="267"/>
    <tableColumn id="2" name="[sku]"/>
    <tableColumn id="9" name="[tier]"/>
    <tableColumn id="3" name="[order]" dataDxfId="266"/>
    <tableColumn id="40" name="[previousDragonSku]" dataDxfId="265"/>
    <tableColumn id="4" name="[unlockPriceCoins]" dataDxfId="264"/>
    <tableColumn id="5" name="[unlockPricePC]" dataDxfId="263"/>
    <tableColumn id="12" name="[numLevels]" dataDxfId="262"/>
    <tableColumn id="13" name="[xpCoefA]" dataDxfId="261"/>
    <tableColumn id="15" name="[xpCoefB]" dataDxfId="260"/>
    <tableColumn id="11" name="[cameraDefaultZoom]" dataDxfId="259"/>
    <tableColumn id="16" name="[cameraFarZoom]" dataDxfId="258"/>
    <tableColumn id="39" name="[defaultSize]" dataDxfId="257"/>
    <tableColumn id="38" name="[cameraFrameWidthModifier]" dataDxfId="256"/>
    <tableColumn id="17" name="[healthMin]" dataDxfId="255"/>
    <tableColumn id="18" name="[healthMax]" dataDxfId="254"/>
    <tableColumn id="21" name="[healthDrain]" dataDxfId="253"/>
    <tableColumn id="32" name="[healthDrainAmpPerSecond]" dataDxfId="252"/>
    <tableColumn id="31" name="[sessionStartHealthDrainTime]" dataDxfId="251"/>
    <tableColumn id="30" name="[sessionStartHealthDrainModifier]" dataDxfId="250"/>
    <tableColumn id="19" name="[scaleMin]" dataDxfId="249"/>
    <tableColumn id="20" name="[scaleMax]" dataDxfId="248"/>
    <tableColumn id="42" name="[speedBase]" dataDxfId="247"/>
    <tableColumn id="22" name="[boostMultiplier]" dataDxfId="246"/>
    <tableColumn id="41" name="[energyBase]" dataDxfId="245"/>
    <tableColumn id="23" name="[energyDrain]" dataDxfId="244"/>
    <tableColumn id="24" name="[energyRefillRate]" dataDxfId="243"/>
    <tableColumn id="29" name="[furyBaseDamage]" dataDxfId="242"/>
    <tableColumn id="33" name="[furyBaseLength]" dataDxfId="241"/>
    <tableColumn id="26" name="[furyBaseDuration]" dataDxfId="240"/>
    <tableColumn id="25" name="[furyMax]" dataDxfId="239"/>
    <tableColumn id="14" name="[eatSpeedFactor]" dataDxfId="238"/>
    <tableColumn id="6" name="[gamePrefab]" dataDxfId="237"/>
    <tableColumn id="10" name="[menuPrefab]" dataDxfId="236"/>
    <tableColumn id="7" name="[tidName]" dataDxfId="235">
      <calculatedColumnFormula>CONCATENATE("TID_",UPPER(dragonDefinitions[[#This Row],['[sku']]]),"_NAME")</calculatedColumnFormula>
    </tableColumn>
    <tableColumn id="8" name="[tidDesc]" dataDxfId="234">
      <calculatedColumnFormula>CONCATENATE("TID_",UPPER(dragonDefinitions[[#This Row],['[sku']]]),"_DESC")</calculatedColumnFormula>
    </tableColumn>
    <tableColumn id="27" name="[statsBarRatio]" dataDxfId="233"/>
    <tableColumn id="28" name="[furyBarRatio]" dataDxfId="232"/>
    <tableColumn id="34" name="[acceleration]" dataDxfId="231"/>
    <tableColumn id="35" name="[mass]" dataDxfId="230"/>
    <tableColumn id="36" name="[friction]" dataDxfId="229"/>
    <tableColumn id="37" name="[gravityModifier]" dataDxfId="22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27" headerRowBorderDxfId="226" tableBorderDxfId="225" totalsRowBorderDxfId="224">
  <autoFilter ref="B4:F9"/>
  <tableColumns count="5">
    <tableColumn id="1" name="{dragonTierDefinitions}" dataDxfId="223"/>
    <tableColumn id="2" name="[sku]"/>
    <tableColumn id="9" name="[order]"/>
    <tableColumn id="10" name="[icon]" dataDxfId="222"/>
    <tableColumn id="7" name="[tidName]" dataDxfId="22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0" headerRowBorderDxfId="219" tableBorderDxfId="218" totalsRowBorderDxfId="217">
  <autoFilter ref="B31:M32"/>
  <tableColumns count="12">
    <tableColumn id="1" name="{dragonSettings}" dataDxfId="216"/>
    <tableColumn id="2" name="[sku]" dataDxfId="215"/>
    <tableColumn id="3" name="[healthWarningThreshold]" dataDxfId="214"/>
    <tableColumn id="4" name="[healthWarningModifier]" dataDxfId="21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8:AH97" totalsRowShown="0" headerRowDxfId="212" headerRowBorderDxfId="211" tableBorderDxfId="210" totalsRowBorderDxfId="209">
  <autoFilter ref="B18:AH97"/>
  <sortState ref="B19:AH97">
    <sortCondition ref="B18:B97"/>
  </sortState>
  <tableColumns count="33">
    <tableColumn id="1" name="{entityDefinitions}" dataDxfId="208"/>
    <tableColumn id="2" name="[sku]" dataDxfId="207"/>
    <tableColumn id="6" name="[category]" dataDxfId="206"/>
    <tableColumn id="10" name="[rewardScore]" dataDxfId="205"/>
    <tableColumn id="11" name="[rewardCoins]" dataDxfId="204"/>
    <tableColumn id="12" name="[rewardPC]" dataDxfId="203"/>
    <tableColumn id="13" name="[rewardHealth]" dataDxfId="202"/>
    <tableColumn id="14" name="[rewardEnergy]" dataDxfId="201"/>
    <tableColumn id="16" name="[rewardXp]" dataDxfId="200"/>
    <tableColumn id="17" name="[goldenChance]" dataDxfId="199"/>
    <tableColumn id="18" name="[pcChance]" dataDxfId="198"/>
    <tableColumn id="3" name="[isEdible]" dataDxfId="197"/>
    <tableColumn id="4" name="[edibleFromTier]" dataDxfId="196"/>
    <tableColumn id="5" name="[biteResistance]" dataDxfId="195"/>
    <tableColumn id="35" name="[isBurnable]" dataDxfId="194"/>
    <tableColumn id="34" name="[burnableFromTier]" dataDxfId="193"/>
    <tableColumn id="26" name="[canBeHolded]" dataDxfId="192"/>
    <tableColumn id="27" name="[holdFromTier]" dataDxfId="191"/>
    <tableColumn id="30" name="[canBeGrabed]" dataDxfId="190"/>
    <tableColumn id="31" name="[grabFromTier]" dataDxfId="189"/>
    <tableColumn id="29" name="[canBeLatchedOn]" dataDxfId="188"/>
    <tableColumn id="15" name="[latchOnFromTier]" dataDxfId="187"/>
    <tableColumn id="28" name="[maxHealth]" dataDxfId="186"/>
    <tableColumn id="19" name="[eatFeedbackChance]" dataDxfId="185"/>
    <tableColumn id="20" name="[burnFeedbackChance]" dataDxfId="184"/>
    <tableColumn id="21" name="[damageFeedbackChance]" dataDxfId="183"/>
    <tableColumn id="22" name="[destroyFeedbackChance]" dataDxfId="182"/>
    <tableColumn id="7" name="[tidName]" dataDxfId="181"/>
    <tableColumn id="8" name="[tidDesc]" dataDxfId="180"/>
    <tableColumn id="9" name="[tidEatFeedback]" dataDxfId="179"/>
    <tableColumn id="23" name="[tidBurnFeedback]" dataDxfId="178"/>
    <tableColumn id="24" name="[tidDamageFeedback]" dataDxfId="177"/>
    <tableColumn id="25" name="[tidDestroyFeedback]" dataDxfId="1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3" totalsRowShown="0" headerRowDxfId="175" headerRowBorderDxfId="174" tableBorderDxfId="173" totalsRowBorderDxfId="172">
  <autoFilter ref="B4:C13"/>
  <tableColumns count="2">
    <tableColumn id="1" name="{entityCategoryDefinitions}" dataDxfId="171"/>
    <tableColumn id="2" name="[sku]" dataDxfId="17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4" name="Table24" displayName="Table24" ref="B164:F191" totalsRowShown="0" headerRowDxfId="169" dataDxfId="167" headerRowBorderDxfId="168" tableBorderDxfId="166" totalsRowBorderDxfId="165">
  <autoFilter ref="B164:F191"/>
  <sortState ref="B133:F159">
    <sortCondition ref="C132:C159"/>
  </sortState>
  <tableColumns count="5">
    <tableColumn id="1" name="{burnRelation}" dataDxfId="164"/>
    <tableColumn id="2" name="[sku]" dataDxfId="163"/>
    <tableColumn id="3" name="[minTierFeedback]" dataDxfId="162"/>
    <tableColumn id="4" name="[minTierBurn]" dataDxfId="161"/>
    <tableColumn id="5" name="[minTierExplode]" dataDxfId="1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57" t="s">
        <v>873</v>
      </c>
      <c r="C2" s="258" t="s">
        <v>874</v>
      </c>
      <c r="D2" s="259"/>
      <c r="E2" s="259"/>
      <c r="F2" s="259"/>
      <c r="G2" s="259"/>
      <c r="H2" s="260"/>
    </row>
    <row r="3" spans="2:14" s="67" customFormat="1">
      <c r="B3" s="257" t="s">
        <v>875</v>
      </c>
      <c r="C3" s="261" t="str">
        <f>CONCATENATE(C2,"\","excel_to_xml.bat")</f>
        <v xml:space="preserve"> C:\Users\hsemroud\Documents\Dragon\Docs\Content\excel_to_xml.bat</v>
      </c>
      <c r="D3" s="261"/>
      <c r="E3" s="261"/>
      <c r="F3" s="261"/>
      <c r="G3" s="261"/>
      <c r="H3" s="261"/>
    </row>
    <row r="4" spans="2:14" s="67" customFormat="1">
      <c r="B4" s="257" t="s">
        <v>876</v>
      </c>
      <c r="C4" s="261" t="str">
        <f>CONCATENATE(C2,"\","xml_to_client.bat")</f>
        <v xml:space="preserve"> C:\Users\hsemroud\Documents\Dragon\Docs\Content\xml_to_client.bat</v>
      </c>
      <c r="D4" s="261"/>
      <c r="E4" s="261"/>
      <c r="F4" s="261"/>
      <c r="G4" s="261"/>
      <c r="H4" s="261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537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538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36"/>
      <c r="G3" s="336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934</v>
      </c>
      <c r="E4" s="154" t="s">
        <v>211</v>
      </c>
      <c r="F4" s="146" t="s">
        <v>935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929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930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931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932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933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O79"/>
  <sheetViews>
    <sheetView workbookViewId="0">
      <selection activeCell="E41" sqref="E41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8.7109375" style="67" bestFit="1" customWidth="1"/>
    <col min="7" max="7" width="36.28515625" customWidth="1"/>
    <col min="8" max="8" width="29.7109375" customWidth="1"/>
    <col min="9" max="9" width="33.42578125" customWidth="1"/>
    <col min="10" max="10" width="17" customWidth="1"/>
    <col min="11" max="11" width="36.28515625" customWidth="1"/>
    <col min="12" max="12" width="38.42578125" customWidth="1"/>
    <col min="13" max="13" width="38" customWidth="1"/>
    <col min="14" max="14" width="16.140625" bestFit="1" customWidth="1"/>
    <col min="15" max="15" width="32.85546875" bestFit="1" customWidth="1"/>
    <col min="16" max="16" width="31.85546875" bestFit="1" customWidth="1"/>
  </cols>
  <sheetData>
    <row r="1" spans="1:15" ht="15.75" thickBot="1">
      <c r="A1" s="67"/>
      <c r="B1" s="67"/>
    </row>
    <row r="2" spans="1:15" s="67" customFormat="1" ht="23.25">
      <c r="B2" s="12" t="s">
        <v>539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5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5" ht="109.5">
      <c r="B4" s="143" t="s">
        <v>540</v>
      </c>
      <c r="C4" s="144" t="s">
        <v>5</v>
      </c>
      <c r="D4" s="144" t="s">
        <v>184</v>
      </c>
      <c r="E4" s="146" t="s">
        <v>581</v>
      </c>
      <c r="F4" s="146" t="s">
        <v>1027</v>
      </c>
      <c r="G4" s="146" t="s">
        <v>575</v>
      </c>
      <c r="H4" s="146" t="s">
        <v>576</v>
      </c>
      <c r="I4" s="145" t="s">
        <v>30</v>
      </c>
      <c r="J4" s="154" t="s">
        <v>1031</v>
      </c>
      <c r="K4" s="154" t="s">
        <v>1032</v>
      </c>
      <c r="L4" s="154" t="s">
        <v>1007</v>
      </c>
      <c r="M4" s="148" t="s">
        <v>23</v>
      </c>
      <c r="N4" s="149" t="s">
        <v>38</v>
      </c>
      <c r="O4" s="150" t="s">
        <v>177</v>
      </c>
    </row>
    <row r="5" spans="1:15">
      <c r="B5" s="284" t="s">
        <v>4</v>
      </c>
      <c r="C5" s="285" t="s">
        <v>792</v>
      </c>
      <c r="D5" s="285" t="s">
        <v>689</v>
      </c>
      <c r="E5" s="286" t="str">
        <f t="shared" ref="E5:E34" si="0">CONCATENATE("equip_set_",C5)</f>
        <v>equip_set_dragon_baby_0</v>
      </c>
      <c r="F5" s="286" t="s">
        <v>555</v>
      </c>
      <c r="G5" s="286" t="s">
        <v>555</v>
      </c>
      <c r="H5" s="286" t="s">
        <v>555</v>
      </c>
      <c r="I5" s="287">
        <v>0</v>
      </c>
      <c r="J5" s="288">
        <v>210</v>
      </c>
      <c r="K5" s="288">
        <v>0</v>
      </c>
      <c r="L5" s="288">
        <v>3</v>
      </c>
      <c r="M5" s="289" t="s">
        <v>541</v>
      </c>
      <c r="N5" s="290" t="str">
        <f t="shared" ref="N5:N34" si="1">UPPER(CONCATENATE("TID_",C5,"_NAME"))</f>
        <v>TID_DRAGON_BABY_0_NAME</v>
      </c>
      <c r="O5" s="291" t="str">
        <f t="shared" ref="O5:O34" si="2">UPPER(CONCATENATE("TID_",C5,"_DESC"))</f>
        <v>TID_DRAGON_BABY_0_DESC</v>
      </c>
    </row>
    <row r="6" spans="1:15">
      <c r="B6" s="284" t="s">
        <v>4</v>
      </c>
      <c r="C6" s="285" t="s">
        <v>801</v>
      </c>
      <c r="D6" s="285" t="s">
        <v>671</v>
      </c>
      <c r="E6" s="286" t="str">
        <f t="shared" si="0"/>
        <v>equip_set_dragon_fat_0</v>
      </c>
      <c r="F6" s="286" t="s">
        <v>555</v>
      </c>
      <c r="G6" s="286" t="s">
        <v>555</v>
      </c>
      <c r="H6" s="286" t="s">
        <v>555</v>
      </c>
      <c r="I6" s="287">
        <v>0</v>
      </c>
      <c r="J6" s="288">
        <v>380</v>
      </c>
      <c r="K6" s="288">
        <v>0</v>
      </c>
      <c r="L6" s="288">
        <v>3</v>
      </c>
      <c r="M6" s="289" t="s">
        <v>542</v>
      </c>
      <c r="N6" s="290" t="str">
        <f t="shared" si="1"/>
        <v>TID_DRAGON_FAT_0_NAME</v>
      </c>
      <c r="O6" s="291" t="str">
        <f t="shared" si="2"/>
        <v>TID_DRAGON_FAT_0_DESC</v>
      </c>
    </row>
    <row r="7" spans="1:15">
      <c r="B7" s="284" t="s">
        <v>4</v>
      </c>
      <c r="C7" s="285" t="s">
        <v>1008</v>
      </c>
      <c r="D7" s="285" t="s">
        <v>671</v>
      </c>
      <c r="E7" s="286" t="str">
        <f t="shared" si="0"/>
        <v>equip_set_dragon_fat_1</v>
      </c>
      <c r="F7" s="286" t="s">
        <v>555</v>
      </c>
      <c r="G7" s="286" t="s">
        <v>555</v>
      </c>
      <c r="H7" s="286" t="s">
        <v>555</v>
      </c>
      <c r="I7" s="287">
        <v>1</v>
      </c>
      <c r="J7" s="288">
        <v>0</v>
      </c>
      <c r="K7" s="288">
        <v>4</v>
      </c>
      <c r="L7" s="288">
        <v>6</v>
      </c>
      <c r="M7" s="289" t="s">
        <v>543</v>
      </c>
      <c r="N7" s="290" t="str">
        <f t="shared" si="1"/>
        <v>TID_DRAGON_FAT_1_NAME</v>
      </c>
      <c r="O7" s="291" t="str">
        <f t="shared" si="2"/>
        <v>TID_DRAGON_FAT_1_DESC</v>
      </c>
    </row>
    <row r="8" spans="1:15">
      <c r="B8" s="284" t="s">
        <v>4</v>
      </c>
      <c r="C8" s="285" t="s">
        <v>790</v>
      </c>
      <c r="D8" s="285" t="s">
        <v>672</v>
      </c>
      <c r="E8" s="286" t="str">
        <f t="shared" si="0"/>
        <v>equip_set_dragon_crocodile_0</v>
      </c>
      <c r="F8" s="286" t="s">
        <v>555</v>
      </c>
      <c r="G8" s="286" t="s">
        <v>555</v>
      </c>
      <c r="H8" s="286" t="s">
        <v>555</v>
      </c>
      <c r="I8" s="287">
        <v>0</v>
      </c>
      <c r="J8" s="288">
        <v>950</v>
      </c>
      <c r="K8" s="288">
        <v>0</v>
      </c>
      <c r="L8" s="288">
        <v>3</v>
      </c>
      <c r="M8" s="289" t="s">
        <v>544</v>
      </c>
      <c r="N8" s="290" t="str">
        <f t="shared" si="1"/>
        <v>TID_DRAGON_CROCODILE_0_NAME</v>
      </c>
      <c r="O8" s="291" t="str">
        <f t="shared" si="2"/>
        <v>TID_DRAGON_CROCODILE_0_DESC</v>
      </c>
    </row>
    <row r="9" spans="1:15">
      <c r="B9" s="284" t="s">
        <v>4</v>
      </c>
      <c r="C9" s="285" t="s">
        <v>793</v>
      </c>
      <c r="D9" s="285" t="s">
        <v>672</v>
      </c>
      <c r="E9" s="286" t="str">
        <f t="shared" si="0"/>
        <v>equip_set_dragon_crocodile_1</v>
      </c>
      <c r="F9" s="286" t="s">
        <v>555</v>
      </c>
      <c r="G9" s="286" t="s">
        <v>555</v>
      </c>
      <c r="H9" s="286" t="s">
        <v>555</v>
      </c>
      <c r="I9" s="287">
        <v>1</v>
      </c>
      <c r="J9" s="288">
        <v>0</v>
      </c>
      <c r="K9" s="288">
        <v>30</v>
      </c>
      <c r="L9" s="288">
        <v>6</v>
      </c>
      <c r="M9" s="289" t="s">
        <v>545</v>
      </c>
      <c r="N9" s="290" t="str">
        <f t="shared" si="1"/>
        <v>TID_DRAGON_CROCODILE_1_NAME</v>
      </c>
      <c r="O9" s="291" t="str">
        <f t="shared" si="2"/>
        <v>TID_DRAGON_CROCODILE_1_DESC</v>
      </c>
    </row>
    <row r="10" spans="1:15">
      <c r="B10" s="284" t="s">
        <v>4</v>
      </c>
      <c r="C10" s="285" t="s">
        <v>803</v>
      </c>
      <c r="D10" s="285" t="s">
        <v>673</v>
      </c>
      <c r="E10" s="286" t="str">
        <f t="shared" si="0"/>
        <v>equip_set_dragon_bug_0</v>
      </c>
      <c r="F10" s="286" t="s">
        <v>555</v>
      </c>
      <c r="G10" s="286" t="s">
        <v>555</v>
      </c>
      <c r="H10" s="286" t="s">
        <v>555</v>
      </c>
      <c r="I10" s="287">
        <v>0</v>
      </c>
      <c r="J10" s="288">
        <v>1290</v>
      </c>
      <c r="K10" s="288">
        <v>0</v>
      </c>
      <c r="L10" s="288">
        <v>3</v>
      </c>
      <c r="M10" s="289" t="s">
        <v>546</v>
      </c>
      <c r="N10" s="290" t="str">
        <f t="shared" si="1"/>
        <v>TID_DRAGON_BUG_0_NAME</v>
      </c>
      <c r="O10" s="291" t="str">
        <f t="shared" si="2"/>
        <v>TID_DRAGON_BUG_0_DESC</v>
      </c>
    </row>
    <row r="11" spans="1:15">
      <c r="B11" s="284" t="s">
        <v>4</v>
      </c>
      <c r="C11" s="285" t="s">
        <v>1009</v>
      </c>
      <c r="D11" s="285" t="s">
        <v>673</v>
      </c>
      <c r="E11" s="286" t="str">
        <f t="shared" si="0"/>
        <v>equip_set_dragon_bug_1</v>
      </c>
      <c r="F11" s="286" t="s">
        <v>555</v>
      </c>
      <c r="G11" s="286" t="s">
        <v>555</v>
      </c>
      <c r="H11" s="286" t="s">
        <v>555</v>
      </c>
      <c r="I11" s="287">
        <v>1</v>
      </c>
      <c r="J11" s="288">
        <v>1720</v>
      </c>
      <c r="K11" s="288">
        <v>0</v>
      </c>
      <c r="L11" s="288">
        <v>6</v>
      </c>
      <c r="M11" s="289" t="s">
        <v>547</v>
      </c>
      <c r="N11" s="290" t="str">
        <f t="shared" si="1"/>
        <v>TID_DRAGON_BUG_1_NAME</v>
      </c>
      <c r="O11" s="291" t="str">
        <f t="shared" si="2"/>
        <v>TID_DRAGON_BUG_1_DESC</v>
      </c>
    </row>
    <row r="12" spans="1:15">
      <c r="B12" s="284" t="s">
        <v>4</v>
      </c>
      <c r="C12" s="285" t="s">
        <v>1010</v>
      </c>
      <c r="D12" s="285" t="s">
        <v>673</v>
      </c>
      <c r="E12" s="286" t="str">
        <f t="shared" si="0"/>
        <v>equip_set_dragon_bug_2</v>
      </c>
      <c r="F12" s="286" t="s">
        <v>555</v>
      </c>
      <c r="G12" s="286" t="s">
        <v>555</v>
      </c>
      <c r="H12" s="286" t="s">
        <v>555</v>
      </c>
      <c r="I12" s="287">
        <v>2</v>
      </c>
      <c r="J12" s="288">
        <v>0</v>
      </c>
      <c r="K12" s="288">
        <v>60</v>
      </c>
      <c r="L12" s="288">
        <v>9</v>
      </c>
      <c r="M12" s="289" t="s">
        <v>548</v>
      </c>
      <c r="N12" s="290" t="str">
        <f t="shared" si="1"/>
        <v>TID_DRAGON_BUG_2_NAME</v>
      </c>
      <c r="O12" s="291" t="str">
        <f t="shared" si="2"/>
        <v>TID_DRAGON_BUG_2_DESC</v>
      </c>
    </row>
    <row r="13" spans="1:15" s="67" customFormat="1">
      <c r="B13" s="284" t="s">
        <v>4</v>
      </c>
      <c r="C13" s="285" t="s">
        <v>805</v>
      </c>
      <c r="D13" s="285" t="s">
        <v>674</v>
      </c>
      <c r="E13" s="286" t="str">
        <f t="shared" si="0"/>
        <v>equip_set_dragon_chinese_0</v>
      </c>
      <c r="F13" s="286" t="s">
        <v>555</v>
      </c>
      <c r="G13" s="286" t="s">
        <v>555</v>
      </c>
      <c r="H13" s="286" t="s">
        <v>555</v>
      </c>
      <c r="I13" s="287">
        <v>0</v>
      </c>
      <c r="J13" s="288">
        <v>4640</v>
      </c>
      <c r="K13" s="288">
        <v>0</v>
      </c>
      <c r="L13" s="288">
        <v>4</v>
      </c>
      <c r="M13" s="289" t="s">
        <v>541</v>
      </c>
      <c r="N13" s="290" t="str">
        <f t="shared" si="1"/>
        <v>TID_DRAGON_CHINESE_0_NAME</v>
      </c>
      <c r="O13" s="291" t="str">
        <f t="shared" si="2"/>
        <v>TID_DRAGON_CHINESE_0_DESC</v>
      </c>
    </row>
    <row r="14" spans="1:15">
      <c r="B14" s="284" t="s">
        <v>4</v>
      </c>
      <c r="C14" s="285" t="s">
        <v>1011</v>
      </c>
      <c r="D14" s="285" t="s">
        <v>674</v>
      </c>
      <c r="E14" s="286" t="str">
        <f t="shared" si="0"/>
        <v>equip_set_dragon_chinese_1</v>
      </c>
      <c r="F14" s="286" t="s">
        <v>555</v>
      </c>
      <c r="G14" s="286" t="s">
        <v>555</v>
      </c>
      <c r="H14" s="286" t="s">
        <v>555</v>
      </c>
      <c r="I14" s="287">
        <v>1</v>
      </c>
      <c r="J14" s="288">
        <v>6190</v>
      </c>
      <c r="K14" s="288">
        <v>0</v>
      </c>
      <c r="L14" s="288">
        <v>8</v>
      </c>
      <c r="M14" s="289" t="s">
        <v>541</v>
      </c>
      <c r="N14" s="290" t="str">
        <f t="shared" si="1"/>
        <v>TID_DRAGON_CHINESE_1_NAME</v>
      </c>
      <c r="O14" s="291" t="str">
        <f t="shared" si="2"/>
        <v>TID_DRAGON_CHINESE_1_DESC</v>
      </c>
    </row>
    <row r="15" spans="1:15">
      <c r="B15" s="284" t="s">
        <v>4</v>
      </c>
      <c r="C15" s="285" t="s">
        <v>1012</v>
      </c>
      <c r="D15" s="285" t="s">
        <v>674</v>
      </c>
      <c r="E15" s="286" t="str">
        <f t="shared" si="0"/>
        <v>equip_set_dragon_chinese_2</v>
      </c>
      <c r="F15" s="286" t="s">
        <v>555</v>
      </c>
      <c r="G15" s="286" t="s">
        <v>555</v>
      </c>
      <c r="H15" s="286" t="s">
        <v>555</v>
      </c>
      <c r="I15" s="287">
        <v>2</v>
      </c>
      <c r="J15" s="288">
        <v>0</v>
      </c>
      <c r="K15" s="288">
        <v>110</v>
      </c>
      <c r="L15" s="288">
        <v>12</v>
      </c>
      <c r="M15" s="289" t="s">
        <v>542</v>
      </c>
      <c r="N15" s="290" t="str">
        <f t="shared" si="1"/>
        <v>TID_DRAGON_CHINESE_2_NAME</v>
      </c>
      <c r="O15" s="291" t="str">
        <f t="shared" si="2"/>
        <v>TID_DRAGON_CHINESE_2_DESC</v>
      </c>
    </row>
    <row r="16" spans="1:15">
      <c r="B16" s="284" t="s">
        <v>4</v>
      </c>
      <c r="C16" s="285" t="s">
        <v>807</v>
      </c>
      <c r="D16" s="285" t="s">
        <v>675</v>
      </c>
      <c r="E16" s="286" t="str">
        <f t="shared" si="0"/>
        <v>equip_set_dragon_reptile_0</v>
      </c>
      <c r="F16" s="286" t="s">
        <v>555</v>
      </c>
      <c r="G16" s="286" t="s">
        <v>555</v>
      </c>
      <c r="H16" s="286" t="s">
        <v>555</v>
      </c>
      <c r="I16" s="287">
        <v>0</v>
      </c>
      <c r="J16" s="288">
        <v>7590</v>
      </c>
      <c r="K16" s="288">
        <v>0</v>
      </c>
      <c r="L16" s="288">
        <v>4</v>
      </c>
      <c r="M16" s="289" t="s">
        <v>543</v>
      </c>
      <c r="N16" s="290" t="str">
        <f t="shared" si="1"/>
        <v>TID_DRAGON_REPTILE_0_NAME</v>
      </c>
      <c r="O16" s="291" t="str">
        <f t="shared" si="2"/>
        <v>TID_DRAGON_REPTILE_0_DESC</v>
      </c>
    </row>
    <row r="17" spans="2:15">
      <c r="B17" s="284" t="s">
        <v>4</v>
      </c>
      <c r="C17" s="285" t="s">
        <v>1013</v>
      </c>
      <c r="D17" s="285" t="s">
        <v>675</v>
      </c>
      <c r="E17" s="286" t="str">
        <f t="shared" si="0"/>
        <v>equip_set_dragon_reptile_1</v>
      </c>
      <c r="F17" s="286" t="s">
        <v>555</v>
      </c>
      <c r="G17" s="286" t="s">
        <v>555</v>
      </c>
      <c r="H17" s="286" t="s">
        <v>555</v>
      </c>
      <c r="I17" s="287">
        <v>1</v>
      </c>
      <c r="J17" s="288">
        <v>10120</v>
      </c>
      <c r="K17" s="288">
        <v>0</v>
      </c>
      <c r="L17" s="288">
        <v>8</v>
      </c>
      <c r="M17" s="289" t="s">
        <v>544</v>
      </c>
      <c r="N17" s="290" t="str">
        <f t="shared" si="1"/>
        <v>TID_DRAGON_REPTILE_1_NAME</v>
      </c>
      <c r="O17" s="291" t="str">
        <f t="shared" si="2"/>
        <v>TID_DRAGON_REPTILE_1_DESC</v>
      </c>
    </row>
    <row r="18" spans="2:15">
      <c r="B18" s="284" t="s">
        <v>4</v>
      </c>
      <c r="C18" s="285" t="s">
        <v>1014</v>
      </c>
      <c r="D18" s="285" t="s">
        <v>675</v>
      </c>
      <c r="E18" s="286" t="str">
        <f t="shared" si="0"/>
        <v>equip_set_dragon_reptile_2</v>
      </c>
      <c r="F18" s="286" t="s">
        <v>555</v>
      </c>
      <c r="G18" s="286" t="s">
        <v>555</v>
      </c>
      <c r="H18" s="286" t="s">
        <v>555</v>
      </c>
      <c r="I18" s="287">
        <v>2</v>
      </c>
      <c r="J18" s="288">
        <v>0</v>
      </c>
      <c r="K18" s="288">
        <v>110</v>
      </c>
      <c r="L18" s="288">
        <v>12</v>
      </c>
      <c r="M18" s="289" t="s">
        <v>545</v>
      </c>
      <c r="N18" s="290" t="str">
        <f t="shared" si="1"/>
        <v>TID_DRAGON_REPTILE_2_NAME</v>
      </c>
      <c r="O18" s="291" t="str">
        <f t="shared" si="2"/>
        <v>TID_DRAGON_REPTILE_2_DESC</v>
      </c>
    </row>
    <row r="19" spans="2:15">
      <c r="B19" s="284" t="s">
        <v>4</v>
      </c>
      <c r="C19" s="285" t="s">
        <v>809</v>
      </c>
      <c r="D19" s="285" t="s">
        <v>676</v>
      </c>
      <c r="E19" s="286" t="str">
        <f t="shared" si="0"/>
        <v>equip_set_dragon_classic_0</v>
      </c>
      <c r="F19" s="286" t="s">
        <v>555</v>
      </c>
      <c r="G19" s="286" t="s">
        <v>555</v>
      </c>
      <c r="H19" s="286" t="s">
        <v>555</v>
      </c>
      <c r="I19" s="287">
        <v>0</v>
      </c>
      <c r="J19" s="288">
        <v>8730</v>
      </c>
      <c r="K19" s="288">
        <v>0</v>
      </c>
      <c r="L19" s="288">
        <v>3</v>
      </c>
      <c r="M19" s="289" t="s">
        <v>546</v>
      </c>
      <c r="N19" s="290" t="str">
        <f t="shared" si="1"/>
        <v>TID_DRAGON_CLASSIC_0_NAME</v>
      </c>
      <c r="O19" s="291" t="str">
        <f t="shared" si="2"/>
        <v>TID_DRAGON_CLASSIC_0_DESC</v>
      </c>
    </row>
    <row r="20" spans="2:15">
      <c r="B20" s="284" t="s">
        <v>4</v>
      </c>
      <c r="C20" s="285" t="s">
        <v>1015</v>
      </c>
      <c r="D20" s="285" t="s">
        <v>676</v>
      </c>
      <c r="E20" s="286" t="str">
        <f t="shared" si="0"/>
        <v>equip_set_dragon_classic_1</v>
      </c>
      <c r="F20" s="286" t="s">
        <v>555</v>
      </c>
      <c r="G20" s="286" t="s">
        <v>555</v>
      </c>
      <c r="H20" s="286" t="s">
        <v>555</v>
      </c>
      <c r="I20" s="287">
        <v>1</v>
      </c>
      <c r="J20" s="288">
        <v>10910</v>
      </c>
      <c r="K20" s="288">
        <v>0</v>
      </c>
      <c r="L20" s="288">
        <v>6</v>
      </c>
      <c r="M20" s="289" t="s">
        <v>547</v>
      </c>
      <c r="N20" s="290" t="str">
        <f t="shared" si="1"/>
        <v>TID_DRAGON_CLASSIC_1_NAME</v>
      </c>
      <c r="O20" s="291" t="str">
        <f t="shared" si="2"/>
        <v>TID_DRAGON_CLASSIC_1_DESC</v>
      </c>
    </row>
    <row r="21" spans="2:15" s="67" customFormat="1">
      <c r="B21" s="284" t="s">
        <v>4</v>
      </c>
      <c r="C21" s="285" t="s">
        <v>1016</v>
      </c>
      <c r="D21" s="285" t="s">
        <v>676</v>
      </c>
      <c r="E21" s="286" t="str">
        <f t="shared" si="0"/>
        <v>equip_set_dragon_classic_2</v>
      </c>
      <c r="F21" s="286" t="s">
        <v>555</v>
      </c>
      <c r="G21" s="286" t="s">
        <v>555</v>
      </c>
      <c r="H21" s="286" t="s">
        <v>555</v>
      </c>
      <c r="I21" s="287">
        <v>2</v>
      </c>
      <c r="J21" s="288">
        <v>13090</v>
      </c>
      <c r="K21" s="288">
        <v>0</v>
      </c>
      <c r="L21" s="288">
        <v>9</v>
      </c>
      <c r="M21" s="289" t="s">
        <v>548</v>
      </c>
      <c r="N21" s="290" t="str">
        <f t="shared" si="1"/>
        <v>TID_DRAGON_CLASSIC_2_NAME</v>
      </c>
      <c r="O21" s="291" t="str">
        <f t="shared" si="2"/>
        <v>TID_DRAGON_CLASSIC_2_DESC</v>
      </c>
    </row>
    <row r="22" spans="2:15" s="67" customFormat="1">
      <c r="B22" s="284" t="s">
        <v>4</v>
      </c>
      <c r="C22" s="285" t="s">
        <v>1017</v>
      </c>
      <c r="D22" s="285" t="s">
        <v>676</v>
      </c>
      <c r="E22" s="286" t="str">
        <f t="shared" si="0"/>
        <v>equip_set_dragon_classic_3</v>
      </c>
      <c r="F22" s="286" t="s">
        <v>555</v>
      </c>
      <c r="G22" s="286" t="s">
        <v>555</v>
      </c>
      <c r="H22" s="286" t="s">
        <v>555</v>
      </c>
      <c r="I22" s="287">
        <v>3</v>
      </c>
      <c r="J22" s="288">
        <v>0</v>
      </c>
      <c r="K22" s="288">
        <v>110</v>
      </c>
      <c r="L22" s="288">
        <v>12</v>
      </c>
      <c r="M22" s="289" t="s">
        <v>541</v>
      </c>
      <c r="N22" s="290" t="str">
        <f t="shared" si="1"/>
        <v>TID_DRAGON_CLASSIC_3_NAME</v>
      </c>
      <c r="O22" s="291" t="str">
        <f t="shared" si="2"/>
        <v>TID_DRAGON_CLASSIC_3_DESC</v>
      </c>
    </row>
    <row r="23" spans="2:15" s="67" customFormat="1">
      <c r="B23" s="284" t="s">
        <v>4</v>
      </c>
      <c r="C23" s="285" t="s">
        <v>811</v>
      </c>
      <c r="D23" s="285" t="s">
        <v>677</v>
      </c>
      <c r="E23" s="286" t="str">
        <f t="shared" si="0"/>
        <v>equip_set_dragon_devil_0</v>
      </c>
      <c r="F23" s="286" t="s">
        <v>555</v>
      </c>
      <c r="G23" s="286" t="s">
        <v>555</v>
      </c>
      <c r="H23" s="286" t="s">
        <v>555</v>
      </c>
      <c r="I23" s="287">
        <v>0</v>
      </c>
      <c r="J23" s="288">
        <v>12730</v>
      </c>
      <c r="K23" s="288">
        <v>0</v>
      </c>
      <c r="L23" s="288">
        <v>4</v>
      </c>
      <c r="M23" s="289" t="s">
        <v>541</v>
      </c>
      <c r="N23" s="290" t="str">
        <f t="shared" si="1"/>
        <v>TID_DRAGON_DEVIL_0_NAME</v>
      </c>
      <c r="O23" s="291" t="str">
        <f t="shared" si="2"/>
        <v>TID_DRAGON_DEVIL_0_DESC</v>
      </c>
    </row>
    <row r="24" spans="2:15" s="67" customFormat="1">
      <c r="B24" s="284" t="s">
        <v>4</v>
      </c>
      <c r="C24" s="285" t="s">
        <v>1018</v>
      </c>
      <c r="D24" s="285" t="s">
        <v>677</v>
      </c>
      <c r="E24" s="286" t="str">
        <f t="shared" si="0"/>
        <v>equip_set_dragon_devil_1</v>
      </c>
      <c r="F24" s="286" t="s">
        <v>555</v>
      </c>
      <c r="G24" s="286" t="s">
        <v>555</v>
      </c>
      <c r="H24" s="286" t="s">
        <v>555</v>
      </c>
      <c r="I24" s="287">
        <v>1</v>
      </c>
      <c r="J24" s="288">
        <v>15910</v>
      </c>
      <c r="K24" s="288">
        <v>0</v>
      </c>
      <c r="L24" s="288">
        <v>8</v>
      </c>
      <c r="M24" s="289" t="s">
        <v>542</v>
      </c>
      <c r="N24" s="290" t="str">
        <f t="shared" si="1"/>
        <v>TID_DRAGON_DEVIL_1_NAME</v>
      </c>
      <c r="O24" s="291" t="str">
        <f t="shared" si="2"/>
        <v>TID_DRAGON_DEVIL_1_DESC</v>
      </c>
    </row>
    <row r="25" spans="2:15" s="67" customFormat="1">
      <c r="B25" s="284" t="s">
        <v>4</v>
      </c>
      <c r="C25" s="285" t="s">
        <v>1019</v>
      </c>
      <c r="D25" s="285" t="s">
        <v>677</v>
      </c>
      <c r="E25" s="286" t="str">
        <f t="shared" si="0"/>
        <v>equip_set_dragon_devil_2</v>
      </c>
      <c r="F25" s="286" t="s">
        <v>555</v>
      </c>
      <c r="G25" s="286" t="s">
        <v>555</v>
      </c>
      <c r="H25" s="286" t="s">
        <v>555</v>
      </c>
      <c r="I25" s="287">
        <v>2</v>
      </c>
      <c r="J25" s="288">
        <v>19090</v>
      </c>
      <c r="K25" s="288">
        <v>0</v>
      </c>
      <c r="L25" s="288">
        <v>12</v>
      </c>
      <c r="M25" s="289" t="s">
        <v>543</v>
      </c>
      <c r="N25" s="290" t="str">
        <f t="shared" si="1"/>
        <v>TID_DRAGON_DEVIL_2_NAME</v>
      </c>
      <c r="O25" s="291" t="str">
        <f t="shared" si="2"/>
        <v>TID_DRAGON_DEVIL_2_DESC</v>
      </c>
    </row>
    <row r="26" spans="2:15" s="67" customFormat="1">
      <c r="B26" s="284" t="s">
        <v>4</v>
      </c>
      <c r="C26" s="285" t="s">
        <v>1020</v>
      </c>
      <c r="D26" s="285" t="s">
        <v>677</v>
      </c>
      <c r="E26" s="286" t="str">
        <f t="shared" si="0"/>
        <v>equip_set_dragon_devil_3</v>
      </c>
      <c r="F26" s="286" t="s">
        <v>555</v>
      </c>
      <c r="G26" s="286" t="s">
        <v>555</v>
      </c>
      <c r="H26" s="286" t="s">
        <v>555</v>
      </c>
      <c r="I26" s="287">
        <v>3</v>
      </c>
      <c r="J26" s="288">
        <v>0</v>
      </c>
      <c r="K26" s="288">
        <v>110</v>
      </c>
      <c r="L26" s="288">
        <v>16</v>
      </c>
      <c r="M26" s="289" t="s">
        <v>544</v>
      </c>
      <c r="N26" s="290" t="str">
        <f t="shared" si="1"/>
        <v>TID_DRAGON_DEVIL_3_NAME</v>
      </c>
      <c r="O26" s="291" t="str">
        <f t="shared" si="2"/>
        <v>TID_DRAGON_DEVIL_3_DESC</v>
      </c>
    </row>
    <row r="27" spans="2:15" s="67" customFormat="1">
      <c r="B27" s="284" t="s">
        <v>4</v>
      </c>
      <c r="C27" s="285" t="s">
        <v>813</v>
      </c>
      <c r="D27" s="285" t="s">
        <v>678</v>
      </c>
      <c r="E27" s="286" t="str">
        <f t="shared" si="0"/>
        <v>equip_set_dragon_balrog_0</v>
      </c>
      <c r="F27" s="286" t="s">
        <v>555</v>
      </c>
      <c r="G27" s="286" t="s">
        <v>555</v>
      </c>
      <c r="H27" s="286" t="s">
        <v>555</v>
      </c>
      <c r="I27" s="287">
        <v>0</v>
      </c>
      <c r="J27" s="288">
        <v>17830</v>
      </c>
      <c r="K27" s="288">
        <v>0</v>
      </c>
      <c r="L27" s="288">
        <v>4</v>
      </c>
      <c r="M27" s="289" t="s">
        <v>545</v>
      </c>
      <c r="N27" s="290" t="str">
        <f t="shared" si="1"/>
        <v>TID_DRAGON_BALROG_0_NAME</v>
      </c>
      <c r="O27" s="291" t="str">
        <f t="shared" si="2"/>
        <v>TID_DRAGON_BALROG_0_DESC</v>
      </c>
    </row>
    <row r="28" spans="2:15" s="67" customFormat="1">
      <c r="B28" s="284" t="s">
        <v>4</v>
      </c>
      <c r="C28" s="285" t="s">
        <v>1021</v>
      </c>
      <c r="D28" s="285" t="s">
        <v>678</v>
      </c>
      <c r="E28" s="286" t="str">
        <f t="shared" si="0"/>
        <v>equip_set_dragon_balrog_1</v>
      </c>
      <c r="F28" s="286" t="s">
        <v>555</v>
      </c>
      <c r="G28" s="286" t="s">
        <v>555</v>
      </c>
      <c r="H28" s="286" t="s">
        <v>555</v>
      </c>
      <c r="I28" s="287">
        <v>1</v>
      </c>
      <c r="J28" s="288">
        <v>22290</v>
      </c>
      <c r="K28" s="288">
        <v>0</v>
      </c>
      <c r="L28" s="288">
        <v>8</v>
      </c>
      <c r="M28" s="289" t="s">
        <v>546</v>
      </c>
      <c r="N28" s="290" t="str">
        <f t="shared" si="1"/>
        <v>TID_DRAGON_BALROG_1_NAME</v>
      </c>
      <c r="O28" s="291" t="str">
        <f t="shared" si="2"/>
        <v>TID_DRAGON_BALROG_1_DESC</v>
      </c>
    </row>
    <row r="29" spans="2:15" s="67" customFormat="1">
      <c r="B29" s="284" t="s">
        <v>4</v>
      </c>
      <c r="C29" s="285" t="s">
        <v>1023</v>
      </c>
      <c r="D29" s="285" t="s">
        <v>678</v>
      </c>
      <c r="E29" s="286" t="str">
        <f t="shared" si="0"/>
        <v>equip_set_dragon_balrog_2</v>
      </c>
      <c r="F29" s="286" t="s">
        <v>555</v>
      </c>
      <c r="G29" s="286" t="s">
        <v>555</v>
      </c>
      <c r="H29" s="286" t="s">
        <v>555</v>
      </c>
      <c r="I29" s="287">
        <v>2</v>
      </c>
      <c r="J29" s="288">
        <v>26750</v>
      </c>
      <c r="K29" s="288">
        <v>0</v>
      </c>
      <c r="L29" s="288">
        <v>12</v>
      </c>
      <c r="M29" s="289" t="s">
        <v>547</v>
      </c>
      <c r="N29" s="290" t="str">
        <f t="shared" si="1"/>
        <v>TID_DRAGON_BALROG_2_NAME</v>
      </c>
      <c r="O29" s="291" t="str">
        <f t="shared" si="2"/>
        <v>TID_DRAGON_BALROG_2_DESC</v>
      </c>
    </row>
    <row r="30" spans="2:15" s="67" customFormat="1">
      <c r="B30" s="284" t="s">
        <v>4</v>
      </c>
      <c r="C30" s="285" t="s">
        <v>1022</v>
      </c>
      <c r="D30" s="285" t="s">
        <v>678</v>
      </c>
      <c r="E30" s="286" t="str">
        <f t="shared" si="0"/>
        <v>equip_set_dragon_balrog_3</v>
      </c>
      <c r="F30" s="286" t="s">
        <v>555</v>
      </c>
      <c r="G30" s="286" t="s">
        <v>555</v>
      </c>
      <c r="H30" s="286" t="s">
        <v>555</v>
      </c>
      <c r="I30" s="287">
        <v>3</v>
      </c>
      <c r="J30" s="288">
        <v>0</v>
      </c>
      <c r="K30" s="288">
        <v>160</v>
      </c>
      <c r="L30" s="288">
        <v>16</v>
      </c>
      <c r="M30" s="289" t="s">
        <v>548</v>
      </c>
      <c r="N30" s="290" t="str">
        <f t="shared" si="1"/>
        <v>TID_DRAGON_BALROG_3_NAME</v>
      </c>
      <c r="O30" s="291" t="str">
        <f t="shared" si="2"/>
        <v>TID_DRAGON_BALROG_3_DESC</v>
      </c>
    </row>
    <row r="31" spans="2:15" s="67" customFormat="1">
      <c r="B31" s="284" t="s">
        <v>4</v>
      </c>
      <c r="C31" s="285" t="s">
        <v>815</v>
      </c>
      <c r="D31" s="285" t="s">
        <v>679</v>
      </c>
      <c r="E31" s="286" t="str">
        <f t="shared" si="0"/>
        <v>equip_set_dragon_titan_0</v>
      </c>
      <c r="F31" s="286" t="s">
        <v>555</v>
      </c>
      <c r="G31" s="286" t="s">
        <v>555</v>
      </c>
      <c r="H31" s="286" t="s">
        <v>555</v>
      </c>
      <c r="I31" s="287">
        <v>0</v>
      </c>
      <c r="J31" s="288">
        <v>24190</v>
      </c>
      <c r="K31" s="288">
        <v>0</v>
      </c>
      <c r="L31" s="288">
        <v>4</v>
      </c>
      <c r="M31" s="289" t="s">
        <v>541</v>
      </c>
      <c r="N31" s="290" t="str">
        <f t="shared" si="1"/>
        <v>TID_DRAGON_TITAN_0_NAME</v>
      </c>
      <c r="O31" s="291" t="str">
        <f t="shared" si="2"/>
        <v>TID_DRAGON_TITAN_0_DESC</v>
      </c>
    </row>
    <row r="32" spans="2:15" s="67" customFormat="1">
      <c r="B32" s="284" t="s">
        <v>4</v>
      </c>
      <c r="C32" s="285" t="s">
        <v>1024</v>
      </c>
      <c r="D32" s="285" t="s">
        <v>679</v>
      </c>
      <c r="E32" s="286" t="str">
        <f t="shared" si="0"/>
        <v>equip_set_dragon_titan_1</v>
      </c>
      <c r="F32" s="286" t="s">
        <v>555</v>
      </c>
      <c r="G32" s="286" t="s">
        <v>555</v>
      </c>
      <c r="H32" s="286" t="s">
        <v>555</v>
      </c>
      <c r="I32" s="287">
        <v>1</v>
      </c>
      <c r="J32" s="288">
        <v>30240</v>
      </c>
      <c r="K32" s="288">
        <v>0</v>
      </c>
      <c r="L32" s="288">
        <v>8</v>
      </c>
      <c r="M32" s="289" t="s">
        <v>541</v>
      </c>
      <c r="N32" s="290" t="str">
        <f t="shared" si="1"/>
        <v>TID_DRAGON_TITAN_1_NAME</v>
      </c>
      <c r="O32" s="291" t="str">
        <f t="shared" si="2"/>
        <v>TID_DRAGON_TITAN_1_DESC</v>
      </c>
    </row>
    <row r="33" spans="2:15" s="67" customFormat="1">
      <c r="B33" s="284" t="s">
        <v>4</v>
      </c>
      <c r="C33" s="285" t="s">
        <v>1025</v>
      </c>
      <c r="D33" s="285" t="s">
        <v>679</v>
      </c>
      <c r="E33" s="286" t="str">
        <f t="shared" si="0"/>
        <v>equip_set_dragon_titan_2</v>
      </c>
      <c r="F33" s="286" t="s">
        <v>555</v>
      </c>
      <c r="G33" s="286" t="s">
        <v>555</v>
      </c>
      <c r="H33" s="286" t="s">
        <v>555</v>
      </c>
      <c r="I33" s="287">
        <v>2</v>
      </c>
      <c r="J33" s="288">
        <v>36290</v>
      </c>
      <c r="K33" s="288">
        <v>0</v>
      </c>
      <c r="L33" s="288">
        <v>12</v>
      </c>
      <c r="M33" s="289" t="s">
        <v>542</v>
      </c>
      <c r="N33" s="290" t="str">
        <f t="shared" si="1"/>
        <v>TID_DRAGON_TITAN_2_NAME</v>
      </c>
      <c r="O33" s="291" t="str">
        <f t="shared" si="2"/>
        <v>TID_DRAGON_TITAN_2_DESC</v>
      </c>
    </row>
    <row r="34" spans="2:15" s="67" customFormat="1">
      <c r="B34" s="284" t="s">
        <v>4</v>
      </c>
      <c r="C34" s="285" t="s">
        <v>1026</v>
      </c>
      <c r="D34" s="285" t="s">
        <v>679</v>
      </c>
      <c r="E34" s="286" t="str">
        <f t="shared" si="0"/>
        <v>equip_set_dragon_titan_3</v>
      </c>
      <c r="F34" s="286" t="s">
        <v>555</v>
      </c>
      <c r="G34" s="286" t="s">
        <v>555</v>
      </c>
      <c r="H34" s="286" t="s">
        <v>555</v>
      </c>
      <c r="I34" s="287">
        <v>3</v>
      </c>
      <c r="J34" s="288">
        <v>0</v>
      </c>
      <c r="K34" s="288">
        <v>160</v>
      </c>
      <c r="L34" s="288">
        <v>16</v>
      </c>
      <c r="M34" s="289" t="s">
        <v>543</v>
      </c>
      <c r="N34" s="290" t="str">
        <f t="shared" si="1"/>
        <v>TID_DRAGON_TITAN_3_NAME</v>
      </c>
      <c r="O34" s="291" t="str">
        <f t="shared" si="2"/>
        <v>TID_DRAGON_TITAN_3_DESC</v>
      </c>
    </row>
    <row r="35" spans="2:15" s="67" customFormat="1">
      <c r="B35"/>
      <c r="C35"/>
      <c r="D35"/>
      <c r="E35"/>
      <c r="F35"/>
      <c r="G35"/>
      <c r="H35"/>
      <c r="I35"/>
      <c r="J35"/>
      <c r="K35"/>
      <c r="L35"/>
      <c r="M35"/>
    </row>
    <row r="36" spans="2:15" s="67" customFormat="1">
      <c r="B36"/>
      <c r="C36"/>
      <c r="D36"/>
      <c r="E36"/>
      <c r="F36"/>
      <c r="G36"/>
      <c r="H36"/>
      <c r="I36"/>
      <c r="J36"/>
      <c r="K36"/>
      <c r="L36"/>
      <c r="M36"/>
    </row>
    <row r="37" spans="2:15" s="67" customFormat="1">
      <c r="B37"/>
      <c r="C37"/>
      <c r="D37"/>
      <c r="E37"/>
      <c r="F37"/>
      <c r="G37"/>
      <c r="H37"/>
      <c r="I37"/>
      <c r="J37"/>
      <c r="K37"/>
      <c r="L37"/>
      <c r="M37"/>
    </row>
    <row r="38" spans="2:15" s="67" customFormat="1">
      <c r="B38"/>
      <c r="C38"/>
      <c r="D38"/>
      <c r="E38"/>
      <c r="F38"/>
      <c r="G38" t="s">
        <v>1028</v>
      </c>
      <c r="H38" s="67" t="s">
        <v>1029</v>
      </c>
      <c r="I38" s="67" t="s">
        <v>1030</v>
      </c>
      <c r="J38"/>
      <c r="K38"/>
      <c r="L38"/>
      <c r="M38"/>
    </row>
    <row r="39" spans="2:15" s="67" customFormat="1">
      <c r="B39"/>
      <c r="C39"/>
      <c r="D39"/>
      <c r="E39"/>
      <c r="F39"/>
      <c r="G39"/>
      <c r="H39"/>
      <c r="I39"/>
      <c r="J39"/>
      <c r="K39"/>
      <c r="L39"/>
      <c r="M39"/>
    </row>
    <row r="40" spans="2:15" s="67" customFormat="1">
      <c r="B40"/>
      <c r="C40"/>
      <c r="D40"/>
      <c r="E40"/>
      <c r="F40"/>
      <c r="G40"/>
      <c r="H40"/>
      <c r="I40"/>
      <c r="J40"/>
      <c r="K40"/>
      <c r="L40"/>
      <c r="M40"/>
    </row>
    <row r="41" spans="2:15" s="67" customFormat="1">
      <c r="B41"/>
      <c r="C41"/>
      <c r="D41"/>
      <c r="E41"/>
      <c r="F41"/>
      <c r="G41"/>
      <c r="H41"/>
      <c r="I41"/>
      <c r="J41"/>
      <c r="K41"/>
      <c r="L41"/>
      <c r="M41"/>
    </row>
    <row r="42" spans="2:15" s="67" customFormat="1">
      <c r="B42"/>
      <c r="C42"/>
      <c r="D42"/>
      <c r="E42"/>
      <c r="F42"/>
      <c r="G42"/>
      <c r="H42"/>
      <c r="I42"/>
      <c r="J42"/>
      <c r="K42"/>
      <c r="L42"/>
      <c r="M42"/>
    </row>
    <row r="43" spans="2:15" s="67" customFormat="1">
      <c r="B43"/>
      <c r="C43"/>
      <c r="D43"/>
      <c r="E43"/>
      <c r="F43"/>
      <c r="G43"/>
      <c r="H43"/>
      <c r="I43"/>
      <c r="J43"/>
      <c r="K43"/>
      <c r="L43"/>
      <c r="M43"/>
    </row>
    <row r="44" spans="2:15" s="67" customFormat="1">
      <c r="B44"/>
      <c r="C44"/>
      <c r="D44"/>
      <c r="E44"/>
      <c r="F44"/>
      <c r="G44"/>
      <c r="H44"/>
      <c r="I44"/>
      <c r="J44"/>
      <c r="K44"/>
      <c r="L44"/>
      <c r="M44"/>
    </row>
    <row r="45" spans="2:15" s="67" customFormat="1">
      <c r="B45"/>
      <c r="C45"/>
      <c r="D45"/>
      <c r="E45"/>
      <c r="F45"/>
      <c r="G45"/>
      <c r="H45"/>
      <c r="I45"/>
      <c r="J45"/>
      <c r="K45"/>
      <c r="L45"/>
      <c r="M45"/>
    </row>
    <row r="46" spans="2:15" s="67" customFormat="1">
      <c r="B46"/>
      <c r="C46"/>
      <c r="D46"/>
      <c r="E46"/>
      <c r="F46"/>
      <c r="G46"/>
      <c r="H46"/>
      <c r="I46"/>
      <c r="J46"/>
      <c r="K46"/>
      <c r="L46"/>
      <c r="M46"/>
    </row>
    <row r="47" spans="2:15">
      <c r="E47"/>
      <c r="F47"/>
    </row>
    <row r="48" spans="2:15" s="67" customFormat="1">
      <c r="B48"/>
      <c r="C48"/>
      <c r="D48"/>
      <c r="E48"/>
      <c r="F48"/>
      <c r="G48"/>
      <c r="H48"/>
      <c r="I48"/>
      <c r="J48"/>
      <c r="K48"/>
      <c r="L48"/>
      <c r="M48"/>
    </row>
    <row r="50" spans="1:13" ht="15.75" thickBot="1"/>
    <row r="51" spans="1:13" ht="23.25">
      <c r="B51" s="12" t="s">
        <v>549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>
      <c r="B52" s="67"/>
      <c r="C52" s="67"/>
      <c r="D52" s="67"/>
      <c r="G52" s="67"/>
      <c r="H52" s="67"/>
      <c r="I52" s="67"/>
      <c r="J52" s="67"/>
      <c r="K52" s="67"/>
      <c r="L52" s="67"/>
      <c r="M52" s="67"/>
    </row>
    <row r="53" spans="1:13" ht="129">
      <c r="B53" s="143" t="s">
        <v>574</v>
      </c>
      <c r="C53" s="144" t="s">
        <v>5</v>
      </c>
      <c r="D53" s="146" t="s">
        <v>550</v>
      </c>
      <c r="E53" s="154" t="s">
        <v>551</v>
      </c>
      <c r="F53" s="164" t="s">
        <v>552</v>
      </c>
      <c r="G53" s="67"/>
      <c r="H53" s="67"/>
      <c r="I53" s="67"/>
      <c r="J53" s="67"/>
      <c r="K53" s="67"/>
    </row>
    <row r="54" spans="1:13" s="67" customFormat="1" ht="15.75" thickBot="1">
      <c r="B54" s="236" t="s">
        <v>4</v>
      </c>
      <c r="C54" s="224" t="s">
        <v>791</v>
      </c>
      <c r="D54" s="238" t="s">
        <v>792</v>
      </c>
      <c r="E54" s="237"/>
      <c r="F54" s="241"/>
    </row>
    <row r="55" spans="1:13" s="67" customFormat="1" ht="15.75" thickBot="1">
      <c r="A55"/>
      <c r="B55" s="236" t="s">
        <v>4</v>
      </c>
      <c r="C55" s="224" t="s">
        <v>800</v>
      </c>
      <c r="D55" s="238" t="s">
        <v>801</v>
      </c>
      <c r="E55" s="237"/>
      <c r="F55" s="241"/>
    </row>
    <row r="56" spans="1:13">
      <c r="B56" s="239" t="s">
        <v>4</v>
      </c>
      <c r="C56" s="233" t="s">
        <v>758</v>
      </c>
      <c r="D56" s="248" t="s">
        <v>790</v>
      </c>
      <c r="E56" s="242"/>
      <c r="F56" s="243"/>
      <c r="G56" s="67"/>
      <c r="H56" s="67"/>
      <c r="I56" s="67"/>
      <c r="J56" s="67"/>
      <c r="K56" s="67"/>
    </row>
    <row r="57" spans="1:13">
      <c r="B57" s="134" t="s">
        <v>4</v>
      </c>
      <c r="C57" s="184" t="s">
        <v>759</v>
      </c>
      <c r="D57" s="225" t="s">
        <v>793</v>
      </c>
      <c r="E57" s="227"/>
      <c r="F57" s="226"/>
      <c r="G57" s="67"/>
      <c r="H57" s="67"/>
      <c r="I57" s="67"/>
      <c r="J57" s="67"/>
      <c r="K57" s="67"/>
    </row>
    <row r="58" spans="1:13">
      <c r="B58" s="134" t="s">
        <v>4</v>
      </c>
      <c r="C58" s="184" t="s">
        <v>760</v>
      </c>
      <c r="D58" s="225" t="s">
        <v>794</v>
      </c>
      <c r="E58" s="227"/>
      <c r="F58" s="226"/>
      <c r="G58" s="67"/>
      <c r="H58" s="67"/>
      <c r="I58" s="67"/>
      <c r="J58" s="67"/>
      <c r="K58" s="67"/>
    </row>
    <row r="59" spans="1:13">
      <c r="B59" s="134" t="s">
        <v>4</v>
      </c>
      <c r="C59" s="184" t="s">
        <v>761</v>
      </c>
      <c r="D59" s="225" t="s">
        <v>795</v>
      </c>
      <c r="E59" s="227"/>
      <c r="F59" s="226"/>
      <c r="G59" s="67"/>
      <c r="H59" s="67"/>
      <c r="I59" s="67"/>
      <c r="J59" s="67"/>
      <c r="K59" s="67"/>
    </row>
    <row r="60" spans="1:13">
      <c r="B60" s="134" t="s">
        <v>4</v>
      </c>
      <c r="C60" s="184" t="s">
        <v>762</v>
      </c>
      <c r="D60" s="225" t="s">
        <v>796</v>
      </c>
      <c r="E60" s="227"/>
      <c r="F60" s="226"/>
      <c r="G60" s="67"/>
      <c r="H60" s="67"/>
      <c r="I60" s="67"/>
      <c r="J60" s="67"/>
      <c r="K60" s="67"/>
    </row>
    <row r="61" spans="1:13">
      <c r="B61" s="134" t="s">
        <v>4</v>
      </c>
      <c r="C61" s="184" t="s">
        <v>763</v>
      </c>
      <c r="D61" s="225" t="s">
        <v>797</v>
      </c>
      <c r="E61" s="227"/>
      <c r="F61" s="226"/>
      <c r="G61" s="67"/>
      <c r="H61" s="67"/>
      <c r="I61" s="67"/>
      <c r="J61" s="67"/>
      <c r="K61" s="67"/>
    </row>
    <row r="62" spans="1:13">
      <c r="B62" s="134" t="s">
        <v>4</v>
      </c>
      <c r="C62" s="184" t="s">
        <v>764</v>
      </c>
      <c r="D62" s="225" t="s">
        <v>798</v>
      </c>
      <c r="E62" s="227"/>
      <c r="F62" s="226"/>
      <c r="G62" s="67"/>
      <c r="H62" s="67"/>
      <c r="I62" s="67"/>
      <c r="J62" s="67"/>
      <c r="K62" s="67"/>
    </row>
    <row r="63" spans="1:13" ht="15.75" thickBot="1">
      <c r="A63" s="67"/>
      <c r="B63" s="236" t="s">
        <v>4</v>
      </c>
      <c r="C63" s="224" t="s">
        <v>765</v>
      </c>
      <c r="D63" s="238" t="s">
        <v>799</v>
      </c>
      <c r="E63" s="237"/>
      <c r="F63" s="241"/>
      <c r="G63" s="67"/>
      <c r="H63" s="67"/>
      <c r="I63" s="67"/>
      <c r="J63" s="67"/>
      <c r="K63" s="67"/>
    </row>
    <row r="64" spans="1:13" s="67" customFormat="1" ht="15.75" thickBot="1">
      <c r="A64"/>
      <c r="B64" s="240" t="s">
        <v>4</v>
      </c>
      <c r="C64" s="234" t="s">
        <v>802</v>
      </c>
      <c r="D64" s="249" t="s">
        <v>803</v>
      </c>
      <c r="E64" s="244"/>
      <c r="F64" s="245"/>
    </row>
    <row r="65" spans="2:13" s="67" customFormat="1" ht="15.75" thickBot="1">
      <c r="B65" s="236" t="s">
        <v>4</v>
      </c>
      <c r="C65" s="224" t="s">
        <v>804</v>
      </c>
      <c r="D65" s="238" t="s">
        <v>805</v>
      </c>
      <c r="E65" s="237"/>
      <c r="F65" s="241"/>
    </row>
    <row r="66" spans="2:13" s="67" customFormat="1" ht="15.75" thickBot="1">
      <c r="B66" s="236" t="s">
        <v>4</v>
      </c>
      <c r="C66" s="224" t="s">
        <v>806</v>
      </c>
      <c r="D66" s="238" t="s">
        <v>807</v>
      </c>
      <c r="E66" s="237"/>
      <c r="F66" s="241"/>
    </row>
    <row r="67" spans="2:13" s="67" customFormat="1" ht="15.75" thickBot="1">
      <c r="B67" s="236" t="s">
        <v>4</v>
      </c>
      <c r="C67" s="224" t="s">
        <v>808</v>
      </c>
      <c r="D67" s="238" t="s">
        <v>809</v>
      </c>
      <c r="E67" s="237"/>
      <c r="F67" s="241"/>
    </row>
    <row r="68" spans="2:13" s="67" customFormat="1" ht="15.75" thickBot="1">
      <c r="B68" s="236" t="s">
        <v>4</v>
      </c>
      <c r="C68" s="224" t="s">
        <v>810</v>
      </c>
      <c r="D68" s="238" t="s">
        <v>811</v>
      </c>
      <c r="E68" s="237"/>
      <c r="F68" s="241"/>
    </row>
    <row r="69" spans="2:13" s="67" customFormat="1" ht="15.75" thickBot="1">
      <c r="B69" s="236" t="s">
        <v>4</v>
      </c>
      <c r="C69" s="224" t="s">
        <v>812</v>
      </c>
      <c r="D69" s="238" t="s">
        <v>813</v>
      </c>
      <c r="E69" s="237"/>
      <c r="F69" s="241"/>
    </row>
    <row r="70" spans="2:13" s="67" customFormat="1">
      <c r="B70" s="136" t="s">
        <v>4</v>
      </c>
      <c r="C70" s="232" t="s">
        <v>814</v>
      </c>
      <c r="D70" s="250" t="s">
        <v>815</v>
      </c>
      <c r="E70" s="246"/>
      <c r="F70" s="247"/>
    </row>
    <row r="71" spans="2:13" ht="15.75" thickBot="1">
      <c r="B71" s="22"/>
      <c r="C71" s="22"/>
      <c r="D71" s="22"/>
      <c r="E71" s="22"/>
      <c r="F71" s="22"/>
      <c r="G71" s="22"/>
      <c r="H71" s="22"/>
    </row>
    <row r="72" spans="2:13" s="67" customFormat="1" ht="23.25">
      <c r="B72" s="12" t="s">
        <v>553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2:13" s="67" customFormat="1"/>
    <row r="74" spans="2:13" s="67" customFormat="1" ht="148.5">
      <c r="B74" s="143" t="s">
        <v>554</v>
      </c>
      <c r="C74" s="144" t="s">
        <v>5</v>
      </c>
      <c r="D74" s="154" t="s">
        <v>575</v>
      </c>
      <c r="E74" s="154" t="s">
        <v>576</v>
      </c>
      <c r="F74" s="164" t="s">
        <v>577</v>
      </c>
    </row>
    <row r="75" spans="2:13" s="67" customFormat="1">
      <c r="B75" s="235" t="s">
        <v>4</v>
      </c>
      <c r="C75" s="208" t="s">
        <v>580</v>
      </c>
      <c r="D75" s="230" t="s">
        <v>579</v>
      </c>
      <c r="E75" s="230" t="s">
        <v>556</v>
      </c>
      <c r="F75" s="231" t="s">
        <v>572</v>
      </c>
    </row>
    <row r="76" spans="2:13">
      <c r="B76" s="235" t="s">
        <v>4</v>
      </c>
      <c r="C76" s="208" t="s">
        <v>754</v>
      </c>
      <c r="D76" s="230" t="s">
        <v>555</v>
      </c>
      <c r="E76" s="230" t="s">
        <v>570</v>
      </c>
      <c r="F76" s="231" t="s">
        <v>579</v>
      </c>
      <c r="G76" s="67"/>
      <c r="H76" s="67"/>
      <c r="I76" s="67"/>
      <c r="J76" s="67"/>
      <c r="K76" s="67"/>
      <c r="L76" s="67"/>
      <c r="M76" s="67"/>
    </row>
    <row r="77" spans="2:13">
      <c r="B77" s="235" t="s">
        <v>4</v>
      </c>
      <c r="C77" s="208" t="s">
        <v>755</v>
      </c>
      <c r="D77" s="230" t="s">
        <v>556</v>
      </c>
      <c r="E77" s="230" t="s">
        <v>565</v>
      </c>
      <c r="F77" s="231" t="s">
        <v>557</v>
      </c>
      <c r="G77" s="67"/>
      <c r="H77" s="67"/>
      <c r="I77" s="67"/>
      <c r="J77" s="67"/>
      <c r="K77" s="67"/>
      <c r="L77" s="67"/>
      <c r="M77" s="67"/>
    </row>
    <row r="78" spans="2:13">
      <c r="B78" s="235" t="s">
        <v>4</v>
      </c>
      <c r="C78" s="208" t="s">
        <v>756</v>
      </c>
      <c r="D78" s="230" t="s">
        <v>565</v>
      </c>
      <c r="E78" s="230" t="s">
        <v>555</v>
      </c>
      <c r="F78" s="231" t="s">
        <v>579</v>
      </c>
      <c r="G78" s="67"/>
      <c r="H78" s="67"/>
      <c r="I78" s="67"/>
      <c r="J78" s="67"/>
      <c r="K78" s="67"/>
      <c r="L78" s="67"/>
      <c r="M78" s="67"/>
    </row>
    <row r="79" spans="2:13">
      <c r="B79" s="134" t="s">
        <v>4</v>
      </c>
      <c r="C79" s="184" t="s">
        <v>757</v>
      </c>
      <c r="D79" s="227" t="s">
        <v>567</v>
      </c>
      <c r="E79" s="227" t="s">
        <v>557</v>
      </c>
      <c r="F79" s="226" t="s">
        <v>572</v>
      </c>
      <c r="G79" s="67"/>
      <c r="H79" s="67"/>
      <c r="I79" s="67"/>
      <c r="J79" s="67"/>
      <c r="K79" s="67"/>
      <c r="L79" s="67"/>
      <c r="M79" s="67"/>
    </row>
  </sheetData>
  <dataValidations count="3">
    <dataValidation type="list" showInputMessage="1" showErrorMessage="1" sqref="D5:D34">
      <formula1>INDIRECT("dragonDefinitions['[sku']]")</formula1>
    </dataValidation>
    <dataValidation type="list" allowBlank="1" showInputMessage="1" showErrorMessage="1" sqref="E5:E34">
      <formula1>INDIRECT("disguiseEquipDefinitions['[sku']]")</formula1>
    </dataValidation>
    <dataValidation type="list" showInputMessage="1" showErrorMessage="1" sqref="D75:F79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powerups!$C$4:$C$12</xm:f>
          </x14:formula1>
          <xm:sqref>F5:H34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558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559</v>
      </c>
      <c r="C3" s="144" t="s">
        <v>5</v>
      </c>
      <c r="D3" s="146" t="s">
        <v>211</v>
      </c>
      <c r="E3" s="154" t="s">
        <v>560</v>
      </c>
      <c r="F3" s="154" t="s">
        <v>561</v>
      </c>
      <c r="G3" s="148" t="s">
        <v>23</v>
      </c>
      <c r="H3" s="149" t="s">
        <v>38</v>
      </c>
      <c r="I3" s="150" t="s">
        <v>177</v>
      </c>
      <c r="J3" s="267" t="s">
        <v>913</v>
      </c>
    </row>
    <row r="4" spans="2:12" s="67" customFormat="1">
      <c r="B4" s="235" t="s">
        <v>4</v>
      </c>
      <c r="C4" s="208" t="s">
        <v>555</v>
      </c>
      <c r="D4" s="229" t="s">
        <v>555</v>
      </c>
      <c r="E4" s="230"/>
      <c r="F4" s="230"/>
      <c r="G4" s="209" t="s">
        <v>749</v>
      </c>
      <c r="H4" s="210" t="s">
        <v>767</v>
      </c>
      <c r="I4" s="228" t="s">
        <v>768</v>
      </c>
      <c r="J4" s="228" t="s">
        <v>914</v>
      </c>
    </row>
    <row r="5" spans="2:12" s="67" customFormat="1">
      <c r="B5" s="235" t="s">
        <v>4</v>
      </c>
      <c r="C5" s="208" t="s">
        <v>556</v>
      </c>
      <c r="D5" s="229" t="s">
        <v>562</v>
      </c>
      <c r="E5" s="230">
        <v>10</v>
      </c>
      <c r="F5" s="230"/>
      <c r="G5" s="209" t="s">
        <v>753</v>
      </c>
      <c r="H5" s="210" t="s">
        <v>769</v>
      </c>
      <c r="I5" s="228" t="s">
        <v>770</v>
      </c>
      <c r="J5" s="228" t="s">
        <v>915</v>
      </c>
    </row>
    <row r="6" spans="2:12" s="67" customFormat="1">
      <c r="B6" s="235" t="s">
        <v>4</v>
      </c>
      <c r="C6" s="208" t="s">
        <v>563</v>
      </c>
      <c r="D6" s="229" t="s">
        <v>564</v>
      </c>
      <c r="E6" s="230">
        <v>10</v>
      </c>
      <c r="F6" s="230"/>
      <c r="G6" s="209" t="s">
        <v>750</v>
      </c>
      <c r="H6" s="210" t="s">
        <v>771</v>
      </c>
      <c r="I6" s="228" t="s">
        <v>772</v>
      </c>
      <c r="J6" s="228" t="s">
        <v>916</v>
      </c>
    </row>
    <row r="7" spans="2:12" s="67" customFormat="1">
      <c r="B7" s="235" t="s">
        <v>4</v>
      </c>
      <c r="C7" s="208" t="s">
        <v>565</v>
      </c>
      <c r="D7" s="229" t="s">
        <v>566</v>
      </c>
      <c r="E7" s="230">
        <v>10</v>
      </c>
      <c r="F7" s="230"/>
      <c r="G7" s="209" t="s">
        <v>750</v>
      </c>
      <c r="H7" s="210" t="s">
        <v>773</v>
      </c>
      <c r="I7" s="228" t="s">
        <v>774</v>
      </c>
      <c r="J7" s="228" t="s">
        <v>917</v>
      </c>
    </row>
    <row r="8" spans="2:12" s="67" customFormat="1">
      <c r="B8" s="235" t="s">
        <v>4</v>
      </c>
      <c r="C8" s="208" t="s">
        <v>567</v>
      </c>
      <c r="D8" s="229" t="s">
        <v>568</v>
      </c>
      <c r="E8" s="230" t="s">
        <v>569</v>
      </c>
      <c r="F8" s="230">
        <v>2</v>
      </c>
      <c r="G8" s="209" t="s">
        <v>751</v>
      </c>
      <c r="H8" s="210" t="s">
        <v>775</v>
      </c>
      <c r="I8" s="228" t="s">
        <v>776</v>
      </c>
      <c r="J8" s="228" t="s">
        <v>918</v>
      </c>
    </row>
    <row r="9" spans="2:12" s="67" customFormat="1">
      <c r="B9" s="235" t="s">
        <v>4</v>
      </c>
      <c r="C9" s="208" t="s">
        <v>570</v>
      </c>
      <c r="D9" s="229" t="s">
        <v>568</v>
      </c>
      <c r="E9" s="230" t="s">
        <v>571</v>
      </c>
      <c r="F9" s="230">
        <v>1</v>
      </c>
      <c r="G9" s="209" t="s">
        <v>751</v>
      </c>
      <c r="H9" s="210" t="s">
        <v>777</v>
      </c>
      <c r="I9" s="228" t="s">
        <v>778</v>
      </c>
      <c r="J9" s="228" t="s">
        <v>919</v>
      </c>
    </row>
    <row r="10" spans="2:12" s="67" customFormat="1">
      <c r="B10" s="235" t="s">
        <v>4</v>
      </c>
      <c r="C10" s="208" t="s">
        <v>572</v>
      </c>
      <c r="D10" s="229" t="s">
        <v>573</v>
      </c>
      <c r="E10" s="230">
        <v>2</v>
      </c>
      <c r="F10" s="230"/>
      <c r="G10" s="209" t="s">
        <v>753</v>
      </c>
      <c r="H10" s="210" t="s">
        <v>779</v>
      </c>
      <c r="I10" s="228" t="s">
        <v>780</v>
      </c>
      <c r="J10" s="228" t="s">
        <v>920</v>
      </c>
    </row>
    <row r="11" spans="2:12" s="67" customFormat="1">
      <c r="B11" s="235" t="s">
        <v>4</v>
      </c>
      <c r="C11" s="208" t="s">
        <v>557</v>
      </c>
      <c r="D11" s="229" t="s">
        <v>557</v>
      </c>
      <c r="E11" s="230">
        <v>1</v>
      </c>
      <c r="F11" s="230"/>
      <c r="G11" s="209" t="s">
        <v>751</v>
      </c>
      <c r="H11" s="210" t="s">
        <v>781</v>
      </c>
      <c r="I11" s="228" t="s">
        <v>782</v>
      </c>
      <c r="J11" s="228" t="s">
        <v>921</v>
      </c>
    </row>
    <row r="12" spans="2:12" s="67" customFormat="1">
      <c r="B12" s="134" t="s">
        <v>4</v>
      </c>
      <c r="C12" s="184" t="s">
        <v>579</v>
      </c>
      <c r="D12" s="225" t="s">
        <v>578</v>
      </c>
      <c r="E12" s="227" t="s">
        <v>354</v>
      </c>
      <c r="F12" s="227">
        <v>100</v>
      </c>
      <c r="G12" s="209" t="s">
        <v>752</v>
      </c>
      <c r="H12" s="210" t="s">
        <v>783</v>
      </c>
      <c r="I12" s="228" t="s">
        <v>784</v>
      </c>
      <c r="J12" s="228" t="s">
        <v>922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36"/>
      <c r="G3" s="336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714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731</v>
      </c>
      <c r="C28" s="144" t="s">
        <v>5</v>
      </c>
      <c r="D28" s="144" t="s">
        <v>190</v>
      </c>
      <c r="E28" s="154" t="s">
        <v>729</v>
      </c>
      <c r="F28" s="154" t="s">
        <v>730</v>
      </c>
    </row>
    <row r="29" spans="2:11" s="67" customFormat="1">
      <c r="B29" s="200" t="s">
        <v>4</v>
      </c>
      <c r="C29" s="203" t="s">
        <v>715</v>
      </c>
      <c r="D29" s="203" t="s">
        <v>187</v>
      </c>
      <c r="E29" s="204" t="s">
        <v>732</v>
      </c>
      <c r="F29" s="204" t="s">
        <v>732</v>
      </c>
    </row>
    <row r="30" spans="2:11" s="67" customFormat="1">
      <c r="B30" s="200" t="s">
        <v>4</v>
      </c>
      <c r="C30" s="203" t="s">
        <v>716</v>
      </c>
      <c r="D30" s="203" t="s">
        <v>188</v>
      </c>
      <c r="E30" s="204" t="s">
        <v>732</v>
      </c>
      <c r="F30" s="204" t="s">
        <v>732</v>
      </c>
    </row>
    <row r="31" spans="2:11" s="67" customFormat="1">
      <c r="B31" s="200" t="s">
        <v>4</v>
      </c>
      <c r="C31" s="203" t="s">
        <v>717</v>
      </c>
      <c r="D31" s="203" t="s">
        <v>189</v>
      </c>
      <c r="E31" s="204" t="s">
        <v>732</v>
      </c>
      <c r="F31" s="204" t="s">
        <v>732</v>
      </c>
    </row>
    <row r="32" spans="2:11" s="67" customFormat="1">
      <c r="B32" s="200" t="s">
        <v>4</v>
      </c>
      <c r="C32" s="203" t="s">
        <v>718</v>
      </c>
      <c r="D32" s="203" t="s">
        <v>218</v>
      </c>
      <c r="E32" s="204" t="s">
        <v>732</v>
      </c>
      <c r="F32" s="204" t="s">
        <v>732</v>
      </c>
    </row>
    <row r="33" spans="2:6" s="67" customFormat="1">
      <c r="B33" s="200" t="s">
        <v>4</v>
      </c>
      <c r="C33" s="203" t="s">
        <v>719</v>
      </c>
      <c r="D33" s="203" t="s">
        <v>219</v>
      </c>
      <c r="E33" s="204" t="s">
        <v>732</v>
      </c>
      <c r="F33" s="204" t="s">
        <v>732</v>
      </c>
    </row>
    <row r="34" spans="2:6">
      <c r="B34" s="200" t="s">
        <v>4</v>
      </c>
      <c r="C34" s="203" t="s">
        <v>720</v>
      </c>
      <c r="D34" s="203" t="s">
        <v>220</v>
      </c>
      <c r="E34" s="204" t="s">
        <v>732</v>
      </c>
      <c r="F34" s="204" t="s">
        <v>732</v>
      </c>
    </row>
    <row r="35" spans="2:6">
      <c r="B35" s="200" t="s">
        <v>4</v>
      </c>
      <c r="C35" s="203" t="s">
        <v>721</v>
      </c>
      <c r="D35" s="203" t="s">
        <v>725</v>
      </c>
      <c r="E35" s="204" t="s">
        <v>732</v>
      </c>
      <c r="F35" s="204" t="s">
        <v>732</v>
      </c>
    </row>
    <row r="36" spans="2:6">
      <c r="B36" s="200" t="s">
        <v>4</v>
      </c>
      <c r="C36" s="203" t="s">
        <v>722</v>
      </c>
      <c r="D36" s="203" t="s">
        <v>726</v>
      </c>
      <c r="E36" s="204" t="s">
        <v>732</v>
      </c>
      <c r="F36" s="204" t="s">
        <v>732</v>
      </c>
    </row>
    <row r="37" spans="2:6">
      <c r="B37" s="200" t="s">
        <v>4</v>
      </c>
      <c r="C37" s="203" t="s">
        <v>723</v>
      </c>
      <c r="D37" s="203" t="s">
        <v>727</v>
      </c>
      <c r="E37" s="204" t="s">
        <v>732</v>
      </c>
      <c r="F37" s="204" t="s">
        <v>732</v>
      </c>
    </row>
    <row r="38" spans="2:6">
      <c r="B38" s="200" t="s">
        <v>4</v>
      </c>
      <c r="C38" s="203" t="s">
        <v>724</v>
      </c>
      <c r="D38" s="203" t="s">
        <v>728</v>
      </c>
      <c r="E38" s="204" t="s">
        <v>732</v>
      </c>
      <c r="F38" s="204" t="s">
        <v>732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925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885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923</v>
      </c>
      <c r="C10" s="144" t="s">
        <v>5</v>
      </c>
      <c r="D10" s="146" t="s">
        <v>886</v>
      </c>
      <c r="E10" s="161" t="s">
        <v>887</v>
      </c>
      <c r="F10" s="144" t="s">
        <v>888</v>
      </c>
    </row>
    <row r="11" spans="1:11">
      <c r="B11" s="156" t="s">
        <v>4</v>
      </c>
      <c r="C11" s="13" t="s">
        <v>924</v>
      </c>
      <c r="D11" s="14">
        <v>100000</v>
      </c>
      <c r="E11" s="14">
        <v>100000</v>
      </c>
      <c r="F11" s="67" t="s">
        <v>689</v>
      </c>
    </row>
  </sheetData>
  <conditionalFormatting sqref="F11">
    <cfRule type="duplicateValues" dxfId="30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8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22" zoomScale="98" zoomScaleNormal="98" zoomScalePageLayoutView="98" workbookViewId="0">
      <pane xSplit="3" topLeftCell="D1" activePane="topRight" state="frozen"/>
      <selection pane="topRight" activeCell="G34" sqref="G3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965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966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54" t="s">
        <v>230</v>
      </c>
      <c r="R14" s="254"/>
      <c r="S14" s="254"/>
      <c r="T14" s="254"/>
      <c r="W14" s="254"/>
      <c r="X14" s="254"/>
      <c r="AA14" s="268" t="s">
        <v>231</v>
      </c>
      <c r="AB14" s="254" t="s">
        <v>231</v>
      </c>
      <c r="AC14" s="254"/>
      <c r="AD14" s="254"/>
      <c r="AE14" s="254"/>
      <c r="AG14" s="254" t="s">
        <v>398</v>
      </c>
      <c r="AH14" s="254"/>
      <c r="AI14" s="254"/>
      <c r="AJ14" s="254"/>
      <c r="AN14" s="316"/>
      <c r="AO14" s="316"/>
      <c r="AP14" s="316"/>
      <c r="AQ14" s="316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912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854</v>
      </c>
      <c r="O15" s="164" t="s">
        <v>855</v>
      </c>
      <c r="P15" s="168" t="s">
        <v>223</v>
      </c>
      <c r="Q15" s="154" t="s">
        <v>224</v>
      </c>
      <c r="R15" s="164" t="s">
        <v>229</v>
      </c>
      <c r="S15" s="216" t="s">
        <v>605</v>
      </c>
      <c r="T15" s="216" t="s">
        <v>606</v>
      </c>
      <c r="U15" s="216" t="s">
        <v>607</v>
      </c>
      <c r="V15" s="168" t="s">
        <v>225</v>
      </c>
      <c r="W15" s="164" t="s">
        <v>226</v>
      </c>
      <c r="X15" s="168" t="s">
        <v>999</v>
      </c>
      <c r="Y15" s="154" t="s">
        <v>582</v>
      </c>
      <c r="Z15" s="168" t="s">
        <v>993</v>
      </c>
      <c r="AA15" s="154" t="s">
        <v>228</v>
      </c>
      <c r="AB15" s="164" t="s">
        <v>227</v>
      </c>
      <c r="AC15" s="168" t="s">
        <v>747</v>
      </c>
      <c r="AD15" s="164" t="s">
        <v>992</v>
      </c>
      <c r="AE15" s="164" t="s">
        <v>748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75" t="s">
        <v>583</v>
      </c>
      <c r="AM15" s="145" t="s">
        <v>584</v>
      </c>
      <c r="AN15" s="273" t="s">
        <v>856</v>
      </c>
      <c r="AO15" s="144" t="s">
        <v>857</v>
      </c>
      <c r="AP15" s="144" t="s">
        <v>858</v>
      </c>
      <c r="AQ15" s="144" t="s">
        <v>859</v>
      </c>
    </row>
    <row r="16" spans="2:43">
      <c r="B16" s="134" t="s">
        <v>4</v>
      </c>
      <c r="C16" s="13" t="s">
        <v>689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55">
        <v>1</v>
      </c>
      <c r="P16" s="165">
        <v>60</v>
      </c>
      <c r="Q16" s="20">
        <v>80</v>
      </c>
      <c r="R16" s="221">
        <v>0.8</v>
      </c>
      <c r="S16" s="166">
        <v>0.02</v>
      </c>
      <c r="T16" s="166">
        <v>45</v>
      </c>
      <c r="U16" s="166">
        <v>0.5</v>
      </c>
      <c r="V16" s="223">
        <v>0.46</v>
      </c>
      <c r="W16" s="221">
        <v>0.56000000000000005</v>
      </c>
      <c r="X16" s="165">
        <v>17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690</v>
      </c>
      <c r="AI16" s="15" t="s">
        <v>694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76">
        <v>3.0000000000000001E-3</v>
      </c>
      <c r="AM16" s="132">
        <v>5.0000000000000001E-3</v>
      </c>
      <c r="AN16" s="274">
        <v>17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671</v>
      </c>
      <c r="D17" s="13" t="s">
        <v>188</v>
      </c>
      <c r="E17" s="132">
        <v>1</v>
      </c>
      <c r="F17" s="132" t="s">
        <v>689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55">
        <v>1</v>
      </c>
      <c r="P17" s="165">
        <v>100</v>
      </c>
      <c r="Q17" s="20">
        <v>125</v>
      </c>
      <c r="R17" s="221">
        <v>1</v>
      </c>
      <c r="S17" s="166">
        <v>0.02</v>
      </c>
      <c r="T17" s="166">
        <v>45</v>
      </c>
      <c r="U17" s="166">
        <v>0.5</v>
      </c>
      <c r="V17" s="223">
        <v>0.54</v>
      </c>
      <c r="W17" s="221">
        <v>0.64</v>
      </c>
      <c r="X17" s="165">
        <v>18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680</v>
      </c>
      <c r="AI17" s="15" t="s">
        <v>695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76">
        <v>3.0000000000000001E-3</v>
      </c>
      <c r="AM17" s="132">
        <v>5.0000000000000001E-3</v>
      </c>
      <c r="AN17" s="274">
        <v>17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672</v>
      </c>
      <c r="D18" s="137" t="s">
        <v>188</v>
      </c>
      <c r="E18" s="132">
        <v>2</v>
      </c>
      <c r="F18" s="138" t="s">
        <v>671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55">
        <v>1</v>
      </c>
      <c r="P18" s="165">
        <v>140</v>
      </c>
      <c r="Q18" s="20">
        <v>170</v>
      </c>
      <c r="R18" s="222">
        <v>1.2</v>
      </c>
      <c r="S18" s="166">
        <v>0.02</v>
      </c>
      <c r="T18" s="166">
        <v>45</v>
      </c>
      <c r="U18" s="166">
        <v>0.5</v>
      </c>
      <c r="V18" s="223">
        <v>0.64</v>
      </c>
      <c r="W18" s="221">
        <v>0.74</v>
      </c>
      <c r="X18" s="169">
        <v>20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681</v>
      </c>
      <c r="AI18" s="15" t="s">
        <v>696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76">
        <v>3.0000000000000001E-3</v>
      </c>
      <c r="AM18" s="132">
        <v>5.0000000000000001E-3</v>
      </c>
      <c r="AN18" s="274">
        <v>17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673</v>
      </c>
      <c r="D19" s="13" t="s">
        <v>188</v>
      </c>
      <c r="E19" s="132">
        <v>3</v>
      </c>
      <c r="F19" s="132" t="s">
        <v>672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55">
        <v>1</v>
      </c>
      <c r="P19" s="165">
        <v>180</v>
      </c>
      <c r="Q19" s="20">
        <v>215</v>
      </c>
      <c r="R19" s="221">
        <v>1.4</v>
      </c>
      <c r="S19" s="166">
        <v>0.02</v>
      </c>
      <c r="T19" s="166">
        <v>45</v>
      </c>
      <c r="U19" s="166">
        <v>0.5</v>
      </c>
      <c r="V19" s="217">
        <v>0.75</v>
      </c>
      <c r="W19" s="222">
        <v>0.85</v>
      </c>
      <c r="X19" s="165">
        <v>22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682</v>
      </c>
      <c r="AI19" s="15" t="s">
        <v>697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76">
        <v>3.0000000000000001E-3</v>
      </c>
      <c r="AM19" s="132">
        <v>5.0000000000000001E-3</v>
      </c>
      <c r="AN19" s="274">
        <v>17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674</v>
      </c>
      <c r="D20" s="13" t="s">
        <v>189</v>
      </c>
      <c r="E20" s="132">
        <v>4</v>
      </c>
      <c r="F20" s="132" t="s">
        <v>673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55">
        <v>5</v>
      </c>
      <c r="P20" s="165">
        <v>220</v>
      </c>
      <c r="Q20" s="20">
        <v>260</v>
      </c>
      <c r="R20" s="221">
        <v>1.6</v>
      </c>
      <c r="S20" s="166">
        <v>0.02</v>
      </c>
      <c r="T20" s="166">
        <v>45</v>
      </c>
      <c r="U20" s="166">
        <v>0.5</v>
      </c>
      <c r="V20" s="223">
        <v>0.88</v>
      </c>
      <c r="W20" s="221">
        <v>0.98</v>
      </c>
      <c r="X20" s="165">
        <v>23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683</v>
      </c>
      <c r="AI20" s="15" t="s">
        <v>698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76">
        <v>3.0000000000000001E-3</v>
      </c>
      <c r="AM20" s="132">
        <v>5.0000000000000001E-3</v>
      </c>
      <c r="AN20" s="274">
        <v>17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675</v>
      </c>
      <c r="D21" s="13" t="s">
        <v>189</v>
      </c>
      <c r="E21" s="132">
        <v>5</v>
      </c>
      <c r="F21" s="132" t="s">
        <v>674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55">
        <v>5</v>
      </c>
      <c r="P21" s="165">
        <v>260</v>
      </c>
      <c r="Q21" s="20">
        <v>305</v>
      </c>
      <c r="R21" s="222">
        <v>1.8</v>
      </c>
      <c r="S21" s="166">
        <v>0.02</v>
      </c>
      <c r="T21" s="166">
        <v>45</v>
      </c>
      <c r="U21" s="166">
        <v>0.5</v>
      </c>
      <c r="V21" s="223">
        <v>1.04</v>
      </c>
      <c r="W21" s="221">
        <v>1.1400000000000001</v>
      </c>
      <c r="X21" s="165">
        <v>25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684</v>
      </c>
      <c r="AI21" s="15" t="s">
        <v>699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76">
        <v>3.0000000000000001E-3</v>
      </c>
      <c r="AM21" s="132">
        <v>5.0000000000000001E-3</v>
      </c>
      <c r="AN21" s="274">
        <v>17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676</v>
      </c>
      <c r="D22" s="13" t="s">
        <v>189</v>
      </c>
      <c r="E22" s="132">
        <v>6</v>
      </c>
      <c r="F22" s="132" t="s">
        <v>675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55">
        <v>5</v>
      </c>
      <c r="P22" s="165">
        <v>300</v>
      </c>
      <c r="Q22" s="20">
        <v>350</v>
      </c>
      <c r="R22" s="221">
        <v>2</v>
      </c>
      <c r="S22" s="166">
        <v>0.02</v>
      </c>
      <c r="T22" s="166">
        <v>45</v>
      </c>
      <c r="U22" s="166">
        <v>0.5</v>
      </c>
      <c r="V22" s="223">
        <v>1.23</v>
      </c>
      <c r="W22" s="221">
        <v>1.33</v>
      </c>
      <c r="X22" s="165">
        <v>28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0.2</v>
      </c>
      <c r="AH22" s="172" t="s">
        <v>685</v>
      </c>
      <c r="AI22" s="15" t="s">
        <v>700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76">
        <v>3.0000000000000001E-3</v>
      </c>
      <c r="AM22" s="132">
        <v>5.0000000000000001E-3</v>
      </c>
      <c r="AN22" s="274">
        <v>17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677</v>
      </c>
      <c r="D23" s="137" t="s">
        <v>218</v>
      </c>
      <c r="E23" s="132">
        <v>7</v>
      </c>
      <c r="F23" s="138" t="s">
        <v>676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55">
        <v>10</v>
      </c>
      <c r="P23" s="165">
        <v>340</v>
      </c>
      <c r="Q23" s="20">
        <v>395</v>
      </c>
      <c r="R23" s="221">
        <v>2.2000000000000002</v>
      </c>
      <c r="S23" s="166">
        <v>0.02</v>
      </c>
      <c r="T23" s="166">
        <v>45</v>
      </c>
      <c r="U23" s="166">
        <v>0.5</v>
      </c>
      <c r="V23" s="223">
        <v>1.44</v>
      </c>
      <c r="W23" s="221">
        <v>1.54</v>
      </c>
      <c r="X23" s="169">
        <v>30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686</v>
      </c>
      <c r="AI23" s="15" t="s">
        <v>701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76">
        <v>3.0000000000000001E-3</v>
      </c>
      <c r="AM23" s="132">
        <v>5.0000000000000001E-3</v>
      </c>
      <c r="AN23" s="274">
        <v>17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678</v>
      </c>
      <c r="D24" s="137" t="s">
        <v>218</v>
      </c>
      <c r="E24" s="132">
        <v>8</v>
      </c>
      <c r="F24" s="138" t="s">
        <v>677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55">
        <v>10</v>
      </c>
      <c r="P24" s="165">
        <v>380</v>
      </c>
      <c r="Q24" s="20">
        <v>440</v>
      </c>
      <c r="R24" s="222">
        <v>2.4</v>
      </c>
      <c r="S24" s="166">
        <v>0.02</v>
      </c>
      <c r="T24" s="166">
        <v>45</v>
      </c>
      <c r="U24" s="166">
        <v>0.5</v>
      </c>
      <c r="V24" s="217">
        <v>1.7</v>
      </c>
      <c r="W24" s="222">
        <v>1.8</v>
      </c>
      <c r="X24" s="169">
        <v>32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687</v>
      </c>
      <c r="AI24" s="15" t="s">
        <v>702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76">
        <v>3.0000000000000001E-3</v>
      </c>
      <c r="AM24" s="132">
        <v>5.0000000000000001E-3</v>
      </c>
      <c r="AN24" s="274">
        <v>17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679</v>
      </c>
      <c r="D25" s="137" t="s">
        <v>219</v>
      </c>
      <c r="E25" s="132">
        <v>9</v>
      </c>
      <c r="F25" s="138" t="s">
        <v>678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72">
        <v>10</v>
      </c>
      <c r="P25" s="169">
        <v>420</v>
      </c>
      <c r="Q25" s="155">
        <v>485</v>
      </c>
      <c r="R25" s="222">
        <v>2.6</v>
      </c>
      <c r="S25" s="167">
        <v>0.02</v>
      </c>
      <c r="T25" s="167">
        <v>45</v>
      </c>
      <c r="U25" s="167">
        <v>0.5</v>
      </c>
      <c r="V25" s="217">
        <v>2</v>
      </c>
      <c r="W25" s="222">
        <v>2.1</v>
      </c>
      <c r="X25" s="169">
        <v>35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688</v>
      </c>
      <c r="AI25" s="15" t="s">
        <v>703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76">
        <v>3.0000000000000001E-3</v>
      </c>
      <c r="AM25" s="132">
        <v>5.0000000000000001E-3</v>
      </c>
      <c r="AN25" s="274">
        <v>17</v>
      </c>
      <c r="AO25" s="13">
        <v>6.55</v>
      </c>
      <c r="AP25" s="13">
        <v>13.97</v>
      </c>
      <c r="AQ25" s="13">
        <v>0.28000000000000003</v>
      </c>
    </row>
    <row r="26" spans="2:43" s="270" customFormat="1" ht="24" thickBot="1"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320" t="s">
        <v>994</v>
      </c>
      <c r="M26" s="321"/>
      <c r="N26" s="321"/>
      <c r="O26" s="322"/>
      <c r="P26" s="323" t="s">
        <v>995</v>
      </c>
      <c r="Q26" s="324"/>
      <c r="R26" s="324"/>
      <c r="S26" s="324"/>
      <c r="T26" s="324"/>
      <c r="U26" s="325"/>
      <c r="V26" s="326" t="s">
        <v>996</v>
      </c>
      <c r="W26" s="327"/>
      <c r="X26" s="334" t="s">
        <v>1001</v>
      </c>
      <c r="Y26" s="335"/>
      <c r="Z26" s="328" t="s">
        <v>1000</v>
      </c>
      <c r="AA26" s="329"/>
      <c r="AB26" s="330"/>
      <c r="AC26" s="331" t="s">
        <v>997</v>
      </c>
      <c r="AD26" s="332"/>
      <c r="AE26" s="332"/>
      <c r="AF26" s="333"/>
      <c r="AG26" s="271" t="s">
        <v>998</v>
      </c>
      <c r="AH26" s="269"/>
      <c r="AI26" s="269"/>
      <c r="AN26" s="317" t="s">
        <v>1002</v>
      </c>
      <c r="AO26" s="318"/>
      <c r="AP26" s="318"/>
      <c r="AQ26" s="319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603</v>
      </c>
      <c r="F31" s="161" t="s">
        <v>604</v>
      </c>
      <c r="G31" s="161" t="s">
        <v>602</v>
      </c>
      <c r="H31" s="161" t="s">
        <v>237</v>
      </c>
      <c r="I31" s="218" t="s">
        <v>613</v>
      </c>
      <c r="J31" s="144" t="s">
        <v>614</v>
      </c>
      <c r="K31" s="218" t="s">
        <v>615</v>
      </c>
      <c r="L31" s="144" t="s">
        <v>816</v>
      </c>
      <c r="M31" s="144" t="s">
        <v>817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73" priority="3"/>
  </conditionalFormatting>
  <conditionalFormatting sqref="C5:C9">
    <cfRule type="duplicateValues" dxfId="272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J191"/>
  <sheetViews>
    <sheetView tabSelected="1" topLeftCell="A22" zoomScale="85" zoomScaleNormal="85" zoomScalePageLayoutView="85" workbookViewId="0">
      <pane xSplit="3" topLeftCell="D1" activePane="topRight" state="frozen"/>
      <selection activeCell="A16" sqref="A16"/>
      <selection pane="topRight" activeCell="B35" sqref="B35:B37"/>
    </sheetView>
  </sheetViews>
  <sheetFormatPr defaultColWidth="10.85546875" defaultRowHeight="15"/>
  <cols>
    <col min="1" max="1" width="4" style="67" customWidth="1"/>
    <col min="2" max="2" width="14.28515625" style="67" customWidth="1"/>
    <col min="3" max="3" width="17.28515625" style="67" bestFit="1" customWidth="1"/>
    <col min="4" max="4" width="11" style="67" bestFit="1" customWidth="1"/>
    <col min="5" max="12" width="10.5703125" style="67" customWidth="1"/>
    <col min="13" max="24" width="11" style="67" customWidth="1"/>
    <col min="25" max="28" width="10" style="67" customWidth="1"/>
    <col min="29" max="29" width="32" style="67" bestFit="1" customWidth="1"/>
    <col min="30" max="30" width="8.42578125" style="67" bestFit="1" customWidth="1"/>
    <col min="31" max="31" width="28.42578125" style="67" customWidth="1"/>
    <col min="32" max="32" width="33.28515625" style="67" customWidth="1"/>
    <col min="33" max="33" width="10.85546875" style="67"/>
    <col min="34" max="34" width="8.42578125" style="67" bestFit="1" customWidth="1"/>
    <col min="35" max="16384" width="10.85546875" style="67"/>
  </cols>
  <sheetData>
    <row r="1" spans="2:27" ht="15.75" thickBot="1"/>
    <row r="2" spans="2:27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7" ht="120">
      <c r="B3" s="153" t="s">
        <v>536</v>
      </c>
      <c r="C3" s="198"/>
      <c r="D3" s="198"/>
      <c r="E3" s="198"/>
      <c r="F3" s="336"/>
      <c r="G3" s="336"/>
      <c r="H3" s="198"/>
      <c r="I3" s="174"/>
      <c r="J3" s="173"/>
    </row>
    <row r="4" spans="2:27" ht="134.25">
      <c r="B4" s="143" t="s">
        <v>431</v>
      </c>
      <c r="C4" s="144" t="s">
        <v>5</v>
      </c>
    </row>
    <row r="5" spans="2:27">
      <c r="B5" s="136" t="s">
        <v>4</v>
      </c>
      <c r="C5" s="13" t="s">
        <v>432</v>
      </c>
    </row>
    <row r="6" spans="2:27">
      <c r="B6" s="136" t="s">
        <v>4</v>
      </c>
      <c r="C6" s="13" t="s">
        <v>433</v>
      </c>
    </row>
    <row r="7" spans="2:27">
      <c r="B7" s="136" t="s">
        <v>4</v>
      </c>
      <c r="C7" s="13" t="s">
        <v>434</v>
      </c>
    </row>
    <row r="8" spans="2:27">
      <c r="B8" s="136" t="s">
        <v>4</v>
      </c>
      <c r="C8" s="13" t="s">
        <v>435</v>
      </c>
    </row>
    <row r="9" spans="2:27">
      <c r="B9" s="136" t="s">
        <v>4</v>
      </c>
      <c r="C9" s="13" t="s">
        <v>436</v>
      </c>
    </row>
    <row r="10" spans="2:27">
      <c r="B10" s="136" t="s">
        <v>4</v>
      </c>
      <c r="C10" s="13" t="s">
        <v>437</v>
      </c>
    </row>
    <row r="11" spans="2:27">
      <c r="B11" s="136" t="s">
        <v>4</v>
      </c>
      <c r="C11" s="196" t="s">
        <v>438</v>
      </c>
    </row>
    <row r="12" spans="2:27">
      <c r="B12" s="136" t="s">
        <v>4</v>
      </c>
      <c r="C12" s="13" t="s">
        <v>214</v>
      </c>
    </row>
    <row r="13" spans="2:27">
      <c r="B13" s="256" t="s">
        <v>4</v>
      </c>
      <c r="C13" s="196" t="s">
        <v>864</v>
      </c>
    </row>
    <row r="15" spans="2:27" ht="15.75" thickBot="1"/>
    <row r="16" spans="2:27" ht="23.25">
      <c r="B16" s="12" t="s">
        <v>429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2:34" s="5" customFormat="1">
      <c r="B17" s="199"/>
      <c r="C17" s="199"/>
      <c r="D17" s="199"/>
      <c r="E17" s="199"/>
      <c r="F17" s="336"/>
      <c r="G17" s="336"/>
      <c r="H17" s="199"/>
      <c r="I17" s="174"/>
      <c r="J17" s="199"/>
      <c r="O17" s="5" t="s">
        <v>451</v>
      </c>
      <c r="R17" s="5" t="s">
        <v>452</v>
      </c>
      <c r="X17" s="174" t="s">
        <v>589</v>
      </c>
      <c r="Y17" s="174"/>
      <c r="Z17" s="174"/>
      <c r="AA17" s="174"/>
    </row>
    <row r="18" spans="2:34" ht="126">
      <c r="B18" s="143" t="s">
        <v>428</v>
      </c>
      <c r="C18" s="144" t="s">
        <v>5</v>
      </c>
      <c r="D18" s="144" t="s">
        <v>439</v>
      </c>
      <c r="E18" s="147" t="s">
        <v>440</v>
      </c>
      <c r="F18" s="147" t="s">
        <v>441</v>
      </c>
      <c r="G18" s="147" t="s">
        <v>442</v>
      </c>
      <c r="H18" s="147" t="s">
        <v>443</v>
      </c>
      <c r="I18" s="147" t="s">
        <v>444</v>
      </c>
      <c r="J18" s="147" t="s">
        <v>445</v>
      </c>
      <c r="K18" s="147" t="s">
        <v>446</v>
      </c>
      <c r="L18" s="147" t="s">
        <v>447</v>
      </c>
      <c r="M18" s="154" t="s">
        <v>448</v>
      </c>
      <c r="N18" s="154" t="s">
        <v>449</v>
      </c>
      <c r="O18" s="154" t="s">
        <v>450</v>
      </c>
      <c r="P18" s="154" t="s">
        <v>1005</v>
      </c>
      <c r="Q18" s="154" t="s">
        <v>1006</v>
      </c>
      <c r="R18" s="154" t="s">
        <v>736</v>
      </c>
      <c r="S18" s="154" t="s">
        <v>737</v>
      </c>
      <c r="T18" s="154" t="s">
        <v>867</v>
      </c>
      <c r="U18" s="154" t="s">
        <v>868</v>
      </c>
      <c r="V18" s="154" t="s">
        <v>869</v>
      </c>
      <c r="W18" s="154" t="s">
        <v>870</v>
      </c>
      <c r="X18" s="154" t="s">
        <v>738</v>
      </c>
      <c r="Y18" s="145" t="s">
        <v>454</v>
      </c>
      <c r="Z18" s="145" t="s">
        <v>453</v>
      </c>
      <c r="AA18" s="145" t="s">
        <v>455</v>
      </c>
      <c r="AB18" s="145" t="s">
        <v>456</v>
      </c>
      <c r="AC18" s="149" t="s">
        <v>38</v>
      </c>
      <c r="AD18" s="150" t="s">
        <v>177</v>
      </c>
      <c r="AE18" s="215" t="s">
        <v>585</v>
      </c>
      <c r="AF18" s="149" t="s">
        <v>586</v>
      </c>
      <c r="AG18" s="149" t="s">
        <v>587</v>
      </c>
      <c r="AH18" s="149" t="s">
        <v>588</v>
      </c>
    </row>
    <row r="19" spans="2:34">
      <c r="B19" s="211" t="s">
        <v>4</v>
      </c>
      <c r="C19" s="201" t="s">
        <v>626</v>
      </c>
      <c r="D19" s="201" t="s">
        <v>433</v>
      </c>
      <c r="E19" s="212">
        <v>200</v>
      </c>
      <c r="F19" s="212">
        <v>7</v>
      </c>
      <c r="G19" s="212">
        <v>0</v>
      </c>
      <c r="H19" s="212">
        <v>25</v>
      </c>
      <c r="I19" s="212">
        <v>0</v>
      </c>
      <c r="J19" s="212">
        <v>10</v>
      </c>
      <c r="K19" s="212">
        <v>0</v>
      </c>
      <c r="L19" s="212">
        <v>0</v>
      </c>
      <c r="M19" s="202" t="b">
        <v>1</v>
      </c>
      <c r="N19" s="202">
        <v>2</v>
      </c>
      <c r="O19" s="202">
        <v>1</v>
      </c>
      <c r="P19" s="202" t="b">
        <v>1</v>
      </c>
      <c r="Q19" s="202">
        <v>2</v>
      </c>
      <c r="R19" s="202" t="b">
        <v>0</v>
      </c>
      <c r="S19" s="202"/>
      <c r="T19" s="202">
        <v>0</v>
      </c>
      <c r="U19" s="202">
        <v>0</v>
      </c>
      <c r="V19" s="202">
        <v>0</v>
      </c>
      <c r="W19" s="202">
        <v>0</v>
      </c>
      <c r="X19" s="202">
        <v>1</v>
      </c>
      <c r="Y19" s="213">
        <v>0.25</v>
      </c>
      <c r="Z19" s="213">
        <v>0.25</v>
      </c>
      <c r="AA19" s="213">
        <v>0</v>
      </c>
      <c r="AB19" s="213">
        <v>0</v>
      </c>
      <c r="AC19" s="205" t="s">
        <v>967</v>
      </c>
      <c r="AD19" s="205"/>
      <c r="AE19" s="205" t="s">
        <v>982</v>
      </c>
      <c r="AF19" s="205" t="s">
        <v>983</v>
      </c>
      <c r="AG19" s="205"/>
      <c r="AH19" s="205"/>
    </row>
    <row r="20" spans="2:34">
      <c r="B20" s="211" t="s">
        <v>4</v>
      </c>
      <c r="C20" s="201" t="s">
        <v>465</v>
      </c>
      <c r="D20" s="201" t="s">
        <v>433</v>
      </c>
      <c r="E20" s="212">
        <v>20</v>
      </c>
      <c r="F20" s="212">
        <v>7</v>
      </c>
      <c r="G20" s="212">
        <v>0</v>
      </c>
      <c r="H20" s="212">
        <v>25</v>
      </c>
      <c r="I20" s="212">
        <v>0</v>
      </c>
      <c r="J20" s="212">
        <v>9</v>
      </c>
      <c r="K20" s="212">
        <v>0.08</v>
      </c>
      <c r="L20" s="212">
        <v>0</v>
      </c>
      <c r="M20" s="202" t="b">
        <v>1</v>
      </c>
      <c r="N20" s="202">
        <v>2</v>
      </c>
      <c r="O20" s="202">
        <v>3</v>
      </c>
      <c r="P20" s="202" t="b">
        <v>1</v>
      </c>
      <c r="Q20" s="202">
        <v>2</v>
      </c>
      <c r="R20" s="202" t="b">
        <v>1</v>
      </c>
      <c r="S20" s="202">
        <v>1</v>
      </c>
      <c r="T20" s="202" t="b">
        <v>1</v>
      </c>
      <c r="U20" s="202">
        <v>0</v>
      </c>
      <c r="V20" s="202">
        <v>0</v>
      </c>
      <c r="W20" s="202">
        <v>0</v>
      </c>
      <c r="X20" s="202">
        <v>100</v>
      </c>
      <c r="Y20" s="213">
        <v>0.25</v>
      </c>
      <c r="Z20" s="213">
        <v>0.25</v>
      </c>
      <c r="AA20" s="213">
        <v>0</v>
      </c>
      <c r="AB20" s="213">
        <v>0</v>
      </c>
      <c r="AC20" s="205" t="s">
        <v>968</v>
      </c>
      <c r="AD20" s="205"/>
      <c r="AE20" s="205" t="s">
        <v>986</v>
      </c>
      <c r="AF20" s="205" t="s">
        <v>984</v>
      </c>
      <c r="AG20" s="205"/>
      <c r="AH20" s="205"/>
    </row>
    <row r="21" spans="2:34">
      <c r="B21" s="211" t="s">
        <v>4</v>
      </c>
      <c r="C21" s="201" t="s">
        <v>843</v>
      </c>
      <c r="D21" s="201" t="s">
        <v>433</v>
      </c>
      <c r="E21" s="212">
        <v>30</v>
      </c>
      <c r="F21" s="212">
        <v>5</v>
      </c>
      <c r="G21" s="212">
        <v>0</v>
      </c>
      <c r="H21" s="212">
        <v>10</v>
      </c>
      <c r="I21" s="212">
        <v>0</v>
      </c>
      <c r="J21" s="212">
        <v>2</v>
      </c>
      <c r="K21" s="212">
        <v>0.16</v>
      </c>
      <c r="L21" s="212">
        <v>0</v>
      </c>
      <c r="M21" s="202" t="b">
        <v>1</v>
      </c>
      <c r="N21" s="202">
        <v>1</v>
      </c>
      <c r="O21" s="202">
        <v>2</v>
      </c>
      <c r="P21" s="202" t="b">
        <v>1</v>
      </c>
      <c r="Q21" s="202">
        <v>1</v>
      </c>
      <c r="R21" s="202" t="b">
        <v>0</v>
      </c>
      <c r="S21" s="202">
        <v>0</v>
      </c>
      <c r="T21" s="202">
        <v>0</v>
      </c>
      <c r="U21" s="202">
        <v>0</v>
      </c>
      <c r="V21" s="202">
        <v>0</v>
      </c>
      <c r="W21" s="202">
        <v>0</v>
      </c>
      <c r="X21" s="202">
        <v>50</v>
      </c>
      <c r="Y21" s="213">
        <v>0</v>
      </c>
      <c r="Z21" s="213">
        <v>0</v>
      </c>
      <c r="AA21" s="213">
        <v>0</v>
      </c>
      <c r="AB21" s="213">
        <v>0</v>
      </c>
      <c r="AC21" s="205" t="s">
        <v>969</v>
      </c>
      <c r="AD21" s="205"/>
      <c r="AE21" s="205" t="s">
        <v>986</v>
      </c>
      <c r="AF21" s="205" t="s">
        <v>985</v>
      </c>
      <c r="AG21" s="205"/>
      <c r="AH21" s="205"/>
    </row>
    <row r="22" spans="2:34">
      <c r="B22" s="211" t="s">
        <v>4</v>
      </c>
      <c r="C22" s="201" t="s">
        <v>844</v>
      </c>
      <c r="D22" s="201" t="s">
        <v>433</v>
      </c>
      <c r="E22" s="212">
        <v>70</v>
      </c>
      <c r="F22" s="212">
        <v>5</v>
      </c>
      <c r="G22" s="212">
        <v>0</v>
      </c>
      <c r="H22" s="212">
        <v>10</v>
      </c>
      <c r="I22" s="212">
        <v>0</v>
      </c>
      <c r="J22" s="212">
        <v>2</v>
      </c>
      <c r="K22" s="212">
        <v>0.16</v>
      </c>
      <c r="L22" s="212">
        <v>0</v>
      </c>
      <c r="M22" s="202" t="b">
        <v>1</v>
      </c>
      <c r="N22" s="202">
        <v>1</v>
      </c>
      <c r="O22" s="202">
        <v>3</v>
      </c>
      <c r="P22" s="202" t="b">
        <v>1</v>
      </c>
      <c r="Q22" s="202">
        <v>1</v>
      </c>
      <c r="R22" s="202" t="b">
        <v>0</v>
      </c>
      <c r="S22" s="202">
        <v>0</v>
      </c>
      <c r="T22" s="202">
        <v>0</v>
      </c>
      <c r="U22" s="202">
        <v>0</v>
      </c>
      <c r="V22" s="202">
        <v>0</v>
      </c>
      <c r="W22" s="202">
        <v>0</v>
      </c>
      <c r="X22" s="202">
        <v>50</v>
      </c>
      <c r="Y22" s="213">
        <v>0</v>
      </c>
      <c r="Z22" s="213">
        <v>0</v>
      </c>
      <c r="AA22" s="213">
        <v>0</v>
      </c>
      <c r="AB22" s="213">
        <v>0</v>
      </c>
      <c r="AC22" s="205" t="s">
        <v>970</v>
      </c>
      <c r="AD22" s="205"/>
      <c r="AE22" s="205" t="s">
        <v>986</v>
      </c>
      <c r="AF22" s="205" t="s">
        <v>985</v>
      </c>
      <c r="AG22" s="205"/>
      <c r="AH22" s="205"/>
    </row>
    <row r="23" spans="2:34">
      <c r="B23" s="211" t="s">
        <v>4</v>
      </c>
      <c r="C23" s="201" t="s">
        <v>531</v>
      </c>
      <c r="D23" s="201" t="s">
        <v>433</v>
      </c>
      <c r="E23" s="212">
        <v>20</v>
      </c>
      <c r="F23" s="212">
        <v>3</v>
      </c>
      <c r="G23" s="212">
        <v>0</v>
      </c>
      <c r="H23" s="212">
        <v>20</v>
      </c>
      <c r="I23" s="212">
        <v>0</v>
      </c>
      <c r="J23" s="212">
        <v>1</v>
      </c>
      <c r="K23" s="212">
        <v>0.08</v>
      </c>
      <c r="L23" s="212">
        <v>0</v>
      </c>
      <c r="M23" s="202" t="b">
        <v>1</v>
      </c>
      <c r="N23" s="202">
        <v>1</v>
      </c>
      <c r="O23" s="202">
        <v>2</v>
      </c>
      <c r="P23" s="202" t="b">
        <v>1</v>
      </c>
      <c r="Q23" s="202">
        <v>1</v>
      </c>
      <c r="R23" s="202" t="b">
        <v>1</v>
      </c>
      <c r="S23" s="202">
        <v>0</v>
      </c>
      <c r="T23" s="202" t="b">
        <v>1</v>
      </c>
      <c r="U23" s="202">
        <v>0</v>
      </c>
      <c r="V23" s="202">
        <v>0</v>
      </c>
      <c r="W23" s="202">
        <v>0</v>
      </c>
      <c r="X23" s="202">
        <v>50</v>
      </c>
      <c r="Y23" s="213">
        <v>0.25</v>
      </c>
      <c r="Z23" s="213">
        <v>0.25</v>
      </c>
      <c r="AA23" s="213">
        <v>0</v>
      </c>
      <c r="AB23" s="213">
        <v>0</v>
      </c>
      <c r="AC23" s="205" t="s">
        <v>971</v>
      </c>
      <c r="AD23" s="205"/>
      <c r="AE23" s="205" t="s">
        <v>596</v>
      </c>
      <c r="AF23" s="205" t="s">
        <v>984</v>
      </c>
      <c r="AG23" s="205"/>
      <c r="AH23" s="205"/>
    </row>
    <row r="24" spans="2:34">
      <c r="B24" s="211" t="s">
        <v>4</v>
      </c>
      <c r="C24" s="201" t="s">
        <v>623</v>
      </c>
      <c r="D24" s="201" t="s">
        <v>433</v>
      </c>
      <c r="E24" s="212">
        <v>20</v>
      </c>
      <c r="F24" s="212">
        <v>5</v>
      </c>
      <c r="G24" s="212">
        <v>0</v>
      </c>
      <c r="H24" s="212">
        <v>10</v>
      </c>
      <c r="I24" s="212">
        <v>0</v>
      </c>
      <c r="J24" s="212">
        <v>3</v>
      </c>
      <c r="K24" s="212">
        <v>0.08</v>
      </c>
      <c r="L24" s="212">
        <v>0</v>
      </c>
      <c r="M24" s="202" t="b">
        <v>1</v>
      </c>
      <c r="N24" s="202">
        <v>0</v>
      </c>
      <c r="O24" s="202">
        <v>1</v>
      </c>
      <c r="P24" s="202" t="b">
        <v>1</v>
      </c>
      <c r="Q24" s="202">
        <v>0</v>
      </c>
      <c r="R24" s="202" t="b">
        <v>0</v>
      </c>
      <c r="S24" s="202"/>
      <c r="T24" s="202">
        <v>0</v>
      </c>
      <c r="U24" s="202">
        <v>0</v>
      </c>
      <c r="V24" s="202">
        <v>0</v>
      </c>
      <c r="W24" s="202">
        <v>0</v>
      </c>
      <c r="X24" s="202">
        <v>1</v>
      </c>
      <c r="Y24" s="213">
        <v>0.1</v>
      </c>
      <c r="Z24" s="213">
        <v>0.1</v>
      </c>
      <c r="AA24" s="213">
        <v>1</v>
      </c>
      <c r="AB24" s="213">
        <v>0</v>
      </c>
      <c r="AC24" s="205" t="s">
        <v>972</v>
      </c>
      <c r="AD24" s="205"/>
      <c r="AE24" s="205" t="s">
        <v>593</v>
      </c>
      <c r="AF24" s="205" t="s">
        <v>985</v>
      </c>
      <c r="AG24" s="205" t="s">
        <v>534</v>
      </c>
      <c r="AH24" s="205"/>
    </row>
    <row r="25" spans="2:34">
      <c r="B25" s="211" t="s">
        <v>4</v>
      </c>
      <c r="C25" s="201" t="s">
        <v>457</v>
      </c>
      <c r="D25" s="201" t="s">
        <v>433</v>
      </c>
      <c r="E25" s="212">
        <v>40</v>
      </c>
      <c r="F25" s="212">
        <v>3</v>
      </c>
      <c r="G25" s="212">
        <v>0</v>
      </c>
      <c r="H25" s="212">
        <v>15</v>
      </c>
      <c r="I25" s="212">
        <v>0</v>
      </c>
      <c r="J25" s="212">
        <v>3</v>
      </c>
      <c r="K25" s="212">
        <v>0.08</v>
      </c>
      <c r="L25" s="212">
        <v>0</v>
      </c>
      <c r="M25" s="202" t="b">
        <v>1</v>
      </c>
      <c r="N25" s="202">
        <v>0</v>
      </c>
      <c r="O25" s="202">
        <v>1</v>
      </c>
      <c r="P25" s="202" t="b">
        <v>1</v>
      </c>
      <c r="Q25" s="202">
        <v>0</v>
      </c>
      <c r="R25" s="202" t="b">
        <v>0</v>
      </c>
      <c r="S25" s="202"/>
      <c r="T25" s="202">
        <v>0</v>
      </c>
      <c r="U25" s="202">
        <v>0</v>
      </c>
      <c r="V25" s="202">
        <v>0</v>
      </c>
      <c r="W25" s="202">
        <v>0</v>
      </c>
      <c r="X25" s="202">
        <v>1</v>
      </c>
      <c r="Y25" s="213">
        <v>0</v>
      </c>
      <c r="Z25" s="213">
        <v>0</v>
      </c>
      <c r="AA25" s="213">
        <v>1</v>
      </c>
      <c r="AB25" s="213">
        <v>0</v>
      </c>
      <c r="AC25" s="205" t="s">
        <v>458</v>
      </c>
      <c r="AD25" s="205"/>
      <c r="AE25" s="205"/>
      <c r="AF25" s="205"/>
      <c r="AG25" s="205" t="s">
        <v>535</v>
      </c>
      <c r="AH25" s="205"/>
    </row>
    <row r="26" spans="2:34">
      <c r="B26" s="211" t="s">
        <v>4</v>
      </c>
      <c r="C26" s="201" t="s">
        <v>354</v>
      </c>
      <c r="D26" s="201" t="s">
        <v>433</v>
      </c>
      <c r="E26" s="212">
        <v>11</v>
      </c>
      <c r="F26" s="212">
        <v>2</v>
      </c>
      <c r="G26" s="212">
        <v>0</v>
      </c>
      <c r="H26" s="212">
        <v>2</v>
      </c>
      <c r="I26" s="212">
        <v>0</v>
      </c>
      <c r="J26" s="212">
        <v>1</v>
      </c>
      <c r="K26" s="212">
        <v>0.16</v>
      </c>
      <c r="L26" s="212">
        <v>0</v>
      </c>
      <c r="M26" s="202" t="b">
        <v>1</v>
      </c>
      <c r="N26" s="202">
        <v>0</v>
      </c>
      <c r="O26" s="202">
        <v>1</v>
      </c>
      <c r="P26" s="202" t="b">
        <v>1</v>
      </c>
      <c r="Q26" s="202">
        <v>0</v>
      </c>
      <c r="R26" s="202" t="b">
        <v>0</v>
      </c>
      <c r="S26" s="202"/>
      <c r="T26" s="202">
        <v>0</v>
      </c>
      <c r="U26" s="202">
        <v>0</v>
      </c>
      <c r="V26" s="202">
        <v>0</v>
      </c>
      <c r="W26" s="202">
        <v>0</v>
      </c>
      <c r="X26" s="202">
        <v>1</v>
      </c>
      <c r="Y26" s="213">
        <v>0.25</v>
      </c>
      <c r="Z26" s="213">
        <v>0.25</v>
      </c>
      <c r="AA26" s="213">
        <v>0</v>
      </c>
      <c r="AB26" s="213">
        <v>0</v>
      </c>
      <c r="AC26" s="205" t="s">
        <v>459</v>
      </c>
      <c r="AD26" s="205"/>
      <c r="AE26" s="205" t="s">
        <v>590</v>
      </c>
      <c r="AF26" s="205"/>
      <c r="AG26" s="205"/>
      <c r="AH26" s="205"/>
    </row>
    <row r="27" spans="2:34">
      <c r="B27" s="211" t="s">
        <v>4</v>
      </c>
      <c r="C27" s="201" t="s">
        <v>355</v>
      </c>
      <c r="D27" s="201" t="s">
        <v>433</v>
      </c>
      <c r="E27" s="212">
        <v>11</v>
      </c>
      <c r="F27" s="212">
        <v>2</v>
      </c>
      <c r="G27" s="212">
        <v>0</v>
      </c>
      <c r="H27" s="212">
        <v>3</v>
      </c>
      <c r="I27" s="212">
        <v>5</v>
      </c>
      <c r="J27" s="212">
        <v>9</v>
      </c>
      <c r="K27" s="212">
        <v>0.08</v>
      </c>
      <c r="L27" s="212">
        <v>0</v>
      </c>
      <c r="M27" s="202" t="b">
        <v>1</v>
      </c>
      <c r="N27" s="202">
        <v>0</v>
      </c>
      <c r="O27" s="202">
        <v>1</v>
      </c>
      <c r="P27" s="202" t="b">
        <v>1</v>
      </c>
      <c r="Q27" s="202">
        <v>0</v>
      </c>
      <c r="R27" s="202" t="b">
        <v>0</v>
      </c>
      <c r="S27" s="202"/>
      <c r="T27" s="202">
        <v>0</v>
      </c>
      <c r="U27" s="202">
        <v>0</v>
      </c>
      <c r="V27" s="202">
        <v>0</v>
      </c>
      <c r="W27" s="202">
        <v>0</v>
      </c>
      <c r="X27" s="202">
        <v>1</v>
      </c>
      <c r="Y27" s="213">
        <v>0.25</v>
      </c>
      <c r="Z27" s="213">
        <v>0.25</v>
      </c>
      <c r="AA27" s="213">
        <v>0</v>
      </c>
      <c r="AB27" s="213">
        <v>0</v>
      </c>
      <c r="AC27" s="205" t="s">
        <v>530</v>
      </c>
      <c r="AD27" s="205"/>
      <c r="AE27" s="205" t="s">
        <v>591</v>
      </c>
      <c r="AF27" s="205"/>
      <c r="AG27" s="205"/>
      <c r="AH27" s="205"/>
    </row>
    <row r="28" spans="2:34">
      <c r="B28" s="211" t="s">
        <v>4</v>
      </c>
      <c r="C28" s="201" t="s">
        <v>356</v>
      </c>
      <c r="D28" s="201" t="s">
        <v>433</v>
      </c>
      <c r="E28" s="212">
        <v>20</v>
      </c>
      <c r="F28" s="212">
        <v>2</v>
      </c>
      <c r="G28" s="212">
        <v>0</v>
      </c>
      <c r="H28" s="212">
        <v>10</v>
      </c>
      <c r="I28" s="212">
        <v>0</v>
      </c>
      <c r="J28" s="212">
        <v>3</v>
      </c>
      <c r="K28" s="212">
        <v>0.16</v>
      </c>
      <c r="L28" s="212">
        <v>0</v>
      </c>
      <c r="M28" s="202" t="b">
        <v>1</v>
      </c>
      <c r="N28" s="202">
        <v>0</v>
      </c>
      <c r="O28" s="202">
        <v>2</v>
      </c>
      <c r="P28" s="202" t="b">
        <v>1</v>
      </c>
      <c r="Q28" s="202">
        <v>0</v>
      </c>
      <c r="R28" s="202" t="b">
        <v>0</v>
      </c>
      <c r="S28" s="202"/>
      <c r="T28" s="202" t="b">
        <v>1</v>
      </c>
      <c r="U28" s="202">
        <v>0</v>
      </c>
      <c r="V28" s="202">
        <v>0</v>
      </c>
      <c r="W28" s="202">
        <v>0</v>
      </c>
      <c r="X28" s="202">
        <v>1</v>
      </c>
      <c r="Y28" s="213">
        <v>0.1</v>
      </c>
      <c r="Z28" s="213">
        <v>0.1</v>
      </c>
      <c r="AA28" s="213">
        <v>0</v>
      </c>
      <c r="AB28" s="213">
        <v>0</v>
      </c>
      <c r="AC28" s="205" t="s">
        <v>973</v>
      </c>
      <c r="AD28" s="205"/>
      <c r="AE28" s="205" t="s">
        <v>597</v>
      </c>
      <c r="AF28" s="205" t="s">
        <v>984</v>
      </c>
      <c r="AG28" s="205"/>
      <c r="AH28" s="205"/>
    </row>
    <row r="29" spans="2:34">
      <c r="B29" s="211" t="s">
        <v>4</v>
      </c>
      <c r="C29" s="201" t="s">
        <v>624</v>
      </c>
      <c r="D29" s="201" t="s">
        <v>433</v>
      </c>
      <c r="E29" s="212">
        <v>20</v>
      </c>
      <c r="F29" s="212">
        <v>1</v>
      </c>
      <c r="G29" s="212">
        <v>0</v>
      </c>
      <c r="H29" s="212">
        <v>2</v>
      </c>
      <c r="I29" s="212">
        <v>0</v>
      </c>
      <c r="J29" s="212">
        <v>1</v>
      </c>
      <c r="K29" s="212">
        <v>0.16</v>
      </c>
      <c r="L29" s="212">
        <v>0</v>
      </c>
      <c r="M29" s="202" t="b">
        <v>1</v>
      </c>
      <c r="N29" s="202">
        <v>0</v>
      </c>
      <c r="O29" s="202">
        <v>0.5</v>
      </c>
      <c r="P29" s="202" t="b">
        <v>1</v>
      </c>
      <c r="Q29" s="202">
        <v>0</v>
      </c>
      <c r="R29" s="202" t="b">
        <v>0</v>
      </c>
      <c r="S29" s="202"/>
      <c r="T29" s="202">
        <v>0</v>
      </c>
      <c r="U29" s="202">
        <v>0</v>
      </c>
      <c r="V29" s="202">
        <v>0</v>
      </c>
      <c r="W29" s="202">
        <v>0</v>
      </c>
      <c r="X29" s="202">
        <v>1</v>
      </c>
      <c r="Y29" s="213">
        <v>0.05</v>
      </c>
      <c r="Z29" s="213">
        <v>0.05</v>
      </c>
      <c r="AA29" s="213">
        <v>1</v>
      </c>
      <c r="AB29" s="213">
        <v>0</v>
      </c>
      <c r="AC29" s="205" t="s">
        <v>974</v>
      </c>
      <c r="AD29" s="205"/>
      <c r="AE29" s="205" t="s">
        <v>593</v>
      </c>
      <c r="AF29" s="205" t="s">
        <v>985</v>
      </c>
      <c r="AG29" s="205" t="s">
        <v>534</v>
      </c>
      <c r="AH29" s="205"/>
    </row>
    <row r="30" spans="2:34">
      <c r="B30" s="211" t="s">
        <v>4</v>
      </c>
      <c r="C30" s="201" t="s">
        <v>609</v>
      </c>
      <c r="D30" s="201" t="s">
        <v>433</v>
      </c>
      <c r="E30" s="212">
        <v>20</v>
      </c>
      <c r="F30" s="212">
        <v>1</v>
      </c>
      <c r="G30" s="212">
        <v>0</v>
      </c>
      <c r="H30" s="212">
        <v>2</v>
      </c>
      <c r="I30" s="212">
        <v>0</v>
      </c>
      <c r="J30" s="212">
        <v>3</v>
      </c>
      <c r="K30" s="212">
        <v>0.16</v>
      </c>
      <c r="L30" s="212">
        <v>0</v>
      </c>
      <c r="M30" s="202" t="b">
        <v>1</v>
      </c>
      <c r="N30" s="202">
        <v>0</v>
      </c>
      <c r="O30" s="202">
        <v>0.5</v>
      </c>
      <c r="P30" s="202" t="b">
        <v>1</v>
      </c>
      <c r="Q30" s="202">
        <v>0</v>
      </c>
      <c r="R30" s="202" t="b">
        <v>0</v>
      </c>
      <c r="S30" s="202"/>
      <c r="T30" s="202">
        <v>0</v>
      </c>
      <c r="U30" s="202">
        <v>0</v>
      </c>
      <c r="V30" s="202">
        <v>0</v>
      </c>
      <c r="W30" s="202">
        <v>0</v>
      </c>
      <c r="X30" s="202">
        <v>1</v>
      </c>
      <c r="Y30" s="213">
        <v>0.05</v>
      </c>
      <c r="Z30" s="213">
        <v>0.05</v>
      </c>
      <c r="AA30" s="213">
        <v>0</v>
      </c>
      <c r="AB30" s="213">
        <v>0</v>
      </c>
      <c r="AC30" s="205" t="s">
        <v>610</v>
      </c>
      <c r="AD30" s="205"/>
      <c r="AE30" s="205" t="s">
        <v>590</v>
      </c>
      <c r="AF30" s="205"/>
      <c r="AG30" s="205"/>
      <c r="AH30" s="205"/>
    </row>
    <row r="31" spans="2:34">
      <c r="B31" s="211" t="s">
        <v>4</v>
      </c>
      <c r="C31" s="201" t="s">
        <v>611</v>
      </c>
      <c r="D31" s="201" t="s">
        <v>433</v>
      </c>
      <c r="E31" s="212">
        <v>10</v>
      </c>
      <c r="F31" s="212">
        <v>1</v>
      </c>
      <c r="G31" s="212">
        <v>0</v>
      </c>
      <c r="H31" s="212">
        <v>2</v>
      </c>
      <c r="I31" s="212">
        <v>0</v>
      </c>
      <c r="J31" s="212">
        <v>1</v>
      </c>
      <c r="K31" s="212">
        <v>0.16</v>
      </c>
      <c r="L31" s="212">
        <v>0</v>
      </c>
      <c r="M31" s="202" t="b">
        <v>1</v>
      </c>
      <c r="N31" s="202">
        <v>0</v>
      </c>
      <c r="O31" s="202">
        <v>0.5</v>
      </c>
      <c r="P31" s="202" t="b">
        <v>1</v>
      </c>
      <c r="Q31" s="202">
        <v>0</v>
      </c>
      <c r="R31" s="202" t="b">
        <v>0</v>
      </c>
      <c r="S31" s="202"/>
      <c r="T31" s="202">
        <v>0</v>
      </c>
      <c r="U31" s="202">
        <v>0</v>
      </c>
      <c r="V31" s="202">
        <v>0</v>
      </c>
      <c r="W31" s="202">
        <v>0</v>
      </c>
      <c r="X31" s="202">
        <v>1</v>
      </c>
      <c r="Y31" s="213">
        <v>0.05</v>
      </c>
      <c r="Z31" s="213">
        <v>0.05</v>
      </c>
      <c r="AA31" s="213">
        <v>0</v>
      </c>
      <c r="AB31" s="213">
        <v>0</v>
      </c>
      <c r="AC31" s="205" t="s">
        <v>610</v>
      </c>
      <c r="AD31" s="205"/>
      <c r="AE31" s="205" t="s">
        <v>590</v>
      </c>
      <c r="AF31" s="205"/>
      <c r="AG31" s="205"/>
      <c r="AH31" s="205"/>
    </row>
    <row r="32" spans="2:34">
      <c r="B32" s="211" t="s">
        <v>4</v>
      </c>
      <c r="C32" s="201" t="s">
        <v>460</v>
      </c>
      <c r="D32" s="201" t="s">
        <v>433</v>
      </c>
      <c r="E32" s="212">
        <v>20</v>
      </c>
      <c r="F32" s="212">
        <v>1</v>
      </c>
      <c r="G32" s="212">
        <v>0</v>
      </c>
      <c r="H32" s="212">
        <v>2</v>
      </c>
      <c r="I32" s="212">
        <v>0</v>
      </c>
      <c r="J32" s="212">
        <v>3</v>
      </c>
      <c r="K32" s="212">
        <v>0.16</v>
      </c>
      <c r="L32" s="212">
        <v>0</v>
      </c>
      <c r="M32" s="202" t="b">
        <v>1</v>
      </c>
      <c r="N32" s="202">
        <v>0</v>
      </c>
      <c r="O32" s="202">
        <v>0.5</v>
      </c>
      <c r="P32" s="202" t="b">
        <v>1</v>
      </c>
      <c r="Q32" s="202">
        <v>0</v>
      </c>
      <c r="R32" s="202" t="b">
        <v>0</v>
      </c>
      <c r="S32" s="202"/>
      <c r="T32" s="202">
        <v>0</v>
      </c>
      <c r="U32" s="202">
        <v>0</v>
      </c>
      <c r="V32" s="202">
        <v>0</v>
      </c>
      <c r="W32" s="202">
        <v>0</v>
      </c>
      <c r="X32" s="202">
        <v>1</v>
      </c>
      <c r="Y32" s="213">
        <v>0.05</v>
      </c>
      <c r="Z32" s="213">
        <v>0.05</v>
      </c>
      <c r="AA32" s="213">
        <v>0</v>
      </c>
      <c r="AB32" s="213">
        <v>0</v>
      </c>
      <c r="AC32" s="205" t="s">
        <v>461</v>
      </c>
      <c r="AD32" s="205"/>
      <c r="AE32" s="205" t="s">
        <v>592</v>
      </c>
      <c r="AF32" s="205"/>
      <c r="AG32" s="205"/>
      <c r="AH32" s="205"/>
    </row>
    <row r="33" spans="2:34">
      <c r="B33" s="211" t="s">
        <v>4</v>
      </c>
      <c r="C33" s="201" t="s">
        <v>845</v>
      </c>
      <c r="D33" s="201" t="s">
        <v>433</v>
      </c>
      <c r="E33" s="212">
        <v>70</v>
      </c>
      <c r="F33" s="212">
        <v>5</v>
      </c>
      <c r="G33" s="212">
        <v>0</v>
      </c>
      <c r="H33" s="212">
        <v>5</v>
      </c>
      <c r="I33" s="212">
        <v>0</v>
      </c>
      <c r="J33" s="212">
        <v>1</v>
      </c>
      <c r="K33" s="212">
        <v>0.16</v>
      </c>
      <c r="L33" s="212">
        <v>0</v>
      </c>
      <c r="M33" s="202" t="b">
        <v>1</v>
      </c>
      <c r="N33" s="202">
        <v>0</v>
      </c>
      <c r="O33" s="202">
        <v>0.5</v>
      </c>
      <c r="P33" s="202" t="b">
        <v>1</v>
      </c>
      <c r="Q33" s="202">
        <v>0</v>
      </c>
      <c r="R33" s="202" t="b">
        <v>0</v>
      </c>
      <c r="S33" s="202"/>
      <c r="T33" s="202">
        <v>0</v>
      </c>
      <c r="U33" s="202">
        <v>0</v>
      </c>
      <c r="V33" s="202">
        <v>0</v>
      </c>
      <c r="W33" s="202">
        <v>0</v>
      </c>
      <c r="X33" s="202"/>
      <c r="Y33" s="213">
        <v>0</v>
      </c>
      <c r="Z33" s="213">
        <v>0</v>
      </c>
      <c r="AA33" s="213">
        <v>0</v>
      </c>
      <c r="AB33" s="213">
        <v>0</v>
      </c>
      <c r="AC33" s="205" t="s">
        <v>975</v>
      </c>
      <c r="AD33" s="205"/>
      <c r="AE33" s="205" t="s">
        <v>986</v>
      </c>
      <c r="AF33" s="205" t="s">
        <v>984</v>
      </c>
      <c r="AG33" s="205"/>
      <c r="AH33" s="205"/>
    </row>
    <row r="34" spans="2:34">
      <c r="B34" s="211" t="s">
        <v>4</v>
      </c>
      <c r="C34" s="201" t="s">
        <v>846</v>
      </c>
      <c r="D34" s="201" t="s">
        <v>433</v>
      </c>
      <c r="E34" s="212">
        <v>300</v>
      </c>
      <c r="F34" s="212">
        <v>0</v>
      </c>
      <c r="G34" s="212">
        <v>1</v>
      </c>
      <c r="H34" s="212">
        <v>200</v>
      </c>
      <c r="I34" s="212">
        <v>0</v>
      </c>
      <c r="J34" s="212">
        <v>1</v>
      </c>
      <c r="K34" s="212">
        <v>0</v>
      </c>
      <c r="L34" s="212">
        <v>1</v>
      </c>
      <c r="M34" s="202" t="b">
        <v>1</v>
      </c>
      <c r="N34" s="202">
        <v>0</v>
      </c>
      <c r="O34" s="202">
        <v>0.8</v>
      </c>
      <c r="P34" s="202" t="b">
        <v>1</v>
      </c>
      <c r="Q34" s="202">
        <v>0</v>
      </c>
      <c r="R34" s="202" t="b">
        <v>0</v>
      </c>
      <c r="S34" s="202"/>
      <c r="T34" s="202">
        <v>0</v>
      </c>
      <c r="U34" s="202">
        <v>0</v>
      </c>
      <c r="V34" s="202">
        <v>0</v>
      </c>
      <c r="W34" s="202">
        <v>0</v>
      </c>
      <c r="X34" s="202"/>
      <c r="Y34" s="213">
        <v>0</v>
      </c>
      <c r="Z34" s="213">
        <v>0</v>
      </c>
      <c r="AA34" s="213">
        <v>0</v>
      </c>
      <c r="AB34" s="213">
        <v>0</v>
      </c>
      <c r="AC34" s="205" t="s">
        <v>976</v>
      </c>
      <c r="AD34" s="205"/>
      <c r="AE34" s="205" t="s">
        <v>986</v>
      </c>
      <c r="AF34" s="205" t="s">
        <v>985</v>
      </c>
      <c r="AG34" s="205"/>
      <c r="AH34" s="205"/>
    </row>
    <row r="35" spans="2:34" s="27" customFormat="1">
      <c r="B35" s="339" t="s">
        <v>4</v>
      </c>
      <c r="C35" s="201" t="s">
        <v>654</v>
      </c>
      <c r="D35" s="201" t="s">
        <v>437</v>
      </c>
      <c r="E35" s="212">
        <v>100</v>
      </c>
      <c r="F35" s="212">
        <v>5</v>
      </c>
      <c r="G35" s="212">
        <v>0</v>
      </c>
      <c r="H35" s="212">
        <v>0</v>
      </c>
      <c r="I35" s="212">
        <v>0</v>
      </c>
      <c r="J35" s="212">
        <v>0.3</v>
      </c>
      <c r="K35" s="212">
        <v>0</v>
      </c>
      <c r="L35" s="212">
        <v>0</v>
      </c>
      <c r="M35" s="202" t="b">
        <v>0</v>
      </c>
      <c r="N35" s="202"/>
      <c r="O35" s="202"/>
      <c r="P35" s="202" t="b">
        <v>0</v>
      </c>
      <c r="Q35" s="202"/>
      <c r="R35" s="202" t="b">
        <v>0</v>
      </c>
      <c r="S35" s="202"/>
      <c r="T35" s="202">
        <v>0</v>
      </c>
      <c r="U35" s="202">
        <v>0</v>
      </c>
      <c r="V35" s="202">
        <v>0</v>
      </c>
      <c r="W35" s="202">
        <v>0</v>
      </c>
      <c r="X35" s="202">
        <v>1</v>
      </c>
      <c r="Y35" s="213">
        <v>0</v>
      </c>
      <c r="Z35" s="213">
        <v>0</v>
      </c>
      <c r="AA35" s="213">
        <v>0</v>
      </c>
      <c r="AB35" s="213">
        <v>0</v>
      </c>
      <c r="AC35" s="205" t="s">
        <v>471</v>
      </c>
      <c r="AD35" s="205"/>
      <c r="AE35" s="205"/>
      <c r="AF35" s="205"/>
      <c r="AG35" s="205"/>
      <c r="AH35" s="205"/>
    </row>
    <row r="36" spans="2:34" s="27" customFormat="1">
      <c r="B36" s="339" t="s">
        <v>4</v>
      </c>
      <c r="C36" s="201" t="s">
        <v>662</v>
      </c>
      <c r="D36" s="201" t="s">
        <v>437</v>
      </c>
      <c r="E36" s="212">
        <v>500</v>
      </c>
      <c r="F36" s="212">
        <v>5</v>
      </c>
      <c r="G36" s="212">
        <v>0</v>
      </c>
      <c r="H36" s="212">
        <v>0</v>
      </c>
      <c r="I36" s="212">
        <v>0</v>
      </c>
      <c r="J36" s="212">
        <v>0.3</v>
      </c>
      <c r="K36" s="212">
        <v>0</v>
      </c>
      <c r="L36" s="212">
        <v>0</v>
      </c>
      <c r="M36" s="202" t="b">
        <v>0</v>
      </c>
      <c r="N36" s="202"/>
      <c r="O36" s="202"/>
      <c r="P36" s="202" t="b">
        <v>0</v>
      </c>
      <c r="Q36" s="202"/>
      <c r="R36" s="202" t="b">
        <v>0</v>
      </c>
      <c r="S36" s="202"/>
      <c r="T36" s="202">
        <v>0</v>
      </c>
      <c r="U36" s="202">
        <v>0</v>
      </c>
      <c r="V36" s="202">
        <v>0</v>
      </c>
      <c r="W36" s="202">
        <v>0</v>
      </c>
      <c r="X36" s="202">
        <v>1</v>
      </c>
      <c r="Y36" s="213">
        <v>0</v>
      </c>
      <c r="Z36" s="213">
        <v>0</v>
      </c>
      <c r="AA36" s="213">
        <v>0</v>
      </c>
      <c r="AB36" s="213">
        <v>0</v>
      </c>
      <c r="AC36" s="205" t="s">
        <v>664</v>
      </c>
      <c r="AD36" s="205"/>
      <c r="AE36" s="205"/>
      <c r="AF36" s="205"/>
      <c r="AG36" s="205"/>
      <c r="AH36" s="205"/>
    </row>
    <row r="37" spans="2:34" s="27" customFormat="1">
      <c r="B37" s="339" t="s">
        <v>4</v>
      </c>
      <c r="C37" s="201" t="s">
        <v>663</v>
      </c>
      <c r="D37" s="201" t="s">
        <v>437</v>
      </c>
      <c r="E37" s="212">
        <v>500</v>
      </c>
      <c r="F37" s="212">
        <v>5</v>
      </c>
      <c r="G37" s="212">
        <v>0</v>
      </c>
      <c r="H37" s="212">
        <v>0</v>
      </c>
      <c r="I37" s="212">
        <v>0</v>
      </c>
      <c r="J37" s="212">
        <v>0.3</v>
      </c>
      <c r="K37" s="212">
        <v>0</v>
      </c>
      <c r="L37" s="212">
        <v>0</v>
      </c>
      <c r="M37" s="202" t="b">
        <v>0</v>
      </c>
      <c r="N37" s="202"/>
      <c r="O37" s="202"/>
      <c r="P37" s="202" t="b">
        <v>0</v>
      </c>
      <c r="Q37" s="202"/>
      <c r="R37" s="202" t="b">
        <v>0</v>
      </c>
      <c r="S37" s="202"/>
      <c r="T37" s="202">
        <v>0</v>
      </c>
      <c r="U37" s="202">
        <v>0</v>
      </c>
      <c r="V37" s="202">
        <v>0</v>
      </c>
      <c r="W37" s="202">
        <v>0</v>
      </c>
      <c r="X37" s="202">
        <v>1</v>
      </c>
      <c r="Y37" s="213">
        <v>0</v>
      </c>
      <c r="Z37" s="213">
        <v>0</v>
      </c>
      <c r="AA37" s="213">
        <v>0</v>
      </c>
      <c r="AB37" s="213">
        <v>0</v>
      </c>
      <c r="AC37" s="205" t="s">
        <v>664</v>
      </c>
      <c r="AD37" s="205"/>
      <c r="AE37" s="205"/>
      <c r="AF37" s="205"/>
      <c r="AG37" s="205"/>
      <c r="AH37" s="205"/>
    </row>
    <row r="38" spans="2:34">
      <c r="B38" s="211" t="s">
        <v>4</v>
      </c>
      <c r="C38" s="201" t="s">
        <v>863</v>
      </c>
      <c r="D38" s="201" t="s">
        <v>864</v>
      </c>
      <c r="E38" s="212">
        <v>50</v>
      </c>
      <c r="F38" s="212">
        <v>10</v>
      </c>
      <c r="G38" s="212">
        <v>0</v>
      </c>
      <c r="H38" s="212">
        <v>0</v>
      </c>
      <c r="I38" s="212">
        <v>0</v>
      </c>
      <c r="J38" s="212">
        <v>0</v>
      </c>
      <c r="K38" s="212">
        <v>1</v>
      </c>
      <c r="L38" s="212">
        <v>0</v>
      </c>
      <c r="M38" s="202" t="b">
        <v>1</v>
      </c>
      <c r="N38" s="202"/>
      <c r="O38" s="202"/>
      <c r="P38" s="202" t="b">
        <v>1</v>
      </c>
      <c r="Q38" s="202"/>
      <c r="R38" s="202" t="b">
        <v>0</v>
      </c>
      <c r="S38" s="202"/>
      <c r="T38" s="202">
        <v>0</v>
      </c>
      <c r="U38" s="202">
        <v>0</v>
      </c>
      <c r="V38" s="202">
        <v>0</v>
      </c>
      <c r="W38" s="202">
        <v>0</v>
      </c>
      <c r="X38" s="202">
        <v>1</v>
      </c>
      <c r="Y38" s="213">
        <v>0</v>
      </c>
      <c r="Z38" s="213">
        <v>0</v>
      </c>
      <c r="AA38" s="213">
        <v>0</v>
      </c>
      <c r="AB38" s="213">
        <v>0</v>
      </c>
      <c r="AC38" s="205" t="s">
        <v>977</v>
      </c>
      <c r="AD38" s="205"/>
      <c r="AE38" s="205" t="s">
        <v>986</v>
      </c>
      <c r="AF38" s="205"/>
      <c r="AG38" s="205"/>
      <c r="AH38" s="205"/>
    </row>
    <row r="39" spans="2:34">
      <c r="B39" s="339" t="s">
        <v>4</v>
      </c>
      <c r="C39" s="201" t="s">
        <v>507</v>
      </c>
      <c r="D39" s="201" t="s">
        <v>432</v>
      </c>
      <c r="E39" s="212">
        <v>0</v>
      </c>
      <c r="F39" s="212">
        <v>7</v>
      </c>
      <c r="G39" s="212">
        <v>0</v>
      </c>
      <c r="H39" s="212">
        <v>0</v>
      </c>
      <c r="I39" s="212">
        <v>0</v>
      </c>
      <c r="J39" s="212">
        <v>0</v>
      </c>
      <c r="K39" s="212">
        <v>0</v>
      </c>
      <c r="L39" s="212">
        <v>0</v>
      </c>
      <c r="M39" s="202" t="b">
        <v>1</v>
      </c>
      <c r="N39" s="202">
        <v>0</v>
      </c>
      <c r="O39" s="202">
        <v>1</v>
      </c>
      <c r="P39" s="202" t="b">
        <v>1</v>
      </c>
      <c r="Q39" s="202">
        <v>0</v>
      </c>
      <c r="R39" s="202" t="b">
        <v>0</v>
      </c>
      <c r="S39" s="202"/>
      <c r="T39" s="202">
        <v>0</v>
      </c>
      <c r="U39" s="202">
        <v>0</v>
      </c>
      <c r="V39" s="202">
        <v>0</v>
      </c>
      <c r="W39" s="202">
        <v>0</v>
      </c>
      <c r="X39" s="202">
        <v>1</v>
      </c>
      <c r="Y39" s="213">
        <v>0</v>
      </c>
      <c r="Z39" s="213">
        <v>0</v>
      </c>
      <c r="AA39" s="213">
        <v>0</v>
      </c>
      <c r="AB39" s="213">
        <v>0</v>
      </c>
      <c r="AC39" s="205" t="s">
        <v>511</v>
      </c>
      <c r="AD39" s="205"/>
      <c r="AE39" s="205"/>
      <c r="AF39" s="205"/>
      <c r="AG39" s="205"/>
      <c r="AH39" s="205"/>
    </row>
    <row r="40" spans="2:34">
      <c r="B40" s="339" t="s">
        <v>4</v>
      </c>
      <c r="C40" s="201" t="s">
        <v>508</v>
      </c>
      <c r="D40" s="201" t="s">
        <v>432</v>
      </c>
      <c r="E40" s="212">
        <v>0</v>
      </c>
      <c r="F40" s="212">
        <v>7</v>
      </c>
      <c r="G40" s="212">
        <v>0</v>
      </c>
      <c r="H40" s="212">
        <v>0</v>
      </c>
      <c r="I40" s="212">
        <v>0</v>
      </c>
      <c r="J40" s="212">
        <v>0</v>
      </c>
      <c r="K40" s="212">
        <v>0</v>
      </c>
      <c r="L40" s="212">
        <v>0</v>
      </c>
      <c r="M40" s="202" t="b">
        <v>1</v>
      </c>
      <c r="N40" s="202">
        <v>0</v>
      </c>
      <c r="O40" s="202">
        <v>1</v>
      </c>
      <c r="P40" s="202" t="b">
        <v>1</v>
      </c>
      <c r="Q40" s="202">
        <v>0</v>
      </c>
      <c r="R40" s="202" t="b">
        <v>0</v>
      </c>
      <c r="S40" s="202"/>
      <c r="T40" s="202">
        <v>0</v>
      </c>
      <c r="U40" s="202">
        <v>0</v>
      </c>
      <c r="V40" s="202">
        <v>0</v>
      </c>
      <c r="W40" s="202">
        <v>0</v>
      </c>
      <c r="X40" s="202">
        <v>1</v>
      </c>
      <c r="Y40" s="213">
        <v>0</v>
      </c>
      <c r="Z40" s="213">
        <v>0</v>
      </c>
      <c r="AA40" s="213">
        <v>0</v>
      </c>
      <c r="AB40" s="213">
        <v>0</v>
      </c>
      <c r="AC40" s="205" t="s">
        <v>511</v>
      </c>
      <c r="AD40" s="205"/>
      <c r="AE40" s="205"/>
      <c r="AF40" s="205"/>
      <c r="AG40" s="205"/>
      <c r="AH40" s="205"/>
    </row>
    <row r="41" spans="2:34">
      <c r="B41" s="339" t="s">
        <v>4</v>
      </c>
      <c r="C41" s="201" t="s">
        <v>512</v>
      </c>
      <c r="D41" s="201" t="s">
        <v>432</v>
      </c>
      <c r="E41" s="212">
        <v>1</v>
      </c>
      <c r="F41" s="212">
        <v>7</v>
      </c>
      <c r="G41" s="212">
        <v>0</v>
      </c>
      <c r="H41" s="212">
        <v>0</v>
      </c>
      <c r="I41" s="212">
        <v>0</v>
      </c>
      <c r="J41" s="212">
        <v>0</v>
      </c>
      <c r="K41" s="212">
        <v>0</v>
      </c>
      <c r="L41" s="212">
        <v>0</v>
      </c>
      <c r="M41" s="202" t="b">
        <v>0</v>
      </c>
      <c r="N41" s="202"/>
      <c r="O41" s="202"/>
      <c r="P41" s="202" t="b">
        <v>0</v>
      </c>
      <c r="Q41" s="202"/>
      <c r="R41" s="202" t="b">
        <v>0</v>
      </c>
      <c r="S41" s="202"/>
      <c r="T41" s="202">
        <v>0</v>
      </c>
      <c r="U41" s="202">
        <v>0</v>
      </c>
      <c r="V41" s="202">
        <v>0</v>
      </c>
      <c r="W41" s="202">
        <v>0</v>
      </c>
      <c r="X41" s="202">
        <v>1</v>
      </c>
      <c r="Y41" s="213">
        <v>0</v>
      </c>
      <c r="Z41" s="213">
        <v>0</v>
      </c>
      <c r="AA41" s="213">
        <v>0</v>
      </c>
      <c r="AB41" s="213">
        <v>0</v>
      </c>
      <c r="AC41" s="205" t="s">
        <v>517</v>
      </c>
      <c r="AD41" s="205"/>
      <c r="AE41" s="205"/>
      <c r="AF41" s="205"/>
      <c r="AG41" s="205"/>
      <c r="AH41" s="205"/>
    </row>
    <row r="42" spans="2:34">
      <c r="B42" s="339" t="s">
        <v>4</v>
      </c>
      <c r="C42" s="201" t="s">
        <v>645</v>
      </c>
      <c r="D42" s="201" t="s">
        <v>432</v>
      </c>
      <c r="E42" s="212">
        <v>1</v>
      </c>
      <c r="F42" s="212">
        <v>7</v>
      </c>
      <c r="G42" s="212">
        <v>0</v>
      </c>
      <c r="H42" s="212">
        <v>0</v>
      </c>
      <c r="I42" s="212">
        <v>0</v>
      </c>
      <c r="J42" s="212">
        <v>0</v>
      </c>
      <c r="K42" s="212">
        <v>0</v>
      </c>
      <c r="L42" s="212">
        <v>0</v>
      </c>
      <c r="M42" s="202" t="b">
        <v>0</v>
      </c>
      <c r="N42" s="202"/>
      <c r="O42" s="202"/>
      <c r="P42" s="202" t="b">
        <v>0</v>
      </c>
      <c r="Q42" s="202"/>
      <c r="R42" s="202" t="b">
        <v>0</v>
      </c>
      <c r="S42" s="202"/>
      <c r="T42" s="202">
        <v>0</v>
      </c>
      <c r="U42" s="202">
        <v>0</v>
      </c>
      <c r="V42" s="202">
        <v>0</v>
      </c>
      <c r="W42" s="202">
        <v>0</v>
      </c>
      <c r="X42" s="202">
        <v>1</v>
      </c>
      <c r="Y42" s="213">
        <v>0</v>
      </c>
      <c r="Z42" s="213">
        <v>0</v>
      </c>
      <c r="AA42" s="213">
        <v>0</v>
      </c>
      <c r="AB42" s="213">
        <v>0</v>
      </c>
      <c r="AC42" s="205" t="s">
        <v>651</v>
      </c>
      <c r="AD42" s="205"/>
      <c r="AE42" s="205"/>
      <c r="AF42" s="205"/>
      <c r="AG42" s="205"/>
      <c r="AH42" s="205"/>
    </row>
    <row r="43" spans="2:34">
      <c r="B43" s="339" t="s">
        <v>4</v>
      </c>
      <c r="C43" s="201" t="s">
        <v>647</v>
      </c>
      <c r="D43" s="201" t="s">
        <v>432</v>
      </c>
      <c r="E43" s="212">
        <v>1</v>
      </c>
      <c r="F43" s="212">
        <v>7</v>
      </c>
      <c r="G43" s="212">
        <v>0</v>
      </c>
      <c r="H43" s="212">
        <v>0</v>
      </c>
      <c r="I43" s="212">
        <v>0</v>
      </c>
      <c r="J43" s="212">
        <v>0</v>
      </c>
      <c r="K43" s="212">
        <v>0</v>
      </c>
      <c r="L43" s="212">
        <v>0</v>
      </c>
      <c r="M43" s="202" t="b">
        <v>0</v>
      </c>
      <c r="N43" s="202"/>
      <c r="O43" s="202"/>
      <c r="P43" s="202" t="b">
        <v>0</v>
      </c>
      <c r="Q43" s="202"/>
      <c r="R43" s="202" t="b">
        <v>0</v>
      </c>
      <c r="S43" s="202"/>
      <c r="T43" s="202">
        <v>0</v>
      </c>
      <c r="U43" s="202">
        <v>0</v>
      </c>
      <c r="V43" s="202">
        <v>0</v>
      </c>
      <c r="W43" s="202">
        <v>0</v>
      </c>
      <c r="X43" s="202">
        <v>1</v>
      </c>
      <c r="Y43" s="213">
        <v>0</v>
      </c>
      <c r="Z43" s="213">
        <v>0</v>
      </c>
      <c r="AA43" s="213">
        <v>0</v>
      </c>
      <c r="AB43" s="213">
        <v>0</v>
      </c>
      <c r="AC43" s="205" t="s">
        <v>518</v>
      </c>
      <c r="AD43" s="205"/>
      <c r="AE43" s="205"/>
      <c r="AF43" s="205"/>
      <c r="AG43" s="205"/>
      <c r="AH43" s="205"/>
    </row>
    <row r="44" spans="2:34">
      <c r="B44" s="339" t="s">
        <v>4</v>
      </c>
      <c r="C44" s="201" t="s">
        <v>514</v>
      </c>
      <c r="D44" s="201" t="s">
        <v>432</v>
      </c>
      <c r="E44" s="212">
        <v>1</v>
      </c>
      <c r="F44" s="212">
        <v>7</v>
      </c>
      <c r="G44" s="212">
        <v>0</v>
      </c>
      <c r="H44" s="212">
        <v>0</v>
      </c>
      <c r="I44" s="212">
        <v>0</v>
      </c>
      <c r="J44" s="212">
        <v>0</v>
      </c>
      <c r="K44" s="212">
        <v>0</v>
      </c>
      <c r="L44" s="212">
        <v>0</v>
      </c>
      <c r="M44" s="202" t="b">
        <v>0</v>
      </c>
      <c r="N44" s="202"/>
      <c r="O44" s="202"/>
      <c r="P44" s="202" t="b">
        <v>0</v>
      </c>
      <c r="Q44" s="202"/>
      <c r="R44" s="202" t="b">
        <v>0</v>
      </c>
      <c r="S44" s="202"/>
      <c r="T44" s="202">
        <v>0</v>
      </c>
      <c r="U44" s="202">
        <v>0</v>
      </c>
      <c r="V44" s="202">
        <v>0</v>
      </c>
      <c r="W44" s="202">
        <v>0</v>
      </c>
      <c r="X44" s="202">
        <v>1</v>
      </c>
      <c r="Y44" s="213">
        <v>0</v>
      </c>
      <c r="Z44" s="213">
        <v>0</v>
      </c>
      <c r="AA44" s="213">
        <v>0</v>
      </c>
      <c r="AB44" s="213">
        <v>0</v>
      </c>
      <c r="AC44" s="205" t="s">
        <v>520</v>
      </c>
      <c r="AD44" s="205"/>
      <c r="AE44" s="205"/>
      <c r="AF44" s="205"/>
      <c r="AG44" s="205"/>
      <c r="AH44" s="205"/>
    </row>
    <row r="45" spans="2:34">
      <c r="B45" s="339" t="s">
        <v>4</v>
      </c>
      <c r="C45" s="201" t="s">
        <v>649</v>
      </c>
      <c r="D45" s="201" t="s">
        <v>432</v>
      </c>
      <c r="E45" s="212">
        <v>1</v>
      </c>
      <c r="F45" s="212">
        <v>7</v>
      </c>
      <c r="G45" s="212">
        <v>0</v>
      </c>
      <c r="H45" s="212">
        <v>0</v>
      </c>
      <c r="I45" s="212">
        <v>0</v>
      </c>
      <c r="J45" s="212">
        <v>0</v>
      </c>
      <c r="K45" s="212">
        <v>0</v>
      </c>
      <c r="L45" s="212">
        <v>0</v>
      </c>
      <c r="M45" s="202" t="b">
        <v>0</v>
      </c>
      <c r="N45" s="202"/>
      <c r="O45" s="202"/>
      <c r="P45" s="202" t="b">
        <v>0</v>
      </c>
      <c r="Q45" s="202"/>
      <c r="R45" s="202" t="b">
        <v>0</v>
      </c>
      <c r="S45" s="202"/>
      <c r="T45" s="202">
        <v>0</v>
      </c>
      <c r="U45" s="202">
        <v>0</v>
      </c>
      <c r="V45" s="202">
        <v>0</v>
      </c>
      <c r="W45" s="202">
        <v>0</v>
      </c>
      <c r="X45" s="202">
        <v>1</v>
      </c>
      <c r="Y45" s="213">
        <v>0</v>
      </c>
      <c r="Z45" s="213">
        <v>0</v>
      </c>
      <c r="AA45" s="213">
        <v>0</v>
      </c>
      <c r="AB45" s="213">
        <v>0</v>
      </c>
      <c r="AC45" s="205" t="s">
        <v>652</v>
      </c>
      <c r="AD45" s="205"/>
      <c r="AE45" s="205"/>
      <c r="AF45" s="205"/>
      <c r="AG45" s="205"/>
      <c r="AH45" s="205"/>
    </row>
    <row r="46" spans="2:34">
      <c r="B46" s="339" t="s">
        <v>4</v>
      </c>
      <c r="C46" s="201" t="s">
        <v>462</v>
      </c>
      <c r="D46" s="201" t="s">
        <v>432</v>
      </c>
      <c r="E46" s="212">
        <v>15</v>
      </c>
      <c r="F46" s="212">
        <v>7</v>
      </c>
      <c r="G46" s="212">
        <v>0</v>
      </c>
      <c r="H46" s="212">
        <v>0</v>
      </c>
      <c r="I46" s="212">
        <v>0</v>
      </c>
      <c r="J46" s="212">
        <v>0.1</v>
      </c>
      <c r="K46" s="212">
        <v>0</v>
      </c>
      <c r="L46" s="212">
        <v>0</v>
      </c>
      <c r="M46" s="202" t="b">
        <v>0</v>
      </c>
      <c r="N46" s="202"/>
      <c r="O46" s="202"/>
      <c r="P46" s="202" t="b">
        <v>0</v>
      </c>
      <c r="Q46" s="202"/>
      <c r="R46" s="202" t="b">
        <v>0</v>
      </c>
      <c r="S46" s="202"/>
      <c r="T46" s="202">
        <v>0</v>
      </c>
      <c r="U46" s="202">
        <v>0</v>
      </c>
      <c r="V46" s="202">
        <v>0</v>
      </c>
      <c r="W46" s="202">
        <v>0</v>
      </c>
      <c r="X46" s="202">
        <v>1</v>
      </c>
      <c r="Y46" s="213">
        <v>0</v>
      </c>
      <c r="Z46" s="213">
        <v>0</v>
      </c>
      <c r="AA46" s="213">
        <v>0</v>
      </c>
      <c r="AB46" s="213">
        <v>0</v>
      </c>
      <c r="AC46" s="205" t="s">
        <v>463</v>
      </c>
      <c r="AD46" s="205"/>
      <c r="AE46" s="205"/>
      <c r="AF46" s="205"/>
      <c r="AG46" s="205"/>
      <c r="AH46" s="205"/>
    </row>
    <row r="47" spans="2:34">
      <c r="B47" s="339" t="s">
        <v>4</v>
      </c>
      <c r="C47" s="201" t="s">
        <v>464</v>
      </c>
      <c r="D47" s="201" t="s">
        <v>432</v>
      </c>
      <c r="E47" s="212">
        <v>15</v>
      </c>
      <c r="F47" s="212">
        <v>7</v>
      </c>
      <c r="G47" s="212">
        <v>0</v>
      </c>
      <c r="H47" s="212">
        <v>0</v>
      </c>
      <c r="I47" s="212">
        <v>0</v>
      </c>
      <c r="J47" s="212">
        <v>0.1</v>
      </c>
      <c r="K47" s="212">
        <v>0</v>
      </c>
      <c r="L47" s="212">
        <v>0</v>
      </c>
      <c r="M47" s="202" t="b">
        <v>0</v>
      </c>
      <c r="N47" s="202"/>
      <c r="O47" s="202"/>
      <c r="P47" s="202" t="b">
        <v>0</v>
      </c>
      <c r="Q47" s="202"/>
      <c r="R47" s="202" t="b">
        <v>0</v>
      </c>
      <c r="S47" s="202"/>
      <c r="T47" s="202">
        <v>0</v>
      </c>
      <c r="U47" s="202">
        <v>0</v>
      </c>
      <c r="V47" s="202">
        <v>0</v>
      </c>
      <c r="W47" s="202">
        <v>0</v>
      </c>
      <c r="X47" s="202">
        <v>1</v>
      </c>
      <c r="Y47" s="213">
        <v>0</v>
      </c>
      <c r="Z47" s="213">
        <v>0</v>
      </c>
      <c r="AA47" s="213">
        <v>0</v>
      </c>
      <c r="AB47" s="213">
        <v>0</v>
      </c>
      <c r="AC47" s="205" t="s">
        <v>463</v>
      </c>
      <c r="AD47" s="205"/>
      <c r="AE47" s="205"/>
      <c r="AF47" s="205"/>
      <c r="AG47" s="205"/>
      <c r="AH47" s="205"/>
    </row>
    <row r="48" spans="2:34">
      <c r="B48" s="339" t="s">
        <v>4</v>
      </c>
      <c r="C48" s="201" t="s">
        <v>505</v>
      </c>
      <c r="D48" s="201" t="s">
        <v>432</v>
      </c>
      <c r="E48" s="212">
        <v>20</v>
      </c>
      <c r="F48" s="212">
        <v>7</v>
      </c>
      <c r="G48" s="212">
        <v>0</v>
      </c>
      <c r="H48" s="212">
        <v>0</v>
      </c>
      <c r="I48" s="212">
        <v>0</v>
      </c>
      <c r="J48" s="212">
        <v>0.15</v>
      </c>
      <c r="K48" s="212">
        <v>0</v>
      </c>
      <c r="L48" s="212">
        <v>0</v>
      </c>
      <c r="M48" s="202" t="b">
        <v>0</v>
      </c>
      <c r="N48" s="202"/>
      <c r="O48" s="202"/>
      <c r="P48" s="202" t="b">
        <v>0</v>
      </c>
      <c r="Q48" s="202"/>
      <c r="R48" s="202" t="b">
        <v>0</v>
      </c>
      <c r="S48" s="202"/>
      <c r="T48" s="202">
        <v>0</v>
      </c>
      <c r="U48" s="202">
        <v>0</v>
      </c>
      <c r="V48" s="202">
        <v>0</v>
      </c>
      <c r="W48" s="202">
        <v>0</v>
      </c>
      <c r="X48" s="202">
        <v>1</v>
      </c>
      <c r="Y48" s="213">
        <v>0</v>
      </c>
      <c r="Z48" s="213">
        <v>0</v>
      </c>
      <c r="AA48" s="213">
        <v>0</v>
      </c>
      <c r="AB48" s="213">
        <v>0</v>
      </c>
      <c r="AC48" s="205" t="s">
        <v>511</v>
      </c>
      <c r="AD48" s="205"/>
      <c r="AE48" s="205"/>
      <c r="AF48" s="205"/>
      <c r="AG48" s="205"/>
      <c r="AH48" s="205"/>
    </row>
    <row r="49" spans="2:34">
      <c r="B49" s="339" t="s">
        <v>4</v>
      </c>
      <c r="C49" s="201" t="s">
        <v>506</v>
      </c>
      <c r="D49" s="201" t="s">
        <v>432</v>
      </c>
      <c r="E49" s="212">
        <v>20</v>
      </c>
      <c r="F49" s="212">
        <v>7</v>
      </c>
      <c r="G49" s="212">
        <v>0</v>
      </c>
      <c r="H49" s="212">
        <v>0</v>
      </c>
      <c r="I49" s="212">
        <v>0</v>
      </c>
      <c r="J49" s="212">
        <v>0.15</v>
      </c>
      <c r="K49" s="212">
        <v>0</v>
      </c>
      <c r="L49" s="212">
        <v>0</v>
      </c>
      <c r="M49" s="202" t="b">
        <v>0</v>
      </c>
      <c r="N49" s="202"/>
      <c r="O49" s="202"/>
      <c r="P49" s="202" t="b">
        <v>0</v>
      </c>
      <c r="Q49" s="202"/>
      <c r="R49" s="202" t="b">
        <v>0</v>
      </c>
      <c r="S49" s="202"/>
      <c r="T49" s="202">
        <v>0</v>
      </c>
      <c r="U49" s="202">
        <v>0</v>
      </c>
      <c r="V49" s="202">
        <v>0</v>
      </c>
      <c r="W49" s="202">
        <v>0</v>
      </c>
      <c r="X49" s="202">
        <v>1</v>
      </c>
      <c r="Y49" s="213">
        <v>0</v>
      </c>
      <c r="Z49" s="213">
        <v>0</v>
      </c>
      <c r="AA49" s="213">
        <v>0</v>
      </c>
      <c r="AB49" s="213">
        <v>0</v>
      </c>
      <c r="AC49" s="205" t="s">
        <v>511</v>
      </c>
      <c r="AD49" s="205"/>
      <c r="AE49" s="205"/>
      <c r="AF49" s="205"/>
      <c r="AG49" s="205"/>
      <c r="AH49" s="205"/>
    </row>
    <row r="50" spans="2:34">
      <c r="B50" s="339" t="s">
        <v>4</v>
      </c>
      <c r="C50" s="201" t="s">
        <v>509</v>
      </c>
      <c r="D50" s="201" t="s">
        <v>432</v>
      </c>
      <c r="E50" s="212">
        <v>20</v>
      </c>
      <c r="F50" s="212">
        <v>7</v>
      </c>
      <c r="G50" s="212">
        <v>0</v>
      </c>
      <c r="H50" s="212">
        <v>0</v>
      </c>
      <c r="I50" s="212">
        <v>0</v>
      </c>
      <c r="J50" s="212">
        <v>0.15</v>
      </c>
      <c r="K50" s="212">
        <v>0</v>
      </c>
      <c r="L50" s="212">
        <v>0</v>
      </c>
      <c r="M50" s="202" t="b">
        <v>0</v>
      </c>
      <c r="N50" s="202"/>
      <c r="O50" s="202"/>
      <c r="P50" s="202" t="b">
        <v>0</v>
      </c>
      <c r="Q50" s="202"/>
      <c r="R50" s="202" t="b">
        <v>0</v>
      </c>
      <c r="S50" s="202"/>
      <c r="T50" s="202">
        <v>0</v>
      </c>
      <c r="U50" s="202">
        <v>0</v>
      </c>
      <c r="V50" s="202">
        <v>0</v>
      </c>
      <c r="W50" s="202">
        <v>0</v>
      </c>
      <c r="X50" s="202">
        <v>1</v>
      </c>
      <c r="Y50" s="213">
        <v>0</v>
      </c>
      <c r="Z50" s="213">
        <v>0</v>
      </c>
      <c r="AA50" s="213">
        <v>0</v>
      </c>
      <c r="AB50" s="213">
        <v>0</v>
      </c>
      <c r="AC50" s="205" t="s">
        <v>511</v>
      </c>
      <c r="AD50" s="205"/>
      <c r="AE50" s="205"/>
      <c r="AF50" s="205"/>
      <c r="AG50" s="205"/>
      <c r="AH50" s="205"/>
    </row>
    <row r="51" spans="2:34">
      <c r="B51" s="339" t="s">
        <v>4</v>
      </c>
      <c r="C51" s="201" t="s">
        <v>655</v>
      </c>
      <c r="D51" s="201" t="s">
        <v>432</v>
      </c>
      <c r="E51" s="212">
        <v>1</v>
      </c>
      <c r="F51" s="212">
        <v>7</v>
      </c>
      <c r="G51" s="212">
        <v>0</v>
      </c>
      <c r="H51" s="212">
        <v>0</v>
      </c>
      <c r="I51" s="212">
        <v>0</v>
      </c>
      <c r="J51" s="212">
        <v>0</v>
      </c>
      <c r="K51" s="212">
        <v>0</v>
      </c>
      <c r="L51" s="212">
        <v>0</v>
      </c>
      <c r="M51" s="202" t="b">
        <v>0</v>
      </c>
      <c r="N51" s="202"/>
      <c r="O51" s="202"/>
      <c r="P51" s="202" t="b">
        <v>0</v>
      </c>
      <c r="Q51" s="202"/>
      <c r="R51" s="202" t="b">
        <v>0</v>
      </c>
      <c r="S51" s="202"/>
      <c r="T51" s="202">
        <v>0</v>
      </c>
      <c r="U51" s="202">
        <v>0</v>
      </c>
      <c r="V51" s="202">
        <v>0</v>
      </c>
      <c r="W51" s="202">
        <v>0</v>
      </c>
      <c r="X51" s="202">
        <v>1</v>
      </c>
      <c r="Y51" s="213">
        <v>0</v>
      </c>
      <c r="Z51" s="213">
        <v>0</v>
      </c>
      <c r="AA51" s="213">
        <v>0</v>
      </c>
      <c r="AB51" s="213">
        <v>0</v>
      </c>
      <c r="AC51" s="205" t="s">
        <v>656</v>
      </c>
      <c r="AD51" s="205"/>
      <c r="AE51" s="205"/>
      <c r="AF51" s="205"/>
      <c r="AG51" s="205"/>
      <c r="AH51" s="205"/>
    </row>
    <row r="52" spans="2:34">
      <c r="B52" s="339" t="s">
        <v>4</v>
      </c>
      <c r="C52" s="201" t="s">
        <v>516</v>
      </c>
      <c r="D52" s="201" t="s">
        <v>432</v>
      </c>
      <c r="E52" s="212">
        <v>1</v>
      </c>
      <c r="F52" s="212">
        <v>7</v>
      </c>
      <c r="G52" s="212">
        <v>0</v>
      </c>
      <c r="H52" s="212">
        <v>0</v>
      </c>
      <c r="I52" s="212">
        <v>0</v>
      </c>
      <c r="J52" s="212">
        <v>0</v>
      </c>
      <c r="K52" s="212">
        <v>0</v>
      </c>
      <c r="L52" s="212">
        <v>0</v>
      </c>
      <c r="M52" s="202" t="b">
        <v>0</v>
      </c>
      <c r="N52" s="202"/>
      <c r="O52" s="202"/>
      <c r="P52" s="202" t="b">
        <v>0</v>
      </c>
      <c r="Q52" s="202"/>
      <c r="R52" s="202" t="b">
        <v>0</v>
      </c>
      <c r="S52" s="202"/>
      <c r="T52" s="202">
        <v>0</v>
      </c>
      <c r="U52" s="202">
        <v>0</v>
      </c>
      <c r="V52" s="202">
        <v>0</v>
      </c>
      <c r="W52" s="202">
        <v>0</v>
      </c>
      <c r="X52" s="202">
        <v>1</v>
      </c>
      <c r="Y52" s="213">
        <v>0</v>
      </c>
      <c r="Z52" s="213">
        <v>0</v>
      </c>
      <c r="AA52" s="213">
        <v>0</v>
      </c>
      <c r="AB52" s="213">
        <v>0</v>
      </c>
      <c r="AC52" s="205" t="s">
        <v>522</v>
      </c>
      <c r="AD52" s="205"/>
      <c r="AE52" s="205"/>
      <c r="AF52" s="205"/>
      <c r="AG52" s="205"/>
      <c r="AH52" s="205"/>
    </row>
    <row r="53" spans="2:34">
      <c r="B53" s="339" t="s">
        <v>4</v>
      </c>
      <c r="C53" s="201" t="s">
        <v>658</v>
      </c>
      <c r="D53" s="201" t="s">
        <v>432</v>
      </c>
      <c r="E53" s="212">
        <v>1</v>
      </c>
      <c r="F53" s="212">
        <v>7</v>
      </c>
      <c r="G53" s="212">
        <v>0</v>
      </c>
      <c r="H53" s="212">
        <v>0</v>
      </c>
      <c r="I53" s="212">
        <v>0</v>
      </c>
      <c r="J53" s="212">
        <v>0</v>
      </c>
      <c r="K53" s="212">
        <v>0</v>
      </c>
      <c r="L53" s="212">
        <v>0</v>
      </c>
      <c r="M53" s="202" t="b">
        <v>0</v>
      </c>
      <c r="N53" s="202"/>
      <c r="O53" s="202"/>
      <c r="P53" s="202" t="b">
        <v>0</v>
      </c>
      <c r="Q53" s="202"/>
      <c r="R53" s="202" t="b">
        <v>0</v>
      </c>
      <c r="S53" s="202"/>
      <c r="T53" s="202">
        <v>0</v>
      </c>
      <c r="U53" s="202">
        <v>0</v>
      </c>
      <c r="V53" s="202">
        <v>0</v>
      </c>
      <c r="W53" s="202">
        <v>0</v>
      </c>
      <c r="X53" s="202">
        <v>1</v>
      </c>
      <c r="Y53" s="213">
        <v>0</v>
      </c>
      <c r="Z53" s="213">
        <v>0</v>
      </c>
      <c r="AA53" s="213">
        <v>0</v>
      </c>
      <c r="AB53" s="213">
        <v>0</v>
      </c>
      <c r="AC53" s="205" t="s">
        <v>659</v>
      </c>
      <c r="AD53" s="205"/>
      <c r="AE53" s="205"/>
      <c r="AF53" s="205"/>
      <c r="AG53" s="205"/>
      <c r="AH53" s="205"/>
    </row>
    <row r="54" spans="2:34" s="27" customFormat="1">
      <c r="B54" s="339" t="s">
        <v>4</v>
      </c>
      <c r="C54" s="201" t="s">
        <v>515</v>
      </c>
      <c r="D54" s="201" t="s">
        <v>432</v>
      </c>
      <c r="E54" s="212">
        <v>1</v>
      </c>
      <c r="F54" s="212">
        <v>7</v>
      </c>
      <c r="G54" s="212">
        <v>0</v>
      </c>
      <c r="H54" s="212">
        <v>0</v>
      </c>
      <c r="I54" s="212">
        <v>0</v>
      </c>
      <c r="J54" s="212">
        <v>0</v>
      </c>
      <c r="K54" s="212">
        <v>0</v>
      </c>
      <c r="L54" s="212">
        <v>0</v>
      </c>
      <c r="M54" s="202" t="b">
        <v>0</v>
      </c>
      <c r="N54" s="202"/>
      <c r="O54" s="202"/>
      <c r="P54" s="202" t="b">
        <v>0</v>
      </c>
      <c r="Q54" s="202"/>
      <c r="R54" s="202" t="b">
        <v>0</v>
      </c>
      <c r="S54" s="202"/>
      <c r="T54" s="202">
        <v>0</v>
      </c>
      <c r="U54" s="202">
        <v>0</v>
      </c>
      <c r="V54" s="202">
        <v>0</v>
      </c>
      <c r="W54" s="202">
        <v>0</v>
      </c>
      <c r="X54" s="202">
        <v>1</v>
      </c>
      <c r="Y54" s="213">
        <v>0</v>
      </c>
      <c r="Z54" s="213">
        <v>0</v>
      </c>
      <c r="AA54" s="213">
        <v>0</v>
      </c>
      <c r="AB54" s="213">
        <v>0</v>
      </c>
      <c r="AC54" s="205" t="s">
        <v>521</v>
      </c>
      <c r="AD54" s="205"/>
      <c r="AE54" s="205"/>
      <c r="AF54" s="205"/>
      <c r="AG54" s="205"/>
      <c r="AH54" s="205"/>
    </row>
    <row r="55" spans="2:34">
      <c r="B55" s="211" t="s">
        <v>4</v>
      </c>
      <c r="C55" s="293" t="s">
        <v>735</v>
      </c>
      <c r="D55" s="293" t="s">
        <v>214</v>
      </c>
      <c r="E55" s="294">
        <v>170</v>
      </c>
      <c r="F55" s="294">
        <v>12</v>
      </c>
      <c r="G55" s="294">
        <v>1</v>
      </c>
      <c r="H55" s="294">
        <v>300</v>
      </c>
      <c r="I55" s="294">
        <v>0</v>
      </c>
      <c r="J55" s="294">
        <v>50</v>
      </c>
      <c r="K55" s="294">
        <v>0.08</v>
      </c>
      <c r="L55" s="294">
        <v>0</v>
      </c>
      <c r="M55" s="295" t="b">
        <v>1</v>
      </c>
      <c r="N55" s="295">
        <v>4</v>
      </c>
      <c r="O55" s="295">
        <v>6</v>
      </c>
      <c r="P55" s="295" t="b">
        <v>1</v>
      </c>
      <c r="Q55" s="295">
        <v>4</v>
      </c>
      <c r="R55" s="295" t="b">
        <v>1</v>
      </c>
      <c r="S55" s="295">
        <v>3</v>
      </c>
      <c r="T55" s="295">
        <v>0</v>
      </c>
      <c r="U55" s="295">
        <v>0</v>
      </c>
      <c r="V55" s="295">
        <v>0</v>
      </c>
      <c r="W55" s="295">
        <v>0</v>
      </c>
      <c r="X55" s="295">
        <v>150</v>
      </c>
      <c r="Y55" s="296">
        <v>0.5</v>
      </c>
      <c r="Z55" s="296">
        <v>0.5</v>
      </c>
      <c r="AA55" s="296">
        <v>1</v>
      </c>
      <c r="AB55" s="296">
        <v>0</v>
      </c>
      <c r="AC55" s="297" t="s">
        <v>533</v>
      </c>
      <c r="AD55" s="297"/>
      <c r="AE55" s="297" t="s">
        <v>599</v>
      </c>
      <c r="AF55" s="297" t="s">
        <v>600</v>
      </c>
      <c r="AG55" s="297" t="s">
        <v>601</v>
      </c>
      <c r="AH55" s="297"/>
    </row>
    <row r="56" spans="2:34">
      <c r="B56" s="211" t="s">
        <v>4</v>
      </c>
      <c r="C56" s="201" t="s">
        <v>628</v>
      </c>
      <c r="D56" s="201" t="s">
        <v>434</v>
      </c>
      <c r="E56" s="212">
        <v>60</v>
      </c>
      <c r="F56" s="212">
        <v>7</v>
      </c>
      <c r="G56" s="212">
        <v>0</v>
      </c>
      <c r="H56" s="212">
        <v>35</v>
      </c>
      <c r="I56" s="212">
        <v>0</v>
      </c>
      <c r="J56" s="212">
        <v>9</v>
      </c>
      <c r="K56" s="212">
        <v>0.08</v>
      </c>
      <c r="L56" s="212">
        <v>0</v>
      </c>
      <c r="M56" s="202" t="b">
        <v>1</v>
      </c>
      <c r="N56" s="202">
        <v>2</v>
      </c>
      <c r="O56" s="202">
        <v>2.2999999999999998</v>
      </c>
      <c r="P56" s="202" t="b">
        <v>1</v>
      </c>
      <c r="Q56" s="202">
        <v>2</v>
      </c>
      <c r="R56" s="202" t="b">
        <v>1</v>
      </c>
      <c r="S56" s="202">
        <v>1</v>
      </c>
      <c r="T56" s="202">
        <v>0</v>
      </c>
      <c r="U56" s="202">
        <v>0</v>
      </c>
      <c r="V56" s="202">
        <v>0</v>
      </c>
      <c r="W56" s="202">
        <v>0</v>
      </c>
      <c r="X56" s="202">
        <v>250</v>
      </c>
      <c r="Y56" s="213">
        <v>0.25</v>
      </c>
      <c r="Z56" s="213">
        <v>0.25</v>
      </c>
      <c r="AA56" s="213">
        <v>0.75</v>
      </c>
      <c r="AB56" s="213">
        <v>0</v>
      </c>
      <c r="AC56" s="205" t="s">
        <v>466</v>
      </c>
      <c r="AD56" s="205"/>
      <c r="AE56" s="205" t="s">
        <v>594</v>
      </c>
      <c r="AF56" s="205"/>
      <c r="AG56" s="205" t="s">
        <v>598</v>
      </c>
      <c r="AH56" s="205"/>
    </row>
    <row r="57" spans="2:34" s="27" customFormat="1">
      <c r="B57" s="211" t="s">
        <v>4</v>
      </c>
      <c r="C57" s="201" t="s">
        <v>612</v>
      </c>
      <c r="D57" s="201" t="s">
        <v>434</v>
      </c>
      <c r="E57" s="212">
        <v>40</v>
      </c>
      <c r="F57" s="212">
        <v>5</v>
      </c>
      <c r="G57" s="212">
        <v>0</v>
      </c>
      <c r="H57" s="212">
        <v>25</v>
      </c>
      <c r="I57" s="212">
        <v>0</v>
      </c>
      <c r="J57" s="212">
        <v>3</v>
      </c>
      <c r="K57" s="212">
        <v>0.08</v>
      </c>
      <c r="L57" s="212">
        <v>0</v>
      </c>
      <c r="M57" s="202" t="b">
        <v>1</v>
      </c>
      <c r="N57" s="202">
        <v>2</v>
      </c>
      <c r="O57" s="202">
        <v>2.2999999999999998</v>
      </c>
      <c r="P57" s="202" t="b">
        <v>1</v>
      </c>
      <c r="Q57" s="202">
        <v>2</v>
      </c>
      <c r="R57" s="202" t="b">
        <v>1</v>
      </c>
      <c r="S57" s="202">
        <v>0</v>
      </c>
      <c r="T57" s="202" t="b">
        <v>1</v>
      </c>
      <c r="U57" s="202">
        <v>0</v>
      </c>
      <c r="V57" s="202">
        <v>0</v>
      </c>
      <c r="W57" s="202">
        <v>0</v>
      </c>
      <c r="X57" s="202">
        <v>100</v>
      </c>
      <c r="Y57" s="213">
        <v>0.25</v>
      </c>
      <c r="Z57" s="213">
        <v>0.25</v>
      </c>
      <c r="AA57" s="213">
        <v>0</v>
      </c>
      <c r="AB57" s="213">
        <v>0</v>
      </c>
      <c r="AC57" s="205" t="s">
        <v>978</v>
      </c>
      <c r="AD57" s="205"/>
      <c r="AE57" s="205" t="s">
        <v>990</v>
      </c>
      <c r="AF57" s="205" t="s">
        <v>595</v>
      </c>
      <c r="AG57" s="205"/>
      <c r="AH57" s="205"/>
    </row>
    <row r="58" spans="2:34">
      <c r="B58" s="211" t="s">
        <v>4</v>
      </c>
      <c r="C58" s="201" t="s">
        <v>627</v>
      </c>
      <c r="D58" s="201" t="s">
        <v>434</v>
      </c>
      <c r="E58" s="212">
        <v>40</v>
      </c>
      <c r="F58" s="212">
        <v>5</v>
      </c>
      <c r="G58" s="212">
        <v>0</v>
      </c>
      <c r="H58" s="212">
        <v>25</v>
      </c>
      <c r="I58" s="212">
        <v>0</v>
      </c>
      <c r="J58" s="212">
        <v>3</v>
      </c>
      <c r="K58" s="212">
        <v>0.08</v>
      </c>
      <c r="L58" s="212">
        <v>0</v>
      </c>
      <c r="M58" s="202" t="b">
        <v>1</v>
      </c>
      <c r="N58" s="202">
        <v>2</v>
      </c>
      <c r="O58" s="202">
        <v>2.2999999999999998</v>
      </c>
      <c r="P58" s="202" t="b">
        <v>1</v>
      </c>
      <c r="Q58" s="202">
        <v>2</v>
      </c>
      <c r="R58" s="202" t="b">
        <v>1</v>
      </c>
      <c r="S58" s="202">
        <v>0</v>
      </c>
      <c r="T58" s="202" t="b">
        <v>1</v>
      </c>
      <c r="U58" s="202">
        <v>0</v>
      </c>
      <c r="V58" s="202">
        <v>0</v>
      </c>
      <c r="W58" s="202">
        <v>0</v>
      </c>
      <c r="X58" s="202">
        <v>100</v>
      </c>
      <c r="Y58" s="213">
        <v>0.25</v>
      </c>
      <c r="Z58" s="213">
        <v>0.25</v>
      </c>
      <c r="AA58" s="213">
        <v>0</v>
      </c>
      <c r="AB58" s="213">
        <v>0</v>
      </c>
      <c r="AC58" s="205" t="s">
        <v>978</v>
      </c>
      <c r="AD58" s="205"/>
      <c r="AE58" s="205" t="s">
        <v>990</v>
      </c>
      <c r="AF58" s="205" t="s">
        <v>595</v>
      </c>
      <c r="AG58" s="205"/>
      <c r="AH58" s="205"/>
    </row>
    <row r="59" spans="2:34">
      <c r="B59" s="211" t="s">
        <v>4</v>
      </c>
      <c r="C59" s="201" t="s">
        <v>629</v>
      </c>
      <c r="D59" s="201" t="s">
        <v>434</v>
      </c>
      <c r="E59" s="212">
        <v>40</v>
      </c>
      <c r="F59" s="212">
        <v>5</v>
      </c>
      <c r="G59" s="212">
        <v>0</v>
      </c>
      <c r="H59" s="212">
        <v>25</v>
      </c>
      <c r="I59" s="212">
        <v>0</v>
      </c>
      <c r="J59" s="212">
        <v>3</v>
      </c>
      <c r="K59" s="212">
        <v>0.08</v>
      </c>
      <c r="L59" s="212">
        <v>0</v>
      </c>
      <c r="M59" s="202" t="b">
        <v>1</v>
      </c>
      <c r="N59" s="202">
        <v>2</v>
      </c>
      <c r="O59" s="202">
        <v>2.2999999999999998</v>
      </c>
      <c r="P59" s="202" t="b">
        <v>1</v>
      </c>
      <c r="Q59" s="202">
        <v>2</v>
      </c>
      <c r="R59" s="202" t="b">
        <v>1</v>
      </c>
      <c r="S59" s="202">
        <v>0</v>
      </c>
      <c r="T59" s="202" t="b">
        <v>1</v>
      </c>
      <c r="U59" s="202">
        <v>0</v>
      </c>
      <c r="V59" s="202">
        <v>0</v>
      </c>
      <c r="W59" s="202">
        <v>0</v>
      </c>
      <c r="X59" s="202">
        <v>100</v>
      </c>
      <c r="Y59" s="213">
        <v>0.25</v>
      </c>
      <c r="Z59" s="213">
        <v>0.25</v>
      </c>
      <c r="AA59" s="213">
        <v>0</v>
      </c>
      <c r="AB59" s="213">
        <v>0</v>
      </c>
      <c r="AC59" s="205" t="s">
        <v>979</v>
      </c>
      <c r="AD59" s="205"/>
      <c r="AE59" s="205" t="s">
        <v>990</v>
      </c>
      <c r="AF59" s="205" t="s">
        <v>595</v>
      </c>
      <c r="AG59" s="205"/>
      <c r="AH59" s="205"/>
    </row>
    <row r="60" spans="2:34" s="27" customFormat="1">
      <c r="B60" s="211" t="s">
        <v>4</v>
      </c>
      <c r="C60" s="201" t="s">
        <v>630</v>
      </c>
      <c r="D60" s="201" t="s">
        <v>434</v>
      </c>
      <c r="E60" s="212">
        <v>40</v>
      </c>
      <c r="F60" s="212">
        <v>5</v>
      </c>
      <c r="G60" s="212">
        <v>0</v>
      </c>
      <c r="H60" s="212">
        <v>25</v>
      </c>
      <c r="I60" s="212">
        <v>0</v>
      </c>
      <c r="J60" s="212">
        <v>3</v>
      </c>
      <c r="K60" s="212">
        <v>0.08</v>
      </c>
      <c r="L60" s="212">
        <v>0</v>
      </c>
      <c r="M60" s="202" t="b">
        <v>1</v>
      </c>
      <c r="N60" s="202">
        <v>2</v>
      </c>
      <c r="O60" s="202">
        <v>2.2999999999999998</v>
      </c>
      <c r="P60" s="202" t="b">
        <v>1</v>
      </c>
      <c r="Q60" s="202">
        <v>2</v>
      </c>
      <c r="R60" s="202" t="b">
        <v>1</v>
      </c>
      <c r="S60" s="202">
        <v>0</v>
      </c>
      <c r="T60" s="202" t="b">
        <v>1</v>
      </c>
      <c r="U60" s="202">
        <v>0</v>
      </c>
      <c r="V60" s="202">
        <v>0</v>
      </c>
      <c r="W60" s="202">
        <v>0</v>
      </c>
      <c r="X60" s="202">
        <v>100</v>
      </c>
      <c r="Y60" s="213">
        <v>0.25</v>
      </c>
      <c r="Z60" s="213">
        <v>0.25</v>
      </c>
      <c r="AA60" s="213">
        <v>0</v>
      </c>
      <c r="AB60" s="213">
        <v>0</v>
      </c>
      <c r="AC60" s="205" t="s">
        <v>979</v>
      </c>
      <c r="AD60" s="205"/>
      <c r="AE60" s="205" t="s">
        <v>990</v>
      </c>
      <c r="AF60" s="205" t="s">
        <v>595</v>
      </c>
      <c r="AG60" s="205"/>
      <c r="AH60" s="205"/>
    </row>
    <row r="61" spans="2:34" s="27" customFormat="1">
      <c r="B61" s="211" t="s">
        <v>4</v>
      </c>
      <c r="C61" s="201" t="s">
        <v>851</v>
      </c>
      <c r="D61" s="201" t="s">
        <v>434</v>
      </c>
      <c r="E61" s="212">
        <v>100</v>
      </c>
      <c r="F61" s="212">
        <v>7</v>
      </c>
      <c r="G61" s="212">
        <v>0</v>
      </c>
      <c r="H61" s="212">
        <v>5</v>
      </c>
      <c r="I61" s="212">
        <v>0</v>
      </c>
      <c r="J61" s="212">
        <v>1</v>
      </c>
      <c r="K61" s="212">
        <v>0.16</v>
      </c>
      <c r="L61" s="212">
        <v>0</v>
      </c>
      <c r="M61" s="202" t="b">
        <v>1</v>
      </c>
      <c r="N61" s="202">
        <v>1</v>
      </c>
      <c r="O61" s="202">
        <v>3.1</v>
      </c>
      <c r="P61" s="202" t="b">
        <v>1</v>
      </c>
      <c r="Q61" s="202">
        <v>1</v>
      </c>
      <c r="R61" s="202" t="b">
        <v>0</v>
      </c>
      <c r="S61" s="202">
        <v>0</v>
      </c>
      <c r="T61" s="202" t="b">
        <v>0</v>
      </c>
      <c r="U61" s="202">
        <v>0</v>
      </c>
      <c r="V61" s="202" t="b">
        <v>1</v>
      </c>
      <c r="W61" s="202">
        <v>0</v>
      </c>
      <c r="X61" s="202">
        <v>150</v>
      </c>
      <c r="Y61" s="213">
        <v>0</v>
      </c>
      <c r="Z61" s="213">
        <v>0</v>
      </c>
      <c r="AA61" s="213">
        <v>0</v>
      </c>
      <c r="AB61" s="213">
        <v>0</v>
      </c>
      <c r="AC61" s="205" t="s">
        <v>980</v>
      </c>
      <c r="AD61" s="205"/>
      <c r="AE61" s="205" t="s">
        <v>990</v>
      </c>
      <c r="AF61" s="205"/>
      <c r="AG61" s="205"/>
      <c r="AH61" s="205"/>
    </row>
    <row r="62" spans="2:34" s="27" customFormat="1">
      <c r="B62" s="211" t="s">
        <v>4</v>
      </c>
      <c r="C62" s="201" t="s">
        <v>733</v>
      </c>
      <c r="D62" s="201" t="s">
        <v>435</v>
      </c>
      <c r="E62" s="212">
        <v>530</v>
      </c>
      <c r="F62" s="212">
        <v>7</v>
      </c>
      <c r="G62" s="212">
        <v>0</v>
      </c>
      <c r="H62" s="212">
        <v>150</v>
      </c>
      <c r="I62" s="212">
        <v>0</v>
      </c>
      <c r="J62" s="212">
        <v>0</v>
      </c>
      <c r="K62" s="212">
        <v>0</v>
      </c>
      <c r="L62" s="212">
        <v>0</v>
      </c>
      <c r="M62" s="202" t="b">
        <v>0</v>
      </c>
      <c r="N62" s="202"/>
      <c r="O62" s="202">
        <v>2</v>
      </c>
      <c r="P62" s="202" t="b">
        <v>0</v>
      </c>
      <c r="Q62" s="202"/>
      <c r="R62" s="202" t="b">
        <v>0</v>
      </c>
      <c r="S62" s="202"/>
      <c r="T62" s="202">
        <v>0</v>
      </c>
      <c r="U62" s="202">
        <v>0</v>
      </c>
      <c r="V62" s="202">
        <v>0</v>
      </c>
      <c r="W62" s="202">
        <v>0</v>
      </c>
      <c r="X62" s="202">
        <v>1</v>
      </c>
      <c r="Y62" s="213">
        <v>0.25</v>
      </c>
      <c r="Z62" s="213">
        <v>0.25</v>
      </c>
      <c r="AA62" s="213">
        <v>1</v>
      </c>
      <c r="AB62" s="213">
        <v>0</v>
      </c>
      <c r="AC62" s="205" t="s">
        <v>734</v>
      </c>
      <c r="AD62" s="205"/>
      <c r="AE62" s="205" t="s">
        <v>989</v>
      </c>
      <c r="AF62" s="205"/>
      <c r="AG62" s="205" t="s">
        <v>987</v>
      </c>
      <c r="AH62" s="205"/>
    </row>
    <row r="63" spans="2:34" s="27" customFormat="1">
      <c r="B63" s="211" t="s">
        <v>4</v>
      </c>
      <c r="C63" s="201" t="s">
        <v>625</v>
      </c>
      <c r="D63" s="201" t="s">
        <v>435</v>
      </c>
      <c r="E63" s="212">
        <v>170</v>
      </c>
      <c r="F63" s="212">
        <v>5</v>
      </c>
      <c r="G63" s="212">
        <v>0</v>
      </c>
      <c r="H63" s="212">
        <v>25</v>
      </c>
      <c r="I63" s="212">
        <v>0</v>
      </c>
      <c r="J63" s="212">
        <v>0</v>
      </c>
      <c r="K63" s="212">
        <v>0</v>
      </c>
      <c r="L63" s="212">
        <v>0</v>
      </c>
      <c r="M63" s="202" t="b">
        <v>0</v>
      </c>
      <c r="N63" s="202"/>
      <c r="O63" s="202">
        <v>2</v>
      </c>
      <c r="P63" s="202" t="b">
        <v>0</v>
      </c>
      <c r="Q63" s="202"/>
      <c r="R63" s="202" t="b">
        <v>0</v>
      </c>
      <c r="S63" s="202"/>
      <c r="T63" s="202">
        <v>0</v>
      </c>
      <c r="U63" s="202">
        <v>0</v>
      </c>
      <c r="V63" s="202">
        <v>0</v>
      </c>
      <c r="W63" s="202">
        <v>0</v>
      </c>
      <c r="X63" s="202">
        <v>1</v>
      </c>
      <c r="Y63" s="213">
        <v>0.25</v>
      </c>
      <c r="Z63" s="213">
        <v>0.25</v>
      </c>
      <c r="AA63" s="213">
        <v>1</v>
      </c>
      <c r="AB63" s="213">
        <v>0</v>
      </c>
      <c r="AC63" s="205" t="s">
        <v>981</v>
      </c>
      <c r="AD63" s="205"/>
      <c r="AE63" s="205" t="s">
        <v>989</v>
      </c>
      <c r="AF63" s="205"/>
      <c r="AG63" s="205" t="s">
        <v>988</v>
      </c>
      <c r="AH63" s="205"/>
    </row>
    <row r="64" spans="2:34">
      <c r="B64" s="339" t="s">
        <v>4</v>
      </c>
      <c r="C64" s="201" t="s">
        <v>482</v>
      </c>
      <c r="D64" s="201" t="s">
        <v>438</v>
      </c>
      <c r="E64" s="212">
        <v>1</v>
      </c>
      <c r="F64" s="212">
        <v>7</v>
      </c>
      <c r="G64" s="212">
        <v>0</v>
      </c>
      <c r="H64" s="212">
        <v>0</v>
      </c>
      <c r="I64" s="212">
        <v>0</v>
      </c>
      <c r="J64" s="212">
        <v>0</v>
      </c>
      <c r="K64" s="212">
        <v>0</v>
      </c>
      <c r="L64" s="212">
        <v>0</v>
      </c>
      <c r="M64" s="202" t="b">
        <v>0</v>
      </c>
      <c r="N64" s="202"/>
      <c r="O64" s="202"/>
      <c r="P64" s="202" t="b">
        <v>0</v>
      </c>
      <c r="Q64" s="202"/>
      <c r="R64" s="202" t="b">
        <v>0</v>
      </c>
      <c r="S64" s="202"/>
      <c r="T64" s="202">
        <v>0</v>
      </c>
      <c r="U64" s="202">
        <v>0</v>
      </c>
      <c r="V64" s="202">
        <v>0</v>
      </c>
      <c r="W64" s="202">
        <v>0</v>
      </c>
      <c r="X64" s="202">
        <v>1</v>
      </c>
      <c r="Y64" s="213">
        <v>0</v>
      </c>
      <c r="Z64" s="213">
        <v>0</v>
      </c>
      <c r="AA64" s="213">
        <v>0</v>
      </c>
      <c r="AB64" s="213">
        <v>0</v>
      </c>
      <c r="AC64" s="205" t="s">
        <v>488</v>
      </c>
      <c r="AD64" s="205"/>
      <c r="AE64" s="205"/>
      <c r="AF64" s="205"/>
      <c r="AG64" s="205"/>
      <c r="AH64" s="205"/>
    </row>
    <row r="65" spans="2:34">
      <c r="B65" s="339" t="s">
        <v>4</v>
      </c>
      <c r="C65" s="201" t="s">
        <v>483</v>
      </c>
      <c r="D65" s="201" t="s">
        <v>438</v>
      </c>
      <c r="E65" s="212">
        <v>1</v>
      </c>
      <c r="F65" s="212">
        <v>7</v>
      </c>
      <c r="G65" s="212">
        <v>0</v>
      </c>
      <c r="H65" s="212">
        <v>0</v>
      </c>
      <c r="I65" s="212">
        <v>0</v>
      </c>
      <c r="J65" s="212">
        <v>0</v>
      </c>
      <c r="K65" s="212">
        <v>0</v>
      </c>
      <c r="L65" s="212">
        <v>0</v>
      </c>
      <c r="M65" s="202" t="b">
        <v>0</v>
      </c>
      <c r="N65" s="202"/>
      <c r="O65" s="202"/>
      <c r="P65" s="202" t="b">
        <v>0</v>
      </c>
      <c r="Q65" s="202"/>
      <c r="R65" s="202" t="b">
        <v>0</v>
      </c>
      <c r="S65" s="202"/>
      <c r="T65" s="202">
        <v>0</v>
      </c>
      <c r="U65" s="202">
        <v>0</v>
      </c>
      <c r="V65" s="202">
        <v>0</v>
      </c>
      <c r="W65" s="202">
        <v>0</v>
      </c>
      <c r="X65" s="202">
        <v>1</v>
      </c>
      <c r="Y65" s="213">
        <v>0</v>
      </c>
      <c r="Z65" s="213">
        <v>0</v>
      </c>
      <c r="AA65" s="213">
        <v>0</v>
      </c>
      <c r="AB65" s="213">
        <v>0</v>
      </c>
      <c r="AC65" s="205" t="s">
        <v>488</v>
      </c>
      <c r="AD65" s="205"/>
      <c r="AE65" s="205"/>
      <c r="AF65" s="205"/>
      <c r="AG65" s="205"/>
      <c r="AH65" s="205"/>
    </row>
    <row r="66" spans="2:34">
      <c r="B66" s="339" t="s">
        <v>4</v>
      </c>
      <c r="C66" s="201" t="s">
        <v>484</v>
      </c>
      <c r="D66" s="201" t="s">
        <v>438</v>
      </c>
      <c r="E66" s="212">
        <v>1</v>
      </c>
      <c r="F66" s="212">
        <v>7</v>
      </c>
      <c r="G66" s="212">
        <v>0</v>
      </c>
      <c r="H66" s="212">
        <v>0</v>
      </c>
      <c r="I66" s="212">
        <v>0</v>
      </c>
      <c r="J66" s="212">
        <v>0</v>
      </c>
      <c r="K66" s="212">
        <v>0</v>
      </c>
      <c r="L66" s="212">
        <v>0</v>
      </c>
      <c r="M66" s="202" t="b">
        <v>0</v>
      </c>
      <c r="N66" s="202"/>
      <c r="O66" s="202"/>
      <c r="P66" s="202" t="b">
        <v>0</v>
      </c>
      <c r="Q66" s="202"/>
      <c r="R66" s="202" t="b">
        <v>0</v>
      </c>
      <c r="S66" s="202"/>
      <c r="T66" s="202">
        <v>0</v>
      </c>
      <c r="U66" s="202">
        <v>0</v>
      </c>
      <c r="V66" s="202">
        <v>0</v>
      </c>
      <c r="W66" s="202">
        <v>0</v>
      </c>
      <c r="X66" s="202">
        <v>1</v>
      </c>
      <c r="Y66" s="213">
        <v>0</v>
      </c>
      <c r="Z66" s="213">
        <v>0</v>
      </c>
      <c r="AA66" s="213">
        <v>0</v>
      </c>
      <c r="AB66" s="213">
        <v>0</v>
      </c>
      <c r="AC66" s="205" t="s">
        <v>488</v>
      </c>
      <c r="AD66" s="205"/>
      <c r="AE66" s="205"/>
      <c r="AF66" s="205"/>
      <c r="AG66" s="205"/>
      <c r="AH66" s="205"/>
    </row>
    <row r="67" spans="2:34">
      <c r="B67" s="339" t="s">
        <v>4</v>
      </c>
      <c r="C67" s="201" t="s">
        <v>485</v>
      </c>
      <c r="D67" s="201" t="s">
        <v>438</v>
      </c>
      <c r="E67" s="212">
        <v>1</v>
      </c>
      <c r="F67" s="212">
        <v>7</v>
      </c>
      <c r="G67" s="212">
        <v>0</v>
      </c>
      <c r="H67" s="212">
        <v>0</v>
      </c>
      <c r="I67" s="212">
        <v>0</v>
      </c>
      <c r="J67" s="212">
        <v>0</v>
      </c>
      <c r="K67" s="212">
        <v>0</v>
      </c>
      <c r="L67" s="212">
        <v>0</v>
      </c>
      <c r="M67" s="202" t="b">
        <v>0</v>
      </c>
      <c r="N67" s="202"/>
      <c r="O67" s="202"/>
      <c r="P67" s="202" t="b">
        <v>0</v>
      </c>
      <c r="Q67" s="202"/>
      <c r="R67" s="202" t="b">
        <v>0</v>
      </c>
      <c r="S67" s="202"/>
      <c r="T67" s="202">
        <v>0</v>
      </c>
      <c r="U67" s="202">
        <v>0</v>
      </c>
      <c r="V67" s="202">
        <v>0</v>
      </c>
      <c r="W67" s="202">
        <v>0</v>
      </c>
      <c r="X67" s="202">
        <v>1</v>
      </c>
      <c r="Y67" s="213">
        <v>0</v>
      </c>
      <c r="Z67" s="213">
        <v>0</v>
      </c>
      <c r="AA67" s="213">
        <v>0</v>
      </c>
      <c r="AB67" s="213">
        <v>0</v>
      </c>
      <c r="AC67" s="205" t="s">
        <v>488</v>
      </c>
      <c r="AD67" s="205"/>
      <c r="AE67" s="205"/>
      <c r="AF67" s="205"/>
      <c r="AG67" s="205"/>
      <c r="AH67" s="205"/>
    </row>
    <row r="68" spans="2:34">
      <c r="B68" s="339" t="s">
        <v>4</v>
      </c>
      <c r="C68" s="201" t="s">
        <v>486</v>
      </c>
      <c r="D68" s="201" t="s">
        <v>438</v>
      </c>
      <c r="E68" s="212">
        <v>1</v>
      </c>
      <c r="F68" s="212">
        <v>7</v>
      </c>
      <c r="G68" s="212">
        <v>0</v>
      </c>
      <c r="H68" s="212">
        <v>0</v>
      </c>
      <c r="I68" s="212">
        <v>0</v>
      </c>
      <c r="J68" s="212">
        <v>0</v>
      </c>
      <c r="K68" s="212">
        <v>0</v>
      </c>
      <c r="L68" s="212">
        <v>0</v>
      </c>
      <c r="M68" s="202" t="b">
        <v>0</v>
      </c>
      <c r="N68" s="202"/>
      <c r="O68" s="202"/>
      <c r="P68" s="202" t="b">
        <v>0</v>
      </c>
      <c r="Q68" s="202"/>
      <c r="R68" s="202" t="b">
        <v>0</v>
      </c>
      <c r="S68" s="202"/>
      <c r="T68" s="202">
        <v>0</v>
      </c>
      <c r="U68" s="202">
        <v>0</v>
      </c>
      <c r="V68" s="202">
        <v>0</v>
      </c>
      <c r="W68" s="202">
        <v>0</v>
      </c>
      <c r="X68" s="202">
        <v>1</v>
      </c>
      <c r="Y68" s="213">
        <v>0</v>
      </c>
      <c r="Z68" s="213">
        <v>0</v>
      </c>
      <c r="AA68" s="213">
        <v>0</v>
      </c>
      <c r="AB68" s="213">
        <v>0</v>
      </c>
      <c r="AC68" s="205" t="s">
        <v>488</v>
      </c>
      <c r="AD68" s="205"/>
      <c r="AE68" s="205"/>
      <c r="AF68" s="205"/>
      <c r="AG68" s="205"/>
      <c r="AH68" s="205"/>
    </row>
    <row r="69" spans="2:34">
      <c r="B69" s="339" t="s">
        <v>4</v>
      </c>
      <c r="C69" s="201" t="s">
        <v>487</v>
      </c>
      <c r="D69" s="201" t="s">
        <v>438</v>
      </c>
      <c r="E69" s="212">
        <v>1</v>
      </c>
      <c r="F69" s="212">
        <v>7</v>
      </c>
      <c r="G69" s="212">
        <v>0</v>
      </c>
      <c r="H69" s="212">
        <v>0</v>
      </c>
      <c r="I69" s="212">
        <v>0</v>
      </c>
      <c r="J69" s="212">
        <v>0</v>
      </c>
      <c r="K69" s="212">
        <v>0</v>
      </c>
      <c r="L69" s="212">
        <v>0</v>
      </c>
      <c r="M69" s="202" t="b">
        <v>0</v>
      </c>
      <c r="N69" s="202"/>
      <c r="O69" s="202"/>
      <c r="P69" s="202" t="b">
        <v>0</v>
      </c>
      <c r="Q69" s="202"/>
      <c r="R69" s="202" t="b">
        <v>0</v>
      </c>
      <c r="S69" s="202"/>
      <c r="T69" s="202">
        <v>0</v>
      </c>
      <c r="U69" s="202">
        <v>0</v>
      </c>
      <c r="V69" s="202">
        <v>0</v>
      </c>
      <c r="W69" s="202">
        <v>0</v>
      </c>
      <c r="X69" s="202">
        <v>1</v>
      </c>
      <c r="Y69" s="213">
        <v>0</v>
      </c>
      <c r="Z69" s="213">
        <v>0</v>
      </c>
      <c r="AA69" s="213">
        <v>0</v>
      </c>
      <c r="AB69" s="213">
        <v>0</v>
      </c>
      <c r="AC69" s="205" t="s">
        <v>488</v>
      </c>
      <c r="AD69" s="205"/>
      <c r="AE69" s="205"/>
      <c r="AF69" s="205"/>
      <c r="AG69" s="205"/>
      <c r="AH69" s="205"/>
    </row>
    <row r="70" spans="2:34" s="27" customFormat="1">
      <c r="B70" s="339" t="s">
        <v>4</v>
      </c>
      <c r="C70" s="201" t="s">
        <v>494</v>
      </c>
      <c r="D70" s="201" t="s">
        <v>438</v>
      </c>
      <c r="E70" s="212">
        <v>1</v>
      </c>
      <c r="F70" s="212">
        <v>7</v>
      </c>
      <c r="G70" s="212">
        <v>0</v>
      </c>
      <c r="H70" s="212">
        <v>0</v>
      </c>
      <c r="I70" s="212">
        <v>0</v>
      </c>
      <c r="J70" s="212">
        <v>0</v>
      </c>
      <c r="K70" s="212">
        <v>0</v>
      </c>
      <c r="L70" s="212">
        <v>0</v>
      </c>
      <c r="M70" s="202" t="b">
        <v>0</v>
      </c>
      <c r="N70" s="202"/>
      <c r="O70" s="202"/>
      <c r="P70" s="202" t="b">
        <v>0</v>
      </c>
      <c r="Q70" s="202"/>
      <c r="R70" s="202" t="b">
        <v>0</v>
      </c>
      <c r="S70" s="202"/>
      <c r="T70" s="202">
        <v>0</v>
      </c>
      <c r="U70" s="202">
        <v>0</v>
      </c>
      <c r="V70" s="202">
        <v>0</v>
      </c>
      <c r="W70" s="202">
        <v>0</v>
      </c>
      <c r="X70" s="202">
        <v>1</v>
      </c>
      <c r="Y70" s="213">
        <v>0</v>
      </c>
      <c r="Z70" s="213">
        <v>0</v>
      </c>
      <c r="AA70" s="213">
        <v>0</v>
      </c>
      <c r="AB70" s="213">
        <v>0</v>
      </c>
      <c r="AC70" s="205" t="s">
        <v>495</v>
      </c>
      <c r="AD70" s="205"/>
      <c r="AE70" s="205"/>
      <c r="AF70" s="205"/>
      <c r="AG70" s="205"/>
      <c r="AH70" s="205"/>
    </row>
    <row r="71" spans="2:34">
      <c r="B71" s="211" t="s">
        <v>4</v>
      </c>
      <c r="C71" s="201" t="s">
        <v>926</v>
      </c>
      <c r="D71" s="201" t="s">
        <v>433</v>
      </c>
      <c r="E71" s="212">
        <v>0</v>
      </c>
      <c r="F71" s="212">
        <v>0</v>
      </c>
      <c r="G71" s="212">
        <v>0</v>
      </c>
      <c r="H71" s="212">
        <v>0</v>
      </c>
      <c r="I71" s="212">
        <v>0</v>
      </c>
      <c r="J71" s="212">
        <v>0</v>
      </c>
      <c r="K71" s="212">
        <v>0</v>
      </c>
      <c r="L71" s="212">
        <v>0</v>
      </c>
      <c r="M71" s="202" t="b">
        <v>0</v>
      </c>
      <c r="N71" s="202"/>
      <c r="O71" s="202"/>
      <c r="P71" s="202" t="b">
        <v>0</v>
      </c>
      <c r="Q71" s="202"/>
      <c r="R71" s="202" t="b">
        <v>0</v>
      </c>
      <c r="S71" s="202"/>
      <c r="T71" s="202">
        <v>0</v>
      </c>
      <c r="U71" s="202"/>
      <c r="V71" s="202">
        <v>0</v>
      </c>
      <c r="W71" s="202">
        <v>0</v>
      </c>
      <c r="X71" s="202">
        <v>1</v>
      </c>
      <c r="Y71" s="213">
        <v>0</v>
      </c>
      <c r="Z71" s="213">
        <v>0</v>
      </c>
      <c r="AA71" s="213">
        <v>0</v>
      </c>
      <c r="AB71" s="213">
        <v>0</v>
      </c>
      <c r="AC71" s="205" t="s">
        <v>927</v>
      </c>
      <c r="AD71" s="205"/>
      <c r="AE71" s="205"/>
      <c r="AF71" s="205"/>
      <c r="AG71" s="205"/>
      <c r="AH71" s="205"/>
    </row>
    <row r="72" spans="2:34">
      <c r="B72" s="214" t="s">
        <v>525</v>
      </c>
      <c r="C72" s="206"/>
      <c r="D72" s="206"/>
      <c r="E72" s="207"/>
      <c r="F72" s="207"/>
      <c r="G72" s="207"/>
      <c r="H72" s="207"/>
      <c r="I72" s="207"/>
      <c r="J72" s="207"/>
      <c r="K72" s="207">
        <v>0.08</v>
      </c>
      <c r="L72" s="207"/>
      <c r="M72" s="206"/>
      <c r="N72" s="207"/>
      <c r="O72" s="207"/>
      <c r="P72" s="207"/>
      <c r="Q72" s="207"/>
      <c r="R72" s="207"/>
      <c r="S72" s="207"/>
      <c r="T72" s="202">
        <v>0</v>
      </c>
      <c r="U72" s="202">
        <v>0</v>
      </c>
      <c r="V72" s="202">
        <v>0</v>
      </c>
      <c r="W72" s="202">
        <v>0</v>
      </c>
      <c r="X72" s="207"/>
      <c r="Y72" s="207"/>
      <c r="Z72" s="206"/>
      <c r="AA72" s="206"/>
      <c r="AB72" s="206"/>
      <c r="AC72" s="207"/>
      <c r="AD72" s="207"/>
      <c r="AE72" s="207"/>
      <c r="AF72" s="207"/>
      <c r="AG72" s="207"/>
      <c r="AH72" s="207"/>
    </row>
    <row r="73" spans="2:34">
      <c r="B73" s="214" t="s">
        <v>523</v>
      </c>
      <c r="C73" s="206"/>
      <c r="D73" s="206"/>
      <c r="E73" s="207"/>
      <c r="F73" s="207"/>
      <c r="G73" s="207"/>
      <c r="H73" s="207"/>
      <c r="I73" s="207"/>
      <c r="J73" s="207"/>
      <c r="K73" s="207">
        <v>0.08</v>
      </c>
      <c r="L73" s="207"/>
      <c r="M73" s="206"/>
      <c r="N73" s="207"/>
      <c r="O73" s="207"/>
      <c r="P73" s="207"/>
      <c r="Q73" s="207"/>
      <c r="R73" s="207"/>
      <c r="S73" s="207"/>
      <c r="T73" s="202">
        <v>0</v>
      </c>
      <c r="U73" s="202">
        <v>0</v>
      </c>
      <c r="V73" s="202">
        <v>0</v>
      </c>
      <c r="W73" s="202">
        <v>0</v>
      </c>
      <c r="X73" s="207"/>
      <c r="Y73" s="207"/>
      <c r="Z73" s="206"/>
      <c r="AA73" s="206"/>
      <c r="AB73" s="206"/>
      <c r="AC73" s="207"/>
      <c r="AD73" s="207"/>
      <c r="AE73" s="207"/>
      <c r="AF73" s="207"/>
      <c r="AG73" s="207"/>
      <c r="AH73" s="207"/>
    </row>
    <row r="74" spans="2:34">
      <c r="B74" s="214" t="s">
        <v>532</v>
      </c>
      <c r="C74" s="206"/>
      <c r="D74" s="206"/>
      <c r="E74" s="207"/>
      <c r="F74" s="207"/>
      <c r="G74" s="207"/>
      <c r="H74" s="207"/>
      <c r="I74" s="207"/>
      <c r="J74" s="207"/>
      <c r="K74" s="207">
        <v>0.08</v>
      </c>
      <c r="L74" s="207"/>
      <c r="M74" s="206"/>
      <c r="N74" s="207"/>
      <c r="O74" s="207"/>
      <c r="P74" s="207"/>
      <c r="Q74" s="207"/>
      <c r="R74" s="207"/>
      <c r="S74" s="207"/>
      <c r="T74" s="202">
        <v>0</v>
      </c>
      <c r="U74" s="202">
        <v>0</v>
      </c>
      <c r="V74" s="202">
        <v>0</v>
      </c>
      <c r="W74" s="202">
        <v>0</v>
      </c>
      <c r="X74" s="207"/>
      <c r="Y74" s="207"/>
      <c r="Z74" s="206"/>
      <c r="AA74" s="206"/>
      <c r="AB74" s="206"/>
      <c r="AC74" s="207"/>
      <c r="AD74" s="207"/>
      <c r="AE74" s="207"/>
      <c r="AF74" s="207"/>
      <c r="AG74" s="207"/>
      <c r="AH74" s="207"/>
    </row>
    <row r="75" spans="2:34">
      <c r="B75" s="214" t="s">
        <v>527</v>
      </c>
      <c r="C75" s="206"/>
      <c r="D75" s="206"/>
      <c r="E75" s="207"/>
      <c r="F75" s="207"/>
      <c r="G75" s="207"/>
      <c r="H75" s="207"/>
      <c r="I75" s="207"/>
      <c r="J75" s="207"/>
      <c r="K75" s="207">
        <v>0.08</v>
      </c>
      <c r="L75" s="207"/>
      <c r="M75" s="206"/>
      <c r="N75" s="207"/>
      <c r="O75" s="207"/>
      <c r="P75" s="207"/>
      <c r="Q75" s="207"/>
      <c r="R75" s="207"/>
      <c r="S75" s="207"/>
      <c r="T75" s="202">
        <v>0</v>
      </c>
      <c r="U75" s="202">
        <v>0</v>
      </c>
      <c r="V75" s="202">
        <v>0</v>
      </c>
      <c r="W75" s="202">
        <v>0</v>
      </c>
      <c r="X75" s="207"/>
      <c r="Y75" s="207"/>
      <c r="Z75" s="206"/>
      <c r="AA75" s="206"/>
      <c r="AB75" s="206"/>
      <c r="AC75" s="207"/>
      <c r="AD75" s="207"/>
      <c r="AE75" s="207"/>
      <c r="AF75" s="207"/>
      <c r="AG75" s="207"/>
      <c r="AH75" s="207"/>
    </row>
    <row r="76" spans="2:34">
      <c r="B76" s="214" t="s">
        <v>526</v>
      </c>
      <c r="C76" s="206"/>
      <c r="D76" s="206"/>
      <c r="E76" s="207"/>
      <c r="F76" s="207"/>
      <c r="G76" s="207"/>
      <c r="H76" s="207"/>
      <c r="I76" s="207"/>
      <c r="J76" s="207"/>
      <c r="K76" s="207">
        <v>0.08</v>
      </c>
      <c r="L76" s="207"/>
      <c r="M76" s="206"/>
      <c r="N76" s="207"/>
      <c r="O76" s="207"/>
      <c r="P76" s="207"/>
      <c r="Q76" s="207"/>
      <c r="R76" s="207"/>
      <c r="S76" s="207"/>
      <c r="T76" s="202">
        <v>0</v>
      </c>
      <c r="U76" s="202">
        <v>0</v>
      </c>
      <c r="V76" s="202">
        <v>0</v>
      </c>
      <c r="W76" s="202">
        <v>0</v>
      </c>
      <c r="X76" s="207"/>
      <c r="Y76" s="207"/>
      <c r="Z76" s="206"/>
      <c r="AA76" s="206"/>
      <c r="AB76" s="206"/>
      <c r="AC76" s="207"/>
      <c r="AD76" s="207"/>
      <c r="AE76" s="207"/>
      <c r="AF76" s="207"/>
      <c r="AG76" s="207"/>
      <c r="AH76" s="207"/>
    </row>
    <row r="77" spans="2:34">
      <c r="B77" s="214" t="s">
        <v>524</v>
      </c>
      <c r="C77" s="206"/>
      <c r="D77" s="206"/>
      <c r="E77" s="207"/>
      <c r="F77" s="207"/>
      <c r="G77" s="207"/>
      <c r="H77" s="207"/>
      <c r="I77" s="207"/>
      <c r="J77" s="207"/>
      <c r="K77" s="207">
        <v>0.08</v>
      </c>
      <c r="L77" s="207"/>
      <c r="M77" s="206"/>
      <c r="N77" s="207"/>
      <c r="O77" s="207"/>
      <c r="P77" s="207"/>
      <c r="Q77" s="207"/>
      <c r="R77" s="207"/>
      <c r="S77" s="207"/>
      <c r="T77" s="202">
        <v>0</v>
      </c>
      <c r="U77" s="202">
        <v>0</v>
      </c>
      <c r="V77" s="202">
        <v>0</v>
      </c>
      <c r="W77" s="202">
        <v>0</v>
      </c>
      <c r="X77" s="207"/>
      <c r="Y77" s="207"/>
      <c r="Z77" s="206"/>
      <c r="AA77" s="206"/>
      <c r="AB77" s="206"/>
      <c r="AC77" s="207"/>
      <c r="AD77" s="207"/>
      <c r="AE77" s="207"/>
      <c r="AF77" s="207"/>
      <c r="AG77" s="207"/>
      <c r="AH77" s="207"/>
    </row>
    <row r="78" spans="2:34">
      <c r="B78" s="277"/>
      <c r="C78" s="277" t="s">
        <v>472</v>
      </c>
      <c r="D78" s="277" t="s">
        <v>437</v>
      </c>
      <c r="E78" s="280">
        <v>100</v>
      </c>
      <c r="F78" s="280">
        <v>7</v>
      </c>
      <c r="G78" s="280">
        <v>0</v>
      </c>
      <c r="H78" s="280">
        <v>0</v>
      </c>
      <c r="I78" s="280">
        <v>0</v>
      </c>
      <c r="J78" s="280">
        <v>0.2</v>
      </c>
      <c r="K78" s="280">
        <v>0</v>
      </c>
      <c r="L78" s="280">
        <v>0</v>
      </c>
      <c r="M78" s="281" t="b">
        <v>0</v>
      </c>
      <c r="N78" s="281"/>
      <c r="O78" s="281"/>
      <c r="P78" s="281" t="b">
        <v>0</v>
      </c>
      <c r="Q78" s="281"/>
      <c r="R78" s="281" t="b">
        <v>0</v>
      </c>
      <c r="S78" s="281"/>
      <c r="T78" s="281">
        <v>0</v>
      </c>
      <c r="U78" s="281">
        <v>0</v>
      </c>
      <c r="V78" s="281">
        <v>0</v>
      </c>
      <c r="W78" s="281">
        <v>0</v>
      </c>
      <c r="X78" s="281">
        <v>1</v>
      </c>
      <c r="Y78" s="282">
        <v>0</v>
      </c>
      <c r="Z78" s="282">
        <v>0</v>
      </c>
      <c r="AA78" s="282">
        <v>0</v>
      </c>
      <c r="AB78" s="282">
        <v>0</v>
      </c>
      <c r="AC78" s="283" t="s">
        <v>475</v>
      </c>
      <c r="AD78" s="283"/>
      <c r="AE78" s="283"/>
      <c r="AF78" s="283"/>
      <c r="AG78" s="283"/>
      <c r="AH78" s="283"/>
    </row>
    <row r="79" spans="2:34" s="27" customFormat="1">
      <c r="B79" s="277"/>
      <c r="C79" s="277" t="s">
        <v>473</v>
      </c>
      <c r="D79" s="277" t="s">
        <v>437</v>
      </c>
      <c r="E79" s="280">
        <v>100</v>
      </c>
      <c r="F79" s="280">
        <v>7</v>
      </c>
      <c r="G79" s="280">
        <v>0</v>
      </c>
      <c r="H79" s="280">
        <v>0</v>
      </c>
      <c r="I79" s="280">
        <v>0</v>
      </c>
      <c r="J79" s="280">
        <v>0.2</v>
      </c>
      <c r="K79" s="280">
        <v>0</v>
      </c>
      <c r="L79" s="280">
        <v>0</v>
      </c>
      <c r="M79" s="281" t="b">
        <v>0</v>
      </c>
      <c r="N79" s="281"/>
      <c r="O79" s="281"/>
      <c r="P79" s="281" t="b">
        <v>0</v>
      </c>
      <c r="Q79" s="281"/>
      <c r="R79" s="281" t="b">
        <v>0</v>
      </c>
      <c r="S79" s="281"/>
      <c r="T79" s="281">
        <v>0</v>
      </c>
      <c r="U79" s="281">
        <v>0</v>
      </c>
      <c r="V79" s="281">
        <v>0</v>
      </c>
      <c r="W79" s="281">
        <v>0</v>
      </c>
      <c r="X79" s="281">
        <v>1</v>
      </c>
      <c r="Y79" s="282">
        <v>0</v>
      </c>
      <c r="Z79" s="282">
        <v>0</v>
      </c>
      <c r="AA79" s="282">
        <v>0</v>
      </c>
      <c r="AB79" s="282">
        <v>0</v>
      </c>
      <c r="AC79" s="283" t="s">
        <v>476</v>
      </c>
      <c r="AD79" s="283"/>
      <c r="AE79" s="283"/>
      <c r="AF79" s="283"/>
      <c r="AG79" s="283"/>
      <c r="AH79" s="283"/>
    </row>
    <row r="80" spans="2:34" s="27" customFormat="1">
      <c r="B80" s="277"/>
      <c r="C80" s="277" t="s">
        <v>474</v>
      </c>
      <c r="D80" s="277" t="s">
        <v>437</v>
      </c>
      <c r="E80" s="280">
        <v>50</v>
      </c>
      <c r="F80" s="280">
        <v>7</v>
      </c>
      <c r="G80" s="280">
        <v>0</v>
      </c>
      <c r="H80" s="280">
        <v>0</v>
      </c>
      <c r="I80" s="280">
        <v>0</v>
      </c>
      <c r="J80" s="280">
        <v>0.1</v>
      </c>
      <c r="K80" s="280">
        <v>0</v>
      </c>
      <c r="L80" s="280">
        <v>0</v>
      </c>
      <c r="M80" s="281" t="b">
        <v>0</v>
      </c>
      <c r="N80" s="281"/>
      <c r="O80" s="281"/>
      <c r="P80" s="281" t="b">
        <v>0</v>
      </c>
      <c r="Q80" s="281"/>
      <c r="R80" s="281" t="b">
        <v>0</v>
      </c>
      <c r="S80" s="281"/>
      <c r="T80" s="281">
        <v>0</v>
      </c>
      <c r="U80" s="281">
        <v>0</v>
      </c>
      <c r="V80" s="281">
        <v>0</v>
      </c>
      <c r="W80" s="281">
        <v>0</v>
      </c>
      <c r="X80" s="281">
        <v>1</v>
      </c>
      <c r="Y80" s="282">
        <v>0</v>
      </c>
      <c r="Z80" s="282">
        <v>0</v>
      </c>
      <c r="AA80" s="282">
        <v>0</v>
      </c>
      <c r="AB80" s="282">
        <v>0</v>
      </c>
      <c r="AC80" s="283" t="s">
        <v>477</v>
      </c>
      <c r="AD80" s="283"/>
      <c r="AE80" s="283"/>
      <c r="AF80" s="283"/>
      <c r="AG80" s="283"/>
      <c r="AH80" s="283"/>
    </row>
    <row r="81" spans="2:34" s="27" customFormat="1">
      <c r="B81" s="277"/>
      <c r="C81" s="277" t="s">
        <v>510</v>
      </c>
      <c r="D81" s="277" t="s">
        <v>432</v>
      </c>
      <c r="E81" s="280">
        <v>20</v>
      </c>
      <c r="F81" s="280">
        <v>7</v>
      </c>
      <c r="G81" s="280">
        <v>0</v>
      </c>
      <c r="H81" s="280">
        <v>0</v>
      </c>
      <c r="I81" s="280">
        <v>0</v>
      </c>
      <c r="J81" s="280">
        <v>0.15</v>
      </c>
      <c r="K81" s="280">
        <v>0</v>
      </c>
      <c r="L81" s="280">
        <v>0</v>
      </c>
      <c r="M81" s="281" t="b">
        <v>0</v>
      </c>
      <c r="N81" s="281"/>
      <c r="O81" s="281"/>
      <c r="P81" s="281" t="b">
        <v>0</v>
      </c>
      <c r="Q81" s="281"/>
      <c r="R81" s="281" t="b">
        <v>0</v>
      </c>
      <c r="S81" s="281"/>
      <c r="T81" s="281">
        <v>0</v>
      </c>
      <c r="U81" s="281">
        <v>0</v>
      </c>
      <c r="V81" s="281">
        <v>0</v>
      </c>
      <c r="W81" s="281">
        <v>0</v>
      </c>
      <c r="X81" s="281">
        <v>1</v>
      </c>
      <c r="Y81" s="282">
        <v>0</v>
      </c>
      <c r="Z81" s="282">
        <v>0</v>
      </c>
      <c r="AA81" s="282">
        <v>0</v>
      </c>
      <c r="AB81" s="282">
        <v>0</v>
      </c>
      <c r="AC81" s="283" t="s">
        <v>511</v>
      </c>
      <c r="AD81" s="283"/>
      <c r="AE81" s="283"/>
      <c r="AF81" s="283"/>
      <c r="AG81" s="283"/>
      <c r="AH81" s="283"/>
    </row>
    <row r="82" spans="2:34" s="27" customFormat="1">
      <c r="B82" s="277"/>
      <c r="C82" s="277" t="s">
        <v>513</v>
      </c>
      <c r="D82" s="277" t="s">
        <v>432</v>
      </c>
      <c r="E82" s="280">
        <v>1</v>
      </c>
      <c r="F82" s="280">
        <v>7</v>
      </c>
      <c r="G82" s="280">
        <v>0</v>
      </c>
      <c r="H82" s="280">
        <v>0</v>
      </c>
      <c r="I82" s="280">
        <v>0</v>
      </c>
      <c r="J82" s="280">
        <v>0</v>
      </c>
      <c r="K82" s="280">
        <v>0</v>
      </c>
      <c r="L82" s="280">
        <v>0</v>
      </c>
      <c r="M82" s="281" t="b">
        <v>0</v>
      </c>
      <c r="N82" s="281"/>
      <c r="O82" s="281"/>
      <c r="P82" s="281" t="b">
        <v>0</v>
      </c>
      <c r="Q82" s="281"/>
      <c r="R82" s="281" t="b">
        <v>0</v>
      </c>
      <c r="S82" s="281"/>
      <c r="T82" s="281">
        <v>0</v>
      </c>
      <c r="U82" s="281">
        <v>0</v>
      </c>
      <c r="V82" s="281">
        <v>0</v>
      </c>
      <c r="W82" s="281">
        <v>0</v>
      </c>
      <c r="X82" s="281">
        <v>1</v>
      </c>
      <c r="Y82" s="282">
        <v>0</v>
      </c>
      <c r="Z82" s="282">
        <v>0</v>
      </c>
      <c r="AA82" s="282">
        <v>0</v>
      </c>
      <c r="AB82" s="282">
        <v>0</v>
      </c>
      <c r="AC82" s="283" t="s">
        <v>519</v>
      </c>
      <c r="AD82" s="283"/>
      <c r="AE82" s="283"/>
      <c r="AF82" s="283"/>
      <c r="AG82" s="283"/>
      <c r="AH82" s="283"/>
    </row>
    <row r="83" spans="2:34" s="27" customFormat="1">
      <c r="B83" s="277"/>
      <c r="C83" s="277" t="s">
        <v>469</v>
      </c>
      <c r="D83" s="277" t="s">
        <v>432</v>
      </c>
      <c r="E83" s="280">
        <v>100</v>
      </c>
      <c r="F83" s="280">
        <v>7</v>
      </c>
      <c r="G83" s="280">
        <v>0</v>
      </c>
      <c r="H83" s="280">
        <v>0</v>
      </c>
      <c r="I83" s="280">
        <v>0</v>
      </c>
      <c r="J83" s="280">
        <v>0</v>
      </c>
      <c r="K83" s="280">
        <v>0</v>
      </c>
      <c r="L83" s="280">
        <v>0</v>
      </c>
      <c r="M83" s="281" t="b">
        <v>0</v>
      </c>
      <c r="N83" s="281"/>
      <c r="O83" s="281"/>
      <c r="P83" s="281" t="b">
        <v>0</v>
      </c>
      <c r="Q83" s="281"/>
      <c r="R83" s="281" t="b">
        <v>0</v>
      </c>
      <c r="S83" s="281"/>
      <c r="T83" s="281">
        <v>0</v>
      </c>
      <c r="U83" s="281">
        <v>0</v>
      </c>
      <c r="V83" s="281">
        <v>0</v>
      </c>
      <c r="W83" s="281">
        <v>0</v>
      </c>
      <c r="X83" s="281">
        <v>1</v>
      </c>
      <c r="Y83" s="282">
        <v>0</v>
      </c>
      <c r="Z83" s="282">
        <v>0</v>
      </c>
      <c r="AA83" s="282">
        <v>0</v>
      </c>
      <c r="AB83" s="282">
        <v>0</v>
      </c>
      <c r="AC83" s="283" t="s">
        <v>470</v>
      </c>
      <c r="AD83" s="283"/>
      <c r="AE83" s="283"/>
      <c r="AF83" s="283"/>
      <c r="AG83" s="283"/>
      <c r="AH83" s="283"/>
    </row>
    <row r="84" spans="2:34" s="27" customFormat="1">
      <c r="B84" s="277"/>
      <c r="C84" s="277" t="s">
        <v>467</v>
      </c>
      <c r="D84" s="277" t="s">
        <v>432</v>
      </c>
      <c r="E84" s="280">
        <v>100</v>
      </c>
      <c r="F84" s="280">
        <v>7</v>
      </c>
      <c r="G84" s="280">
        <v>0</v>
      </c>
      <c r="H84" s="280">
        <v>0</v>
      </c>
      <c r="I84" s="280">
        <v>0</v>
      </c>
      <c r="J84" s="280">
        <v>0</v>
      </c>
      <c r="K84" s="280">
        <v>0</v>
      </c>
      <c r="L84" s="280">
        <v>0</v>
      </c>
      <c r="M84" s="281" t="b">
        <v>0</v>
      </c>
      <c r="N84" s="281"/>
      <c r="O84" s="281"/>
      <c r="P84" s="281" t="b">
        <v>0</v>
      </c>
      <c r="Q84" s="281"/>
      <c r="R84" s="281" t="b">
        <v>0</v>
      </c>
      <c r="S84" s="281"/>
      <c r="T84" s="281">
        <v>0</v>
      </c>
      <c r="U84" s="281">
        <v>0</v>
      </c>
      <c r="V84" s="281">
        <v>0</v>
      </c>
      <c r="W84" s="281">
        <v>0</v>
      </c>
      <c r="X84" s="281">
        <v>1</v>
      </c>
      <c r="Y84" s="282">
        <v>0</v>
      </c>
      <c r="Z84" s="282">
        <v>0</v>
      </c>
      <c r="AA84" s="282">
        <v>0</v>
      </c>
      <c r="AB84" s="282">
        <v>0</v>
      </c>
      <c r="AC84" s="283" t="s">
        <v>468</v>
      </c>
      <c r="AD84" s="283"/>
      <c r="AE84" s="283"/>
      <c r="AF84" s="283"/>
      <c r="AG84" s="283"/>
      <c r="AH84" s="283"/>
    </row>
    <row r="85" spans="2:34" s="27" customFormat="1">
      <c r="B85" s="277"/>
      <c r="C85" s="277" t="s">
        <v>357</v>
      </c>
      <c r="D85" s="277" t="s">
        <v>214</v>
      </c>
      <c r="E85" s="280">
        <v>80</v>
      </c>
      <c r="F85" s="280">
        <v>7</v>
      </c>
      <c r="G85" s="280">
        <v>1</v>
      </c>
      <c r="H85" s="280">
        <v>80</v>
      </c>
      <c r="I85" s="280">
        <v>0</v>
      </c>
      <c r="J85" s="280">
        <v>10</v>
      </c>
      <c r="K85" s="280">
        <v>0.08</v>
      </c>
      <c r="L85" s="280">
        <v>0</v>
      </c>
      <c r="M85" s="281" t="b">
        <v>1</v>
      </c>
      <c r="N85" s="281">
        <v>1</v>
      </c>
      <c r="O85" s="281">
        <v>6</v>
      </c>
      <c r="P85" s="281" t="b">
        <v>1</v>
      </c>
      <c r="Q85" s="281">
        <v>1</v>
      </c>
      <c r="R85" s="281" t="b">
        <v>1</v>
      </c>
      <c r="S85" s="281">
        <v>0</v>
      </c>
      <c r="T85" s="281">
        <v>0</v>
      </c>
      <c r="U85" s="281">
        <v>0</v>
      </c>
      <c r="V85" s="281">
        <v>0</v>
      </c>
      <c r="W85" s="281">
        <v>0</v>
      </c>
      <c r="X85" s="281">
        <v>150</v>
      </c>
      <c r="Y85" s="282">
        <v>0.25</v>
      </c>
      <c r="Z85" s="282">
        <v>0.25</v>
      </c>
      <c r="AA85" s="282">
        <v>1</v>
      </c>
      <c r="AB85" s="282">
        <v>0</v>
      </c>
      <c r="AC85" s="283" t="s">
        <v>533</v>
      </c>
      <c r="AD85" s="283"/>
      <c r="AE85" s="283" t="s">
        <v>599</v>
      </c>
      <c r="AF85" s="283" t="s">
        <v>600</v>
      </c>
      <c r="AG85" s="283" t="s">
        <v>601</v>
      </c>
      <c r="AH85" s="283"/>
    </row>
    <row r="86" spans="2:34">
      <c r="B86" s="278"/>
      <c r="C86" s="277" t="s">
        <v>528</v>
      </c>
      <c r="D86" s="277" t="s">
        <v>435</v>
      </c>
      <c r="E86" s="280">
        <v>0</v>
      </c>
      <c r="F86" s="280">
        <v>0</v>
      </c>
      <c r="G86" s="280">
        <v>0</v>
      </c>
      <c r="H86" s="280">
        <v>0</v>
      </c>
      <c r="I86" s="280">
        <v>0</v>
      </c>
      <c r="J86" s="280">
        <v>0</v>
      </c>
      <c r="K86" s="280">
        <v>0</v>
      </c>
      <c r="L86" s="280">
        <v>0</v>
      </c>
      <c r="M86" s="281" t="b">
        <v>1</v>
      </c>
      <c r="N86" s="281">
        <v>2</v>
      </c>
      <c r="O86" s="281">
        <v>3.3</v>
      </c>
      <c r="P86" s="281" t="b">
        <v>1</v>
      </c>
      <c r="Q86" s="281">
        <v>2</v>
      </c>
      <c r="R86" s="281" t="b">
        <v>0</v>
      </c>
      <c r="S86" s="281"/>
      <c r="T86" s="281">
        <v>0</v>
      </c>
      <c r="U86" s="281">
        <v>0</v>
      </c>
      <c r="V86" s="281">
        <v>0</v>
      </c>
      <c r="W86" s="281">
        <v>0</v>
      </c>
      <c r="X86" s="281">
        <v>1</v>
      </c>
      <c r="Y86" s="282">
        <v>0</v>
      </c>
      <c r="Z86" s="282">
        <v>0</v>
      </c>
      <c r="AA86" s="282">
        <v>0</v>
      </c>
      <c r="AB86" s="282">
        <v>0</v>
      </c>
      <c r="AC86" s="283" t="s">
        <v>529</v>
      </c>
      <c r="AD86" s="283"/>
      <c r="AE86" s="283"/>
      <c r="AF86" s="283"/>
      <c r="AG86" s="283"/>
      <c r="AH86" s="283"/>
    </row>
    <row r="87" spans="2:34" s="27" customFormat="1">
      <c r="B87" s="277"/>
      <c r="C87" s="277" t="s">
        <v>496</v>
      </c>
      <c r="D87" s="277" t="s">
        <v>438</v>
      </c>
      <c r="E87" s="280">
        <v>15</v>
      </c>
      <c r="F87" s="280">
        <v>7</v>
      </c>
      <c r="G87" s="280">
        <v>0</v>
      </c>
      <c r="H87" s="280">
        <v>0</v>
      </c>
      <c r="I87" s="280">
        <v>0</v>
      </c>
      <c r="J87" s="280">
        <v>0.1</v>
      </c>
      <c r="K87" s="280">
        <v>0</v>
      </c>
      <c r="L87" s="280">
        <v>0</v>
      </c>
      <c r="M87" s="281" t="b">
        <v>0</v>
      </c>
      <c r="N87" s="281"/>
      <c r="O87" s="281"/>
      <c r="P87" s="281" t="b">
        <v>0</v>
      </c>
      <c r="Q87" s="281"/>
      <c r="R87" s="281" t="b">
        <v>0</v>
      </c>
      <c r="S87" s="281"/>
      <c r="T87" s="281">
        <v>0</v>
      </c>
      <c r="U87" s="281">
        <v>0</v>
      </c>
      <c r="V87" s="281">
        <v>0</v>
      </c>
      <c r="W87" s="281">
        <v>0</v>
      </c>
      <c r="X87" s="281">
        <v>1</v>
      </c>
      <c r="Y87" s="282">
        <v>0</v>
      </c>
      <c r="Z87" s="282">
        <v>0</v>
      </c>
      <c r="AA87" s="282">
        <v>0</v>
      </c>
      <c r="AB87" s="282">
        <v>0</v>
      </c>
      <c r="AC87" s="283" t="s">
        <v>499</v>
      </c>
      <c r="AD87" s="283"/>
      <c r="AE87" s="283"/>
      <c r="AF87" s="283"/>
      <c r="AG87" s="283"/>
      <c r="AH87" s="283"/>
    </row>
    <row r="88" spans="2:34" s="27" customFormat="1">
      <c r="B88" s="277"/>
      <c r="C88" s="277" t="s">
        <v>502</v>
      </c>
      <c r="D88" s="277" t="s">
        <v>438</v>
      </c>
      <c r="E88" s="280">
        <v>1</v>
      </c>
      <c r="F88" s="280">
        <v>7</v>
      </c>
      <c r="G88" s="280">
        <v>0</v>
      </c>
      <c r="H88" s="280">
        <v>0</v>
      </c>
      <c r="I88" s="280">
        <v>0</v>
      </c>
      <c r="J88" s="280">
        <v>0</v>
      </c>
      <c r="K88" s="280">
        <v>0</v>
      </c>
      <c r="L88" s="280">
        <v>0</v>
      </c>
      <c r="M88" s="281" t="b">
        <v>0</v>
      </c>
      <c r="N88" s="281"/>
      <c r="O88" s="281"/>
      <c r="P88" s="281" t="b">
        <v>0</v>
      </c>
      <c r="Q88" s="281"/>
      <c r="R88" s="281" t="b">
        <v>0</v>
      </c>
      <c r="S88" s="281"/>
      <c r="T88" s="281">
        <v>0</v>
      </c>
      <c r="U88" s="281">
        <v>0</v>
      </c>
      <c r="V88" s="281">
        <v>0</v>
      </c>
      <c r="W88" s="281">
        <v>0</v>
      </c>
      <c r="X88" s="281">
        <v>1</v>
      </c>
      <c r="Y88" s="282">
        <v>0</v>
      </c>
      <c r="Z88" s="282">
        <v>0</v>
      </c>
      <c r="AA88" s="282">
        <v>0</v>
      </c>
      <c r="AB88" s="282">
        <v>0</v>
      </c>
      <c r="AC88" s="283" t="s">
        <v>504</v>
      </c>
      <c r="AD88" s="283"/>
      <c r="AE88" s="283"/>
      <c r="AF88" s="283"/>
      <c r="AG88" s="283"/>
      <c r="AH88" s="283"/>
    </row>
    <row r="89" spans="2:34" s="27" customFormat="1">
      <c r="B89" s="277"/>
      <c r="C89" s="277" t="s">
        <v>503</v>
      </c>
      <c r="D89" s="277" t="s">
        <v>438</v>
      </c>
      <c r="E89" s="280">
        <v>1</v>
      </c>
      <c r="F89" s="280">
        <v>7</v>
      </c>
      <c r="G89" s="280">
        <v>0</v>
      </c>
      <c r="H89" s="280">
        <v>0</v>
      </c>
      <c r="I89" s="280">
        <v>0</v>
      </c>
      <c r="J89" s="280">
        <v>0</v>
      </c>
      <c r="K89" s="280">
        <v>0</v>
      </c>
      <c r="L89" s="280">
        <v>0</v>
      </c>
      <c r="M89" s="281" t="b">
        <v>0</v>
      </c>
      <c r="N89" s="281"/>
      <c r="O89" s="281"/>
      <c r="P89" s="281" t="b">
        <v>0</v>
      </c>
      <c r="Q89" s="281"/>
      <c r="R89" s="281" t="b">
        <v>0</v>
      </c>
      <c r="S89" s="281"/>
      <c r="T89" s="281">
        <v>0</v>
      </c>
      <c r="U89" s="281">
        <v>0</v>
      </c>
      <c r="V89" s="281">
        <v>0</v>
      </c>
      <c r="W89" s="281">
        <v>0</v>
      </c>
      <c r="X89" s="281">
        <v>1</v>
      </c>
      <c r="Y89" s="282">
        <v>0</v>
      </c>
      <c r="Z89" s="282">
        <v>0</v>
      </c>
      <c r="AA89" s="282">
        <v>0</v>
      </c>
      <c r="AB89" s="282">
        <v>0</v>
      </c>
      <c r="AC89" s="283" t="s">
        <v>504</v>
      </c>
      <c r="AD89" s="283"/>
      <c r="AE89" s="283"/>
      <c r="AF89" s="283"/>
      <c r="AG89" s="283"/>
      <c r="AH89" s="283"/>
    </row>
    <row r="90" spans="2:34">
      <c r="B90" s="277"/>
      <c r="C90" s="277" t="s">
        <v>489</v>
      </c>
      <c r="D90" s="277" t="s">
        <v>438</v>
      </c>
      <c r="E90" s="280">
        <v>1</v>
      </c>
      <c r="F90" s="280">
        <v>7</v>
      </c>
      <c r="G90" s="280">
        <v>0</v>
      </c>
      <c r="H90" s="280">
        <v>0</v>
      </c>
      <c r="I90" s="280">
        <v>0</v>
      </c>
      <c r="J90" s="280">
        <v>0</v>
      </c>
      <c r="K90" s="280">
        <v>0</v>
      </c>
      <c r="L90" s="280">
        <v>0</v>
      </c>
      <c r="M90" s="281" t="b">
        <v>0</v>
      </c>
      <c r="N90" s="281"/>
      <c r="O90" s="281"/>
      <c r="P90" s="281" t="b">
        <v>0</v>
      </c>
      <c r="Q90" s="281"/>
      <c r="R90" s="281" t="b">
        <v>0</v>
      </c>
      <c r="S90" s="281"/>
      <c r="T90" s="281">
        <v>0</v>
      </c>
      <c r="U90" s="281">
        <v>0</v>
      </c>
      <c r="V90" s="281">
        <v>0</v>
      </c>
      <c r="W90" s="281">
        <v>0</v>
      </c>
      <c r="X90" s="281">
        <v>1</v>
      </c>
      <c r="Y90" s="282">
        <v>0</v>
      </c>
      <c r="Z90" s="282">
        <v>0</v>
      </c>
      <c r="AA90" s="282">
        <v>0</v>
      </c>
      <c r="AB90" s="282">
        <v>0</v>
      </c>
      <c r="AC90" s="283" t="s">
        <v>491</v>
      </c>
      <c r="AD90" s="283"/>
      <c r="AE90" s="283"/>
      <c r="AF90" s="283"/>
      <c r="AG90" s="283"/>
      <c r="AH90" s="283"/>
    </row>
    <row r="91" spans="2:34" s="27" customFormat="1">
      <c r="B91" s="277"/>
      <c r="C91" s="277" t="s">
        <v>490</v>
      </c>
      <c r="D91" s="277" t="s">
        <v>438</v>
      </c>
      <c r="E91" s="280">
        <v>1</v>
      </c>
      <c r="F91" s="280">
        <v>7</v>
      </c>
      <c r="G91" s="280">
        <v>0</v>
      </c>
      <c r="H91" s="280">
        <v>0</v>
      </c>
      <c r="I91" s="280">
        <v>0</v>
      </c>
      <c r="J91" s="280">
        <v>0</v>
      </c>
      <c r="K91" s="280">
        <v>0</v>
      </c>
      <c r="L91" s="280">
        <v>0</v>
      </c>
      <c r="M91" s="281" t="b">
        <v>0</v>
      </c>
      <c r="N91" s="281"/>
      <c r="O91" s="281"/>
      <c r="P91" s="281" t="b">
        <v>0</v>
      </c>
      <c r="Q91" s="281"/>
      <c r="R91" s="281" t="b">
        <v>0</v>
      </c>
      <c r="S91" s="281"/>
      <c r="T91" s="281">
        <v>0</v>
      </c>
      <c r="U91" s="281">
        <v>0</v>
      </c>
      <c r="V91" s="281">
        <v>0</v>
      </c>
      <c r="W91" s="281">
        <v>0</v>
      </c>
      <c r="X91" s="281">
        <v>1</v>
      </c>
      <c r="Y91" s="282">
        <v>0</v>
      </c>
      <c r="Z91" s="282">
        <v>0</v>
      </c>
      <c r="AA91" s="282">
        <v>0</v>
      </c>
      <c r="AB91" s="282">
        <v>0</v>
      </c>
      <c r="AC91" s="283" t="s">
        <v>491</v>
      </c>
      <c r="AD91" s="283"/>
      <c r="AE91" s="283"/>
      <c r="AF91" s="283"/>
      <c r="AG91" s="283"/>
      <c r="AH91" s="283"/>
    </row>
    <row r="92" spans="2:34">
      <c r="B92" s="277"/>
      <c r="C92" s="277" t="s">
        <v>492</v>
      </c>
      <c r="D92" s="277" t="s">
        <v>438</v>
      </c>
      <c r="E92" s="280">
        <v>1</v>
      </c>
      <c r="F92" s="280">
        <v>7</v>
      </c>
      <c r="G92" s="280">
        <v>0</v>
      </c>
      <c r="H92" s="280">
        <v>0</v>
      </c>
      <c r="I92" s="280">
        <v>0</v>
      </c>
      <c r="J92" s="280">
        <v>0</v>
      </c>
      <c r="K92" s="280">
        <v>0</v>
      </c>
      <c r="L92" s="280">
        <v>0</v>
      </c>
      <c r="M92" s="281" t="b">
        <v>0</v>
      </c>
      <c r="N92" s="281"/>
      <c r="O92" s="281"/>
      <c r="P92" s="281" t="b">
        <v>0</v>
      </c>
      <c r="Q92" s="281"/>
      <c r="R92" s="281" t="b">
        <v>0</v>
      </c>
      <c r="S92" s="281"/>
      <c r="T92" s="281">
        <v>0</v>
      </c>
      <c r="U92" s="281">
        <v>0</v>
      </c>
      <c r="V92" s="281">
        <v>0</v>
      </c>
      <c r="W92" s="281">
        <v>0</v>
      </c>
      <c r="X92" s="281">
        <v>1</v>
      </c>
      <c r="Y92" s="282">
        <v>0</v>
      </c>
      <c r="Z92" s="282">
        <v>0</v>
      </c>
      <c r="AA92" s="282">
        <v>0</v>
      </c>
      <c r="AB92" s="282">
        <v>0</v>
      </c>
      <c r="AC92" s="283" t="s">
        <v>491</v>
      </c>
      <c r="AD92" s="298"/>
      <c r="AE92" s="299"/>
      <c r="AF92" s="283"/>
      <c r="AG92" s="283"/>
      <c r="AH92" s="283"/>
    </row>
    <row r="93" spans="2:34">
      <c r="B93" s="277"/>
      <c r="C93" s="277" t="s">
        <v>493</v>
      </c>
      <c r="D93" s="277" t="s">
        <v>438</v>
      </c>
      <c r="E93" s="280">
        <v>1</v>
      </c>
      <c r="F93" s="280">
        <v>7</v>
      </c>
      <c r="G93" s="280">
        <v>0</v>
      </c>
      <c r="H93" s="280">
        <v>0</v>
      </c>
      <c r="I93" s="280">
        <v>0</v>
      </c>
      <c r="J93" s="280">
        <v>0</v>
      </c>
      <c r="K93" s="280">
        <v>0</v>
      </c>
      <c r="L93" s="280">
        <v>0</v>
      </c>
      <c r="M93" s="281" t="b">
        <v>0</v>
      </c>
      <c r="N93" s="281"/>
      <c r="O93" s="281"/>
      <c r="P93" s="281" t="b">
        <v>0</v>
      </c>
      <c r="Q93" s="281"/>
      <c r="R93" s="281" t="b">
        <v>0</v>
      </c>
      <c r="S93" s="281"/>
      <c r="T93" s="281">
        <v>0</v>
      </c>
      <c r="U93" s="281">
        <v>0</v>
      </c>
      <c r="V93" s="281">
        <v>0</v>
      </c>
      <c r="W93" s="281">
        <v>0</v>
      </c>
      <c r="X93" s="281">
        <v>1</v>
      </c>
      <c r="Y93" s="282">
        <v>0</v>
      </c>
      <c r="Z93" s="282">
        <v>0</v>
      </c>
      <c r="AA93" s="282">
        <v>0</v>
      </c>
      <c r="AB93" s="282">
        <v>0</v>
      </c>
      <c r="AC93" s="283" t="s">
        <v>491</v>
      </c>
      <c r="AD93" s="298"/>
      <c r="AE93" s="299"/>
      <c r="AF93" s="283"/>
      <c r="AG93" s="283"/>
      <c r="AH93" s="283"/>
    </row>
    <row r="94" spans="2:34">
      <c r="B94" s="277"/>
      <c r="C94" s="277" t="s">
        <v>498</v>
      </c>
      <c r="D94" s="277" t="s">
        <v>438</v>
      </c>
      <c r="E94" s="280">
        <v>15</v>
      </c>
      <c r="F94" s="280">
        <v>7</v>
      </c>
      <c r="G94" s="280">
        <v>0</v>
      </c>
      <c r="H94" s="280">
        <v>0</v>
      </c>
      <c r="I94" s="280">
        <v>0</v>
      </c>
      <c r="J94" s="280">
        <v>0.1</v>
      </c>
      <c r="K94" s="280">
        <v>0</v>
      </c>
      <c r="L94" s="280">
        <v>0</v>
      </c>
      <c r="M94" s="281" t="b">
        <v>0</v>
      </c>
      <c r="N94" s="281"/>
      <c r="O94" s="281"/>
      <c r="P94" s="281" t="b">
        <v>0</v>
      </c>
      <c r="Q94" s="281"/>
      <c r="R94" s="281" t="b">
        <v>0</v>
      </c>
      <c r="S94" s="281"/>
      <c r="T94" s="281">
        <v>0</v>
      </c>
      <c r="U94" s="281">
        <v>0</v>
      </c>
      <c r="V94" s="281">
        <v>0</v>
      </c>
      <c r="W94" s="281">
        <v>0</v>
      </c>
      <c r="X94" s="281">
        <v>1</v>
      </c>
      <c r="Y94" s="282">
        <v>0</v>
      </c>
      <c r="Z94" s="282">
        <v>0</v>
      </c>
      <c r="AA94" s="282">
        <v>0</v>
      </c>
      <c r="AB94" s="282">
        <v>0</v>
      </c>
      <c r="AC94" s="283" t="s">
        <v>501</v>
      </c>
      <c r="AD94" s="298"/>
      <c r="AE94" s="299"/>
      <c r="AF94" s="283"/>
      <c r="AG94" s="283"/>
      <c r="AH94" s="283"/>
    </row>
    <row r="95" spans="2:34">
      <c r="B95" s="277"/>
      <c r="C95" s="277" t="s">
        <v>478</v>
      </c>
      <c r="D95" s="277" t="s">
        <v>438</v>
      </c>
      <c r="E95" s="280">
        <v>25</v>
      </c>
      <c r="F95" s="280">
        <v>7</v>
      </c>
      <c r="G95" s="280">
        <v>0</v>
      </c>
      <c r="H95" s="280">
        <v>0</v>
      </c>
      <c r="I95" s="280">
        <v>0</v>
      </c>
      <c r="J95" s="280">
        <v>0.1</v>
      </c>
      <c r="K95" s="280">
        <v>0</v>
      </c>
      <c r="L95" s="280">
        <v>0</v>
      </c>
      <c r="M95" s="281" t="b">
        <v>0</v>
      </c>
      <c r="N95" s="281"/>
      <c r="O95" s="281"/>
      <c r="P95" s="281" t="b">
        <v>0</v>
      </c>
      <c r="Q95" s="281"/>
      <c r="R95" s="281" t="b">
        <v>0</v>
      </c>
      <c r="S95" s="281"/>
      <c r="T95" s="281">
        <v>0</v>
      </c>
      <c r="U95" s="281">
        <v>0</v>
      </c>
      <c r="V95" s="281">
        <v>0</v>
      </c>
      <c r="W95" s="281">
        <v>0</v>
      </c>
      <c r="X95" s="281">
        <v>1</v>
      </c>
      <c r="Y95" s="282">
        <v>0</v>
      </c>
      <c r="Z95" s="282">
        <v>0</v>
      </c>
      <c r="AA95" s="282">
        <v>0</v>
      </c>
      <c r="AB95" s="282">
        <v>0</v>
      </c>
      <c r="AC95" s="283" t="s">
        <v>480</v>
      </c>
      <c r="AD95" s="298"/>
      <c r="AE95" s="299"/>
      <c r="AF95" s="283"/>
      <c r="AG95" s="283"/>
      <c r="AH95" s="283"/>
    </row>
    <row r="96" spans="2:34">
      <c r="B96" s="277"/>
      <c r="C96" s="277" t="s">
        <v>479</v>
      </c>
      <c r="D96" s="277" t="s">
        <v>438</v>
      </c>
      <c r="E96" s="280">
        <v>15</v>
      </c>
      <c r="F96" s="280">
        <v>7</v>
      </c>
      <c r="G96" s="280">
        <v>0</v>
      </c>
      <c r="H96" s="280">
        <v>0</v>
      </c>
      <c r="I96" s="280">
        <v>0</v>
      </c>
      <c r="J96" s="280">
        <v>0.1</v>
      </c>
      <c r="K96" s="280">
        <v>0</v>
      </c>
      <c r="L96" s="280">
        <v>0</v>
      </c>
      <c r="M96" s="281" t="b">
        <v>0</v>
      </c>
      <c r="N96" s="281"/>
      <c r="O96" s="281"/>
      <c r="P96" s="281" t="b">
        <v>0</v>
      </c>
      <c r="Q96" s="281"/>
      <c r="R96" s="281" t="b">
        <v>0</v>
      </c>
      <c r="S96" s="281"/>
      <c r="T96" s="281">
        <v>0</v>
      </c>
      <c r="U96" s="281">
        <v>0</v>
      </c>
      <c r="V96" s="281">
        <v>0</v>
      </c>
      <c r="W96" s="281">
        <v>0</v>
      </c>
      <c r="X96" s="281">
        <v>1</v>
      </c>
      <c r="Y96" s="282">
        <v>0</v>
      </c>
      <c r="Z96" s="282">
        <v>0</v>
      </c>
      <c r="AA96" s="282">
        <v>0</v>
      </c>
      <c r="AB96" s="282">
        <v>0</v>
      </c>
      <c r="AC96" s="283" t="s">
        <v>481</v>
      </c>
      <c r="AD96" s="298"/>
      <c r="AE96" s="299"/>
      <c r="AF96" s="283"/>
      <c r="AG96" s="283"/>
      <c r="AH96" s="283"/>
    </row>
    <row r="97" spans="2:36">
      <c r="B97" s="277"/>
      <c r="C97" s="277" t="s">
        <v>497</v>
      </c>
      <c r="D97" s="277" t="s">
        <v>438</v>
      </c>
      <c r="E97" s="280">
        <v>15</v>
      </c>
      <c r="F97" s="280">
        <v>7</v>
      </c>
      <c r="G97" s="280">
        <v>0</v>
      </c>
      <c r="H97" s="280">
        <v>0</v>
      </c>
      <c r="I97" s="280">
        <v>0</v>
      </c>
      <c r="J97" s="280">
        <v>0.1</v>
      </c>
      <c r="K97" s="280">
        <v>0</v>
      </c>
      <c r="L97" s="280">
        <v>0</v>
      </c>
      <c r="M97" s="281" t="b">
        <v>0</v>
      </c>
      <c r="N97" s="281"/>
      <c r="O97" s="281"/>
      <c r="P97" s="281" t="b">
        <v>0</v>
      </c>
      <c r="Q97" s="281"/>
      <c r="R97" s="281" t="b">
        <v>0</v>
      </c>
      <c r="S97" s="281"/>
      <c r="T97" s="281">
        <v>0</v>
      </c>
      <c r="U97" s="281">
        <v>0</v>
      </c>
      <c r="V97" s="281">
        <v>0</v>
      </c>
      <c r="W97" s="281">
        <v>0</v>
      </c>
      <c r="X97" s="281">
        <v>1</v>
      </c>
      <c r="Y97" s="282">
        <v>0</v>
      </c>
      <c r="Z97" s="282">
        <v>0</v>
      </c>
      <c r="AA97" s="282">
        <v>0</v>
      </c>
      <c r="AB97" s="282">
        <v>0</v>
      </c>
      <c r="AC97" s="283" t="s">
        <v>500</v>
      </c>
      <c r="AD97" s="298"/>
      <c r="AE97" s="299"/>
      <c r="AF97" s="283"/>
      <c r="AG97" s="283"/>
      <c r="AH97" s="283"/>
    </row>
    <row r="99" spans="2:36" ht="15.75" thickBot="1"/>
    <row r="100" spans="2:36" ht="23.25">
      <c r="B100" s="12" t="s">
        <v>1033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2:36" s="5" customFormat="1">
      <c r="B101" s="292"/>
      <c r="C101" s="292"/>
      <c r="D101" s="292"/>
      <c r="E101" s="292"/>
      <c r="F101" s="336"/>
      <c r="G101" s="336"/>
      <c r="H101" s="292"/>
      <c r="I101" s="174"/>
      <c r="J101" s="292"/>
      <c r="O101" s="5" t="s">
        <v>451</v>
      </c>
      <c r="T101" s="5" t="s">
        <v>452</v>
      </c>
      <c r="Z101" s="174" t="s">
        <v>589</v>
      </c>
      <c r="AA101" s="174"/>
      <c r="AB101" s="174"/>
      <c r="AC101" s="174"/>
    </row>
    <row r="102" spans="2:36" ht="126">
      <c r="B102" s="143" t="s">
        <v>1034</v>
      </c>
      <c r="C102" s="144" t="s">
        <v>5</v>
      </c>
      <c r="D102" s="144" t="s">
        <v>439</v>
      </c>
      <c r="E102" s="147" t="s">
        <v>440</v>
      </c>
      <c r="F102" s="147" t="s">
        <v>441</v>
      </c>
      <c r="G102" s="302" t="s">
        <v>442</v>
      </c>
      <c r="H102" s="302" t="s">
        <v>443</v>
      </c>
      <c r="I102" s="302" t="s">
        <v>444</v>
      </c>
      <c r="J102" s="147" t="s">
        <v>445</v>
      </c>
      <c r="K102" s="302" t="s">
        <v>446</v>
      </c>
      <c r="L102" s="302" t="s">
        <v>447</v>
      </c>
      <c r="M102" s="304" t="s">
        <v>448</v>
      </c>
      <c r="N102" s="304" t="s">
        <v>449</v>
      </c>
      <c r="O102" s="304" t="s">
        <v>450</v>
      </c>
      <c r="P102" s="154" t="s">
        <v>1005</v>
      </c>
      <c r="Q102" s="154" t="s">
        <v>1036</v>
      </c>
      <c r="R102" s="154" t="s">
        <v>883</v>
      </c>
      <c r="S102" s="315" t="s">
        <v>1035</v>
      </c>
      <c r="T102" s="304" t="s">
        <v>736</v>
      </c>
      <c r="U102" s="304" t="s">
        <v>737</v>
      </c>
      <c r="V102" s="304" t="s">
        <v>867</v>
      </c>
      <c r="W102" s="304" t="s">
        <v>868</v>
      </c>
      <c r="X102" s="304" t="s">
        <v>869</v>
      </c>
      <c r="Y102" s="304" t="s">
        <v>870</v>
      </c>
      <c r="Z102" s="304" t="s">
        <v>738</v>
      </c>
      <c r="AA102" s="305" t="s">
        <v>454</v>
      </c>
      <c r="AB102" s="145" t="s">
        <v>453</v>
      </c>
      <c r="AC102" s="145" t="s">
        <v>455</v>
      </c>
      <c r="AD102" s="145" t="s">
        <v>456</v>
      </c>
      <c r="AE102" s="149" t="s">
        <v>38</v>
      </c>
      <c r="AF102" s="150" t="s">
        <v>177</v>
      </c>
      <c r="AG102" s="306" t="s">
        <v>585</v>
      </c>
      <c r="AH102" s="149" t="s">
        <v>586</v>
      </c>
      <c r="AI102" s="149" t="s">
        <v>587</v>
      </c>
      <c r="AJ102" s="149" t="s">
        <v>588</v>
      </c>
    </row>
    <row r="103" spans="2:36" s="27" customFormat="1">
      <c r="B103" s="279"/>
      <c r="C103" s="201" t="s">
        <v>654</v>
      </c>
      <c r="D103" s="201" t="s">
        <v>437</v>
      </c>
      <c r="E103" s="212">
        <v>100</v>
      </c>
      <c r="F103" s="212">
        <v>5</v>
      </c>
      <c r="G103" s="280">
        <v>0</v>
      </c>
      <c r="H103" s="280">
        <v>0</v>
      </c>
      <c r="I103" s="280">
        <v>0</v>
      </c>
      <c r="J103" s="212">
        <v>0.3</v>
      </c>
      <c r="K103" s="280">
        <v>0</v>
      </c>
      <c r="L103" s="280">
        <v>0</v>
      </c>
      <c r="M103" s="281" t="b">
        <v>0</v>
      </c>
      <c r="N103" s="281"/>
      <c r="O103" s="281"/>
      <c r="P103" s="202" t="b">
        <v>0</v>
      </c>
      <c r="Q103" s="202" t="s">
        <v>187</v>
      </c>
      <c r="R103" s="202" t="s">
        <v>188</v>
      </c>
      <c r="S103" s="314" t="s">
        <v>189</v>
      </c>
      <c r="T103" s="281" t="b">
        <v>0</v>
      </c>
      <c r="U103" s="281"/>
      <c r="V103" s="281">
        <v>0</v>
      </c>
      <c r="W103" s="281">
        <v>0</v>
      </c>
      <c r="X103" s="281">
        <v>0</v>
      </c>
      <c r="Y103" s="281">
        <v>0</v>
      </c>
      <c r="Z103" s="281">
        <v>1</v>
      </c>
      <c r="AA103" s="282">
        <v>0</v>
      </c>
      <c r="AB103" s="213">
        <v>0</v>
      </c>
      <c r="AC103" s="213">
        <v>0</v>
      </c>
      <c r="AD103" s="213">
        <v>0</v>
      </c>
      <c r="AE103" s="205" t="s">
        <v>471</v>
      </c>
      <c r="AF103" s="205"/>
      <c r="AG103" s="283"/>
      <c r="AH103" s="205"/>
      <c r="AI103" s="205"/>
      <c r="AJ103" s="205"/>
    </row>
    <row r="104" spans="2:36" s="27" customFormat="1">
      <c r="B104" s="201"/>
      <c r="C104" s="201" t="s">
        <v>662</v>
      </c>
      <c r="D104" s="201" t="s">
        <v>437</v>
      </c>
      <c r="E104" s="212">
        <v>500</v>
      </c>
      <c r="F104" s="212">
        <v>5</v>
      </c>
      <c r="G104" s="280">
        <v>0</v>
      </c>
      <c r="H104" s="280">
        <v>0</v>
      </c>
      <c r="I104" s="280">
        <v>0</v>
      </c>
      <c r="J104" s="212">
        <v>0.3</v>
      </c>
      <c r="K104" s="280">
        <v>0</v>
      </c>
      <c r="L104" s="280">
        <v>0</v>
      </c>
      <c r="M104" s="281" t="b">
        <v>0</v>
      </c>
      <c r="N104" s="281"/>
      <c r="O104" s="281"/>
      <c r="P104" s="202" t="b">
        <v>0</v>
      </c>
      <c r="Q104" s="202" t="s">
        <v>187</v>
      </c>
      <c r="R104" s="202" t="s">
        <v>188</v>
      </c>
      <c r="S104" s="314" t="s">
        <v>189</v>
      </c>
      <c r="T104" s="281" t="b">
        <v>0</v>
      </c>
      <c r="U104" s="281"/>
      <c r="V104" s="281">
        <v>0</v>
      </c>
      <c r="W104" s="281">
        <v>0</v>
      </c>
      <c r="X104" s="281">
        <v>0</v>
      </c>
      <c r="Y104" s="281">
        <v>0</v>
      </c>
      <c r="Z104" s="281">
        <v>1</v>
      </c>
      <c r="AA104" s="282">
        <v>0</v>
      </c>
      <c r="AB104" s="213">
        <v>0</v>
      </c>
      <c r="AC104" s="213">
        <v>0</v>
      </c>
      <c r="AD104" s="213">
        <v>0</v>
      </c>
      <c r="AE104" s="205" t="s">
        <v>664</v>
      </c>
      <c r="AF104" s="205"/>
      <c r="AG104" s="283"/>
      <c r="AH104" s="205"/>
      <c r="AI104" s="205"/>
      <c r="AJ104" s="205"/>
    </row>
    <row r="105" spans="2:36" s="27" customFormat="1">
      <c r="B105" s="201"/>
      <c r="C105" s="201" t="s">
        <v>663</v>
      </c>
      <c r="D105" s="201" t="s">
        <v>437</v>
      </c>
      <c r="E105" s="212">
        <v>500</v>
      </c>
      <c r="F105" s="212">
        <v>5</v>
      </c>
      <c r="G105" s="280">
        <v>0</v>
      </c>
      <c r="H105" s="280">
        <v>0</v>
      </c>
      <c r="I105" s="280">
        <v>0</v>
      </c>
      <c r="J105" s="212">
        <v>0.3</v>
      </c>
      <c r="K105" s="280">
        <v>0</v>
      </c>
      <c r="L105" s="280">
        <v>0</v>
      </c>
      <c r="M105" s="281" t="b">
        <v>0</v>
      </c>
      <c r="N105" s="281"/>
      <c r="O105" s="281"/>
      <c r="P105" s="202" t="b">
        <v>0</v>
      </c>
      <c r="Q105" s="202" t="s">
        <v>187</v>
      </c>
      <c r="R105" s="202" t="s">
        <v>188</v>
      </c>
      <c r="S105" s="314" t="s">
        <v>189</v>
      </c>
      <c r="T105" s="281" t="b">
        <v>0</v>
      </c>
      <c r="U105" s="281"/>
      <c r="V105" s="281">
        <v>0</v>
      </c>
      <c r="W105" s="281">
        <v>0</v>
      </c>
      <c r="X105" s="281">
        <v>0</v>
      </c>
      <c r="Y105" s="281">
        <v>0</v>
      </c>
      <c r="Z105" s="281">
        <v>1</v>
      </c>
      <c r="AA105" s="282">
        <v>0</v>
      </c>
      <c r="AB105" s="213">
        <v>0</v>
      </c>
      <c r="AC105" s="213">
        <v>0</v>
      </c>
      <c r="AD105" s="213">
        <v>0</v>
      </c>
      <c r="AE105" s="205" t="s">
        <v>664</v>
      </c>
      <c r="AF105" s="205"/>
      <c r="AG105" s="283"/>
      <c r="AH105" s="205"/>
      <c r="AI105" s="205"/>
      <c r="AJ105" s="205"/>
    </row>
    <row r="106" spans="2:36">
      <c r="B106" s="279"/>
      <c r="C106" s="201" t="s">
        <v>507</v>
      </c>
      <c r="D106" s="201" t="s">
        <v>432</v>
      </c>
      <c r="E106" s="212">
        <v>0</v>
      </c>
      <c r="F106" s="212">
        <v>7</v>
      </c>
      <c r="G106" s="280">
        <v>0</v>
      </c>
      <c r="H106" s="280">
        <v>0</v>
      </c>
      <c r="I106" s="280">
        <v>0</v>
      </c>
      <c r="J106" s="212">
        <v>0</v>
      </c>
      <c r="K106" s="280">
        <v>0</v>
      </c>
      <c r="L106" s="280">
        <v>0</v>
      </c>
      <c r="M106" s="281" t="b">
        <v>1</v>
      </c>
      <c r="N106" s="281">
        <v>0</v>
      </c>
      <c r="O106" s="281">
        <v>1</v>
      </c>
      <c r="P106" s="202" t="b">
        <v>1</v>
      </c>
      <c r="Q106" s="202" t="s">
        <v>187</v>
      </c>
      <c r="R106" s="202" t="s">
        <v>188</v>
      </c>
      <c r="S106" s="314" t="s">
        <v>189</v>
      </c>
      <c r="T106" s="281" t="b">
        <v>0</v>
      </c>
      <c r="U106" s="281"/>
      <c r="V106" s="281">
        <v>0</v>
      </c>
      <c r="W106" s="281">
        <v>0</v>
      </c>
      <c r="X106" s="281">
        <v>0</v>
      </c>
      <c r="Y106" s="281">
        <v>0</v>
      </c>
      <c r="Z106" s="281">
        <v>1</v>
      </c>
      <c r="AA106" s="282">
        <v>0</v>
      </c>
      <c r="AB106" s="213">
        <v>0</v>
      </c>
      <c r="AC106" s="213">
        <v>0</v>
      </c>
      <c r="AD106" s="213">
        <v>0</v>
      </c>
      <c r="AE106" s="205" t="s">
        <v>511</v>
      </c>
      <c r="AF106" s="205"/>
      <c r="AG106" s="283"/>
      <c r="AH106" s="205"/>
      <c r="AI106" s="205"/>
      <c r="AJ106" s="205"/>
    </row>
    <row r="107" spans="2:36">
      <c r="B107" s="279"/>
      <c r="C107" s="201" t="s">
        <v>508</v>
      </c>
      <c r="D107" s="201" t="s">
        <v>432</v>
      </c>
      <c r="E107" s="212">
        <v>0</v>
      </c>
      <c r="F107" s="212">
        <v>7</v>
      </c>
      <c r="G107" s="280">
        <v>0</v>
      </c>
      <c r="H107" s="280">
        <v>0</v>
      </c>
      <c r="I107" s="280">
        <v>0</v>
      </c>
      <c r="J107" s="212">
        <v>0</v>
      </c>
      <c r="K107" s="280">
        <v>0</v>
      </c>
      <c r="L107" s="280">
        <v>0</v>
      </c>
      <c r="M107" s="281" t="b">
        <v>1</v>
      </c>
      <c r="N107" s="281">
        <v>0</v>
      </c>
      <c r="O107" s="281">
        <v>1</v>
      </c>
      <c r="P107" s="202" t="b">
        <v>1</v>
      </c>
      <c r="Q107" s="202" t="s">
        <v>187</v>
      </c>
      <c r="R107" s="202" t="s">
        <v>188</v>
      </c>
      <c r="S107" s="314" t="s">
        <v>189</v>
      </c>
      <c r="T107" s="281" t="b">
        <v>0</v>
      </c>
      <c r="U107" s="281"/>
      <c r="V107" s="281">
        <v>0</v>
      </c>
      <c r="W107" s="281">
        <v>0</v>
      </c>
      <c r="X107" s="281">
        <v>0</v>
      </c>
      <c r="Y107" s="281">
        <v>0</v>
      </c>
      <c r="Z107" s="281">
        <v>1</v>
      </c>
      <c r="AA107" s="282">
        <v>0</v>
      </c>
      <c r="AB107" s="213">
        <v>0</v>
      </c>
      <c r="AC107" s="213">
        <v>0</v>
      </c>
      <c r="AD107" s="213">
        <v>0</v>
      </c>
      <c r="AE107" s="205" t="s">
        <v>511</v>
      </c>
      <c r="AF107" s="205"/>
      <c r="AG107" s="283"/>
      <c r="AH107" s="205"/>
      <c r="AI107" s="205"/>
      <c r="AJ107" s="205"/>
    </row>
    <row r="108" spans="2:36">
      <c r="B108" s="201"/>
      <c r="C108" s="201" t="s">
        <v>512</v>
      </c>
      <c r="D108" s="201" t="s">
        <v>432</v>
      </c>
      <c r="E108" s="212">
        <v>1</v>
      </c>
      <c r="F108" s="212">
        <v>7</v>
      </c>
      <c r="G108" s="280">
        <v>0</v>
      </c>
      <c r="H108" s="280">
        <v>0</v>
      </c>
      <c r="I108" s="280">
        <v>0</v>
      </c>
      <c r="J108" s="212">
        <v>0</v>
      </c>
      <c r="K108" s="280">
        <v>0</v>
      </c>
      <c r="L108" s="280">
        <v>0</v>
      </c>
      <c r="M108" s="281" t="b">
        <v>0</v>
      </c>
      <c r="N108" s="281"/>
      <c r="O108" s="281"/>
      <c r="P108" s="202" t="b">
        <v>0</v>
      </c>
      <c r="Q108" s="202" t="s">
        <v>187</v>
      </c>
      <c r="R108" s="202" t="s">
        <v>188</v>
      </c>
      <c r="S108" s="314" t="s">
        <v>189</v>
      </c>
      <c r="T108" s="281" t="b">
        <v>0</v>
      </c>
      <c r="U108" s="281"/>
      <c r="V108" s="281">
        <v>0</v>
      </c>
      <c r="W108" s="281">
        <v>0</v>
      </c>
      <c r="X108" s="281">
        <v>0</v>
      </c>
      <c r="Y108" s="281">
        <v>0</v>
      </c>
      <c r="Z108" s="281">
        <v>1</v>
      </c>
      <c r="AA108" s="282">
        <v>0</v>
      </c>
      <c r="AB108" s="213">
        <v>0</v>
      </c>
      <c r="AC108" s="213">
        <v>0</v>
      </c>
      <c r="AD108" s="213">
        <v>0</v>
      </c>
      <c r="AE108" s="205" t="s">
        <v>517</v>
      </c>
      <c r="AF108" s="205"/>
      <c r="AG108" s="283"/>
      <c r="AH108" s="205"/>
      <c r="AI108" s="205"/>
      <c r="AJ108" s="205"/>
    </row>
    <row r="109" spans="2:36">
      <c r="B109" s="201"/>
      <c r="C109" s="201" t="s">
        <v>645</v>
      </c>
      <c r="D109" s="201" t="s">
        <v>432</v>
      </c>
      <c r="E109" s="212">
        <v>1</v>
      </c>
      <c r="F109" s="212">
        <v>7</v>
      </c>
      <c r="G109" s="280">
        <v>0</v>
      </c>
      <c r="H109" s="280">
        <v>0</v>
      </c>
      <c r="I109" s="280">
        <v>0</v>
      </c>
      <c r="J109" s="212">
        <v>0</v>
      </c>
      <c r="K109" s="280">
        <v>0</v>
      </c>
      <c r="L109" s="280">
        <v>0</v>
      </c>
      <c r="M109" s="281" t="b">
        <v>0</v>
      </c>
      <c r="N109" s="281"/>
      <c r="O109" s="281"/>
      <c r="P109" s="202" t="b">
        <v>0</v>
      </c>
      <c r="Q109" s="202" t="s">
        <v>187</v>
      </c>
      <c r="R109" s="202" t="s">
        <v>188</v>
      </c>
      <c r="S109" s="314" t="s">
        <v>189</v>
      </c>
      <c r="T109" s="281" t="b">
        <v>0</v>
      </c>
      <c r="U109" s="281"/>
      <c r="V109" s="281">
        <v>0</v>
      </c>
      <c r="W109" s="281">
        <v>0</v>
      </c>
      <c r="X109" s="281">
        <v>0</v>
      </c>
      <c r="Y109" s="281">
        <v>0</v>
      </c>
      <c r="Z109" s="281">
        <v>1</v>
      </c>
      <c r="AA109" s="282">
        <v>0</v>
      </c>
      <c r="AB109" s="213">
        <v>0</v>
      </c>
      <c r="AC109" s="213">
        <v>0</v>
      </c>
      <c r="AD109" s="213">
        <v>0</v>
      </c>
      <c r="AE109" s="205" t="s">
        <v>651</v>
      </c>
      <c r="AF109" s="205"/>
      <c r="AG109" s="283"/>
      <c r="AH109" s="205"/>
      <c r="AI109" s="205"/>
      <c r="AJ109" s="205"/>
    </row>
    <row r="110" spans="2:36">
      <c r="B110" s="201"/>
      <c r="C110" s="201" t="s">
        <v>647</v>
      </c>
      <c r="D110" s="201" t="s">
        <v>432</v>
      </c>
      <c r="E110" s="212">
        <v>1</v>
      </c>
      <c r="F110" s="212">
        <v>7</v>
      </c>
      <c r="G110" s="280">
        <v>0</v>
      </c>
      <c r="H110" s="280">
        <v>0</v>
      </c>
      <c r="I110" s="280">
        <v>0</v>
      </c>
      <c r="J110" s="212">
        <v>0</v>
      </c>
      <c r="K110" s="280">
        <v>0</v>
      </c>
      <c r="L110" s="280">
        <v>0</v>
      </c>
      <c r="M110" s="281" t="b">
        <v>0</v>
      </c>
      <c r="N110" s="281"/>
      <c r="O110" s="281"/>
      <c r="P110" s="202" t="b">
        <v>0</v>
      </c>
      <c r="Q110" s="202" t="s">
        <v>187</v>
      </c>
      <c r="R110" s="202" t="s">
        <v>188</v>
      </c>
      <c r="S110" s="314" t="s">
        <v>189</v>
      </c>
      <c r="T110" s="281" t="b">
        <v>0</v>
      </c>
      <c r="U110" s="281"/>
      <c r="V110" s="281">
        <v>0</v>
      </c>
      <c r="W110" s="281">
        <v>0</v>
      </c>
      <c r="X110" s="281">
        <v>0</v>
      </c>
      <c r="Y110" s="281">
        <v>0</v>
      </c>
      <c r="Z110" s="281">
        <v>1</v>
      </c>
      <c r="AA110" s="282">
        <v>0</v>
      </c>
      <c r="AB110" s="213">
        <v>0</v>
      </c>
      <c r="AC110" s="213">
        <v>0</v>
      </c>
      <c r="AD110" s="213">
        <v>0</v>
      </c>
      <c r="AE110" s="205" t="s">
        <v>518</v>
      </c>
      <c r="AF110" s="205"/>
      <c r="AG110" s="283"/>
      <c r="AH110" s="205"/>
      <c r="AI110" s="205"/>
      <c r="AJ110" s="205"/>
    </row>
    <row r="111" spans="2:36">
      <c r="B111" s="201"/>
      <c r="C111" s="201" t="s">
        <v>514</v>
      </c>
      <c r="D111" s="201" t="s">
        <v>432</v>
      </c>
      <c r="E111" s="212">
        <v>1</v>
      </c>
      <c r="F111" s="212">
        <v>7</v>
      </c>
      <c r="G111" s="280">
        <v>0</v>
      </c>
      <c r="H111" s="280">
        <v>0</v>
      </c>
      <c r="I111" s="280">
        <v>0</v>
      </c>
      <c r="J111" s="212">
        <v>0</v>
      </c>
      <c r="K111" s="280">
        <v>0</v>
      </c>
      <c r="L111" s="280">
        <v>0</v>
      </c>
      <c r="M111" s="281" t="b">
        <v>0</v>
      </c>
      <c r="N111" s="281"/>
      <c r="O111" s="281"/>
      <c r="P111" s="202" t="b">
        <v>0</v>
      </c>
      <c r="Q111" s="202" t="s">
        <v>187</v>
      </c>
      <c r="R111" s="202" t="s">
        <v>188</v>
      </c>
      <c r="S111" s="314" t="s">
        <v>189</v>
      </c>
      <c r="T111" s="281" t="b">
        <v>0</v>
      </c>
      <c r="U111" s="281"/>
      <c r="V111" s="281">
        <v>0</v>
      </c>
      <c r="W111" s="281">
        <v>0</v>
      </c>
      <c r="X111" s="281">
        <v>0</v>
      </c>
      <c r="Y111" s="281">
        <v>0</v>
      </c>
      <c r="Z111" s="281">
        <v>1</v>
      </c>
      <c r="AA111" s="282">
        <v>0</v>
      </c>
      <c r="AB111" s="213">
        <v>0</v>
      </c>
      <c r="AC111" s="213">
        <v>0</v>
      </c>
      <c r="AD111" s="213">
        <v>0</v>
      </c>
      <c r="AE111" s="205" t="s">
        <v>520</v>
      </c>
      <c r="AF111" s="205"/>
      <c r="AG111" s="283"/>
      <c r="AH111" s="205"/>
      <c r="AI111" s="205"/>
      <c r="AJ111" s="205"/>
    </row>
    <row r="112" spans="2:36">
      <c r="B112" s="201"/>
      <c r="C112" s="201" t="s">
        <v>649</v>
      </c>
      <c r="D112" s="201" t="s">
        <v>432</v>
      </c>
      <c r="E112" s="212">
        <v>1</v>
      </c>
      <c r="F112" s="212">
        <v>7</v>
      </c>
      <c r="G112" s="280">
        <v>0</v>
      </c>
      <c r="H112" s="280">
        <v>0</v>
      </c>
      <c r="I112" s="280">
        <v>0</v>
      </c>
      <c r="J112" s="212">
        <v>0</v>
      </c>
      <c r="K112" s="280">
        <v>0</v>
      </c>
      <c r="L112" s="280">
        <v>0</v>
      </c>
      <c r="M112" s="281" t="b">
        <v>0</v>
      </c>
      <c r="N112" s="281"/>
      <c r="O112" s="281"/>
      <c r="P112" s="202" t="b">
        <v>0</v>
      </c>
      <c r="Q112" s="202" t="s">
        <v>187</v>
      </c>
      <c r="R112" s="202" t="s">
        <v>188</v>
      </c>
      <c r="S112" s="314" t="s">
        <v>189</v>
      </c>
      <c r="T112" s="281" t="b">
        <v>0</v>
      </c>
      <c r="U112" s="281"/>
      <c r="V112" s="281">
        <v>0</v>
      </c>
      <c r="W112" s="281">
        <v>0</v>
      </c>
      <c r="X112" s="281">
        <v>0</v>
      </c>
      <c r="Y112" s="281">
        <v>0</v>
      </c>
      <c r="Z112" s="281">
        <v>1</v>
      </c>
      <c r="AA112" s="282">
        <v>0</v>
      </c>
      <c r="AB112" s="213">
        <v>0</v>
      </c>
      <c r="AC112" s="213">
        <v>0</v>
      </c>
      <c r="AD112" s="213">
        <v>0</v>
      </c>
      <c r="AE112" s="205" t="s">
        <v>652</v>
      </c>
      <c r="AF112" s="205"/>
      <c r="AG112" s="283"/>
      <c r="AH112" s="205"/>
      <c r="AI112" s="205"/>
      <c r="AJ112" s="205"/>
    </row>
    <row r="113" spans="2:36">
      <c r="B113" s="201"/>
      <c r="C113" s="201" t="s">
        <v>462</v>
      </c>
      <c r="D113" s="201" t="s">
        <v>432</v>
      </c>
      <c r="E113" s="212">
        <v>15</v>
      </c>
      <c r="F113" s="212">
        <v>7</v>
      </c>
      <c r="G113" s="280">
        <v>0</v>
      </c>
      <c r="H113" s="280">
        <v>0</v>
      </c>
      <c r="I113" s="280">
        <v>0</v>
      </c>
      <c r="J113" s="212">
        <v>0.1</v>
      </c>
      <c r="K113" s="280">
        <v>0</v>
      </c>
      <c r="L113" s="280">
        <v>0</v>
      </c>
      <c r="M113" s="281" t="b">
        <v>0</v>
      </c>
      <c r="N113" s="281"/>
      <c r="O113" s="281"/>
      <c r="P113" s="202" t="b">
        <v>0</v>
      </c>
      <c r="Q113" s="202" t="s">
        <v>187</v>
      </c>
      <c r="R113" s="202" t="s">
        <v>188</v>
      </c>
      <c r="S113" s="314" t="s">
        <v>189</v>
      </c>
      <c r="T113" s="281" t="b">
        <v>0</v>
      </c>
      <c r="U113" s="281"/>
      <c r="V113" s="281">
        <v>0</v>
      </c>
      <c r="W113" s="281">
        <v>0</v>
      </c>
      <c r="X113" s="281">
        <v>0</v>
      </c>
      <c r="Y113" s="281">
        <v>0</v>
      </c>
      <c r="Z113" s="281">
        <v>1</v>
      </c>
      <c r="AA113" s="282">
        <v>0</v>
      </c>
      <c r="AB113" s="213">
        <v>0</v>
      </c>
      <c r="AC113" s="213">
        <v>0</v>
      </c>
      <c r="AD113" s="213">
        <v>0</v>
      </c>
      <c r="AE113" s="205" t="s">
        <v>463</v>
      </c>
      <c r="AF113" s="205"/>
      <c r="AG113" s="283"/>
      <c r="AH113" s="205"/>
      <c r="AI113" s="205"/>
      <c r="AJ113" s="205"/>
    </row>
    <row r="114" spans="2:36">
      <c r="B114" s="201"/>
      <c r="C114" s="201" t="s">
        <v>464</v>
      </c>
      <c r="D114" s="201" t="s">
        <v>432</v>
      </c>
      <c r="E114" s="212">
        <v>15</v>
      </c>
      <c r="F114" s="212">
        <v>7</v>
      </c>
      <c r="G114" s="280">
        <v>0</v>
      </c>
      <c r="H114" s="280">
        <v>0</v>
      </c>
      <c r="I114" s="280">
        <v>0</v>
      </c>
      <c r="J114" s="212">
        <v>0.1</v>
      </c>
      <c r="K114" s="280">
        <v>0</v>
      </c>
      <c r="L114" s="280">
        <v>0</v>
      </c>
      <c r="M114" s="281" t="b">
        <v>0</v>
      </c>
      <c r="N114" s="281"/>
      <c r="O114" s="281"/>
      <c r="P114" s="202" t="b">
        <v>0</v>
      </c>
      <c r="Q114" s="202" t="s">
        <v>187</v>
      </c>
      <c r="R114" s="202" t="s">
        <v>188</v>
      </c>
      <c r="S114" s="314" t="s">
        <v>189</v>
      </c>
      <c r="T114" s="281" t="b">
        <v>0</v>
      </c>
      <c r="U114" s="281"/>
      <c r="V114" s="281">
        <v>0</v>
      </c>
      <c r="W114" s="281">
        <v>0</v>
      </c>
      <c r="X114" s="281">
        <v>0</v>
      </c>
      <c r="Y114" s="281">
        <v>0</v>
      </c>
      <c r="Z114" s="281">
        <v>1</v>
      </c>
      <c r="AA114" s="282">
        <v>0</v>
      </c>
      <c r="AB114" s="213">
        <v>0</v>
      </c>
      <c r="AC114" s="213">
        <v>0</v>
      </c>
      <c r="AD114" s="213">
        <v>0</v>
      </c>
      <c r="AE114" s="205" t="s">
        <v>463</v>
      </c>
      <c r="AF114" s="205"/>
      <c r="AG114" s="283"/>
      <c r="AH114" s="205"/>
      <c r="AI114" s="205"/>
      <c r="AJ114" s="205"/>
    </row>
    <row r="115" spans="2:36">
      <c r="B115" s="201"/>
      <c r="C115" s="201" t="s">
        <v>505</v>
      </c>
      <c r="D115" s="201" t="s">
        <v>432</v>
      </c>
      <c r="E115" s="212">
        <v>20</v>
      </c>
      <c r="F115" s="212">
        <v>7</v>
      </c>
      <c r="G115" s="280">
        <v>0</v>
      </c>
      <c r="H115" s="280">
        <v>0</v>
      </c>
      <c r="I115" s="280">
        <v>0</v>
      </c>
      <c r="J115" s="212">
        <v>0.15</v>
      </c>
      <c r="K115" s="280">
        <v>0</v>
      </c>
      <c r="L115" s="280">
        <v>0</v>
      </c>
      <c r="M115" s="281" t="b">
        <v>0</v>
      </c>
      <c r="N115" s="281"/>
      <c r="O115" s="281"/>
      <c r="P115" s="202" t="b">
        <v>0</v>
      </c>
      <c r="Q115" s="202" t="s">
        <v>187</v>
      </c>
      <c r="R115" s="202" t="s">
        <v>188</v>
      </c>
      <c r="S115" s="314" t="s">
        <v>189</v>
      </c>
      <c r="T115" s="281" t="b">
        <v>0</v>
      </c>
      <c r="U115" s="281"/>
      <c r="V115" s="281">
        <v>0</v>
      </c>
      <c r="W115" s="281">
        <v>0</v>
      </c>
      <c r="X115" s="281">
        <v>0</v>
      </c>
      <c r="Y115" s="281">
        <v>0</v>
      </c>
      <c r="Z115" s="281">
        <v>1</v>
      </c>
      <c r="AA115" s="282">
        <v>0</v>
      </c>
      <c r="AB115" s="213">
        <v>0</v>
      </c>
      <c r="AC115" s="213">
        <v>0</v>
      </c>
      <c r="AD115" s="213">
        <v>0</v>
      </c>
      <c r="AE115" s="205" t="s">
        <v>511</v>
      </c>
      <c r="AF115" s="205"/>
      <c r="AG115" s="283"/>
      <c r="AH115" s="205"/>
      <c r="AI115" s="205"/>
      <c r="AJ115" s="205"/>
    </row>
    <row r="116" spans="2:36">
      <c r="B116" s="201"/>
      <c r="C116" s="201" t="s">
        <v>506</v>
      </c>
      <c r="D116" s="201" t="s">
        <v>432</v>
      </c>
      <c r="E116" s="212">
        <v>20</v>
      </c>
      <c r="F116" s="212">
        <v>7</v>
      </c>
      <c r="G116" s="280">
        <v>0</v>
      </c>
      <c r="H116" s="280">
        <v>0</v>
      </c>
      <c r="I116" s="280">
        <v>0</v>
      </c>
      <c r="J116" s="212">
        <v>0.15</v>
      </c>
      <c r="K116" s="280">
        <v>0</v>
      </c>
      <c r="L116" s="280">
        <v>0</v>
      </c>
      <c r="M116" s="281" t="b">
        <v>0</v>
      </c>
      <c r="N116" s="281"/>
      <c r="O116" s="281"/>
      <c r="P116" s="202" t="b">
        <v>0</v>
      </c>
      <c r="Q116" s="202" t="s">
        <v>187</v>
      </c>
      <c r="R116" s="202" t="s">
        <v>188</v>
      </c>
      <c r="S116" s="314" t="s">
        <v>189</v>
      </c>
      <c r="T116" s="281" t="b">
        <v>0</v>
      </c>
      <c r="U116" s="281"/>
      <c r="V116" s="281">
        <v>0</v>
      </c>
      <c r="W116" s="281">
        <v>0</v>
      </c>
      <c r="X116" s="281">
        <v>0</v>
      </c>
      <c r="Y116" s="281">
        <v>0</v>
      </c>
      <c r="Z116" s="281">
        <v>1</v>
      </c>
      <c r="AA116" s="282">
        <v>0</v>
      </c>
      <c r="AB116" s="213">
        <v>0</v>
      </c>
      <c r="AC116" s="213">
        <v>0</v>
      </c>
      <c r="AD116" s="213">
        <v>0</v>
      </c>
      <c r="AE116" s="205" t="s">
        <v>511</v>
      </c>
      <c r="AF116" s="205"/>
      <c r="AG116" s="283"/>
      <c r="AH116" s="205"/>
      <c r="AI116" s="205"/>
      <c r="AJ116" s="205"/>
    </row>
    <row r="117" spans="2:36">
      <c r="B117" s="201"/>
      <c r="C117" s="201" t="s">
        <v>509</v>
      </c>
      <c r="D117" s="201" t="s">
        <v>432</v>
      </c>
      <c r="E117" s="212">
        <v>20</v>
      </c>
      <c r="F117" s="212">
        <v>7</v>
      </c>
      <c r="G117" s="280">
        <v>0</v>
      </c>
      <c r="H117" s="280">
        <v>0</v>
      </c>
      <c r="I117" s="280">
        <v>0</v>
      </c>
      <c r="J117" s="212">
        <v>0.15</v>
      </c>
      <c r="K117" s="280">
        <v>0</v>
      </c>
      <c r="L117" s="280">
        <v>0</v>
      </c>
      <c r="M117" s="281" t="b">
        <v>0</v>
      </c>
      <c r="N117" s="281"/>
      <c r="O117" s="281"/>
      <c r="P117" s="202" t="b">
        <v>0</v>
      </c>
      <c r="Q117" s="202" t="s">
        <v>187</v>
      </c>
      <c r="R117" s="202" t="s">
        <v>188</v>
      </c>
      <c r="S117" s="314" t="s">
        <v>189</v>
      </c>
      <c r="T117" s="281" t="b">
        <v>0</v>
      </c>
      <c r="U117" s="281"/>
      <c r="V117" s="281">
        <v>0</v>
      </c>
      <c r="W117" s="281">
        <v>0</v>
      </c>
      <c r="X117" s="281">
        <v>0</v>
      </c>
      <c r="Y117" s="281">
        <v>0</v>
      </c>
      <c r="Z117" s="281">
        <v>1</v>
      </c>
      <c r="AA117" s="282">
        <v>0</v>
      </c>
      <c r="AB117" s="213">
        <v>0</v>
      </c>
      <c r="AC117" s="213">
        <v>0</v>
      </c>
      <c r="AD117" s="213">
        <v>0</v>
      </c>
      <c r="AE117" s="205" t="s">
        <v>511</v>
      </c>
      <c r="AF117" s="205"/>
      <c r="AG117" s="283"/>
      <c r="AH117" s="205"/>
      <c r="AI117" s="205"/>
      <c r="AJ117" s="205"/>
    </row>
    <row r="118" spans="2:36">
      <c r="B118" s="201"/>
      <c r="C118" s="201" t="s">
        <v>655</v>
      </c>
      <c r="D118" s="201" t="s">
        <v>432</v>
      </c>
      <c r="E118" s="212">
        <v>1</v>
      </c>
      <c r="F118" s="212">
        <v>7</v>
      </c>
      <c r="G118" s="280">
        <v>0</v>
      </c>
      <c r="H118" s="280">
        <v>0</v>
      </c>
      <c r="I118" s="280">
        <v>0</v>
      </c>
      <c r="J118" s="212">
        <v>0</v>
      </c>
      <c r="K118" s="280">
        <v>0</v>
      </c>
      <c r="L118" s="280">
        <v>0</v>
      </c>
      <c r="M118" s="281" t="b">
        <v>0</v>
      </c>
      <c r="N118" s="281"/>
      <c r="O118" s="281"/>
      <c r="P118" s="202" t="b">
        <v>0</v>
      </c>
      <c r="Q118" s="202" t="s">
        <v>187</v>
      </c>
      <c r="R118" s="202" t="s">
        <v>188</v>
      </c>
      <c r="S118" s="314" t="s">
        <v>189</v>
      </c>
      <c r="T118" s="281" t="b">
        <v>0</v>
      </c>
      <c r="U118" s="281"/>
      <c r="V118" s="281">
        <v>0</v>
      </c>
      <c r="W118" s="281">
        <v>0</v>
      </c>
      <c r="X118" s="281">
        <v>0</v>
      </c>
      <c r="Y118" s="281">
        <v>0</v>
      </c>
      <c r="Z118" s="281">
        <v>1</v>
      </c>
      <c r="AA118" s="282">
        <v>0</v>
      </c>
      <c r="AB118" s="213">
        <v>0</v>
      </c>
      <c r="AC118" s="213">
        <v>0</v>
      </c>
      <c r="AD118" s="213">
        <v>0</v>
      </c>
      <c r="AE118" s="205" t="s">
        <v>656</v>
      </c>
      <c r="AF118" s="205"/>
      <c r="AG118" s="283"/>
      <c r="AH118" s="205"/>
      <c r="AI118" s="205"/>
      <c r="AJ118" s="205"/>
    </row>
    <row r="119" spans="2:36">
      <c r="B119" s="201"/>
      <c r="C119" s="201" t="s">
        <v>516</v>
      </c>
      <c r="D119" s="201" t="s">
        <v>432</v>
      </c>
      <c r="E119" s="212">
        <v>1</v>
      </c>
      <c r="F119" s="212">
        <v>7</v>
      </c>
      <c r="G119" s="280">
        <v>0</v>
      </c>
      <c r="H119" s="280">
        <v>0</v>
      </c>
      <c r="I119" s="280">
        <v>0</v>
      </c>
      <c r="J119" s="212">
        <v>0</v>
      </c>
      <c r="K119" s="280">
        <v>0</v>
      </c>
      <c r="L119" s="280">
        <v>0</v>
      </c>
      <c r="M119" s="281" t="b">
        <v>0</v>
      </c>
      <c r="N119" s="281"/>
      <c r="O119" s="281"/>
      <c r="P119" s="202" t="b">
        <v>0</v>
      </c>
      <c r="Q119" s="202" t="s">
        <v>187</v>
      </c>
      <c r="R119" s="202" t="s">
        <v>188</v>
      </c>
      <c r="S119" s="314" t="s">
        <v>189</v>
      </c>
      <c r="T119" s="281" t="b">
        <v>0</v>
      </c>
      <c r="U119" s="281"/>
      <c r="V119" s="281">
        <v>0</v>
      </c>
      <c r="W119" s="281">
        <v>0</v>
      </c>
      <c r="X119" s="281">
        <v>0</v>
      </c>
      <c r="Y119" s="281">
        <v>0</v>
      </c>
      <c r="Z119" s="281">
        <v>1</v>
      </c>
      <c r="AA119" s="282">
        <v>0</v>
      </c>
      <c r="AB119" s="213">
        <v>0</v>
      </c>
      <c r="AC119" s="213">
        <v>0</v>
      </c>
      <c r="AD119" s="213">
        <v>0</v>
      </c>
      <c r="AE119" s="205" t="s">
        <v>522</v>
      </c>
      <c r="AF119" s="205"/>
      <c r="AG119" s="283"/>
      <c r="AH119" s="205"/>
      <c r="AI119" s="205"/>
      <c r="AJ119" s="205"/>
    </row>
    <row r="120" spans="2:36">
      <c r="B120" s="201"/>
      <c r="C120" s="201" t="s">
        <v>658</v>
      </c>
      <c r="D120" s="201" t="s">
        <v>432</v>
      </c>
      <c r="E120" s="212">
        <v>1</v>
      </c>
      <c r="F120" s="212">
        <v>7</v>
      </c>
      <c r="G120" s="280">
        <v>0</v>
      </c>
      <c r="H120" s="280">
        <v>0</v>
      </c>
      <c r="I120" s="280">
        <v>0</v>
      </c>
      <c r="J120" s="212">
        <v>0</v>
      </c>
      <c r="K120" s="280">
        <v>0</v>
      </c>
      <c r="L120" s="280">
        <v>0</v>
      </c>
      <c r="M120" s="281" t="b">
        <v>0</v>
      </c>
      <c r="N120" s="281"/>
      <c r="O120" s="281"/>
      <c r="P120" s="202" t="b">
        <v>0</v>
      </c>
      <c r="Q120" s="202" t="s">
        <v>187</v>
      </c>
      <c r="R120" s="202" t="s">
        <v>188</v>
      </c>
      <c r="S120" s="314" t="s">
        <v>189</v>
      </c>
      <c r="T120" s="281" t="b">
        <v>0</v>
      </c>
      <c r="U120" s="281"/>
      <c r="V120" s="281">
        <v>0</v>
      </c>
      <c r="W120" s="281">
        <v>0</v>
      </c>
      <c r="X120" s="281">
        <v>0</v>
      </c>
      <c r="Y120" s="281">
        <v>0</v>
      </c>
      <c r="Z120" s="281">
        <v>1</v>
      </c>
      <c r="AA120" s="282">
        <v>0</v>
      </c>
      <c r="AB120" s="213">
        <v>0</v>
      </c>
      <c r="AC120" s="213">
        <v>0</v>
      </c>
      <c r="AD120" s="213">
        <v>0</v>
      </c>
      <c r="AE120" s="205" t="s">
        <v>659</v>
      </c>
      <c r="AF120" s="205"/>
      <c r="AG120" s="283"/>
      <c r="AH120" s="205"/>
      <c r="AI120" s="205"/>
      <c r="AJ120" s="205"/>
    </row>
    <row r="121" spans="2:36" s="27" customFormat="1">
      <c r="B121" s="201"/>
      <c r="C121" s="201" t="s">
        <v>515</v>
      </c>
      <c r="D121" s="201" t="s">
        <v>432</v>
      </c>
      <c r="E121" s="212">
        <v>1</v>
      </c>
      <c r="F121" s="212">
        <v>7</v>
      </c>
      <c r="G121" s="280">
        <v>0</v>
      </c>
      <c r="H121" s="280">
        <v>0</v>
      </c>
      <c r="I121" s="280">
        <v>0</v>
      </c>
      <c r="J121" s="212">
        <v>0</v>
      </c>
      <c r="K121" s="280">
        <v>0</v>
      </c>
      <c r="L121" s="280">
        <v>0</v>
      </c>
      <c r="M121" s="281" t="b">
        <v>0</v>
      </c>
      <c r="N121" s="281"/>
      <c r="O121" s="281"/>
      <c r="P121" s="202" t="b">
        <v>0</v>
      </c>
      <c r="Q121" s="202" t="s">
        <v>187</v>
      </c>
      <c r="R121" s="202" t="s">
        <v>188</v>
      </c>
      <c r="S121" s="314" t="s">
        <v>189</v>
      </c>
      <c r="T121" s="281" t="b">
        <v>0</v>
      </c>
      <c r="U121" s="281"/>
      <c r="V121" s="281">
        <v>0</v>
      </c>
      <c r="W121" s="281">
        <v>0</v>
      </c>
      <c r="X121" s="281">
        <v>0</v>
      </c>
      <c r="Y121" s="281">
        <v>0</v>
      </c>
      <c r="Z121" s="281">
        <v>1</v>
      </c>
      <c r="AA121" s="282">
        <v>0</v>
      </c>
      <c r="AB121" s="213">
        <v>0</v>
      </c>
      <c r="AC121" s="213">
        <v>0</v>
      </c>
      <c r="AD121" s="213">
        <v>0</v>
      </c>
      <c r="AE121" s="205" t="s">
        <v>521</v>
      </c>
      <c r="AF121" s="205"/>
      <c r="AG121" s="283"/>
      <c r="AH121" s="205"/>
      <c r="AI121" s="205"/>
      <c r="AJ121" s="205"/>
    </row>
    <row r="122" spans="2:36">
      <c r="B122" s="279"/>
      <c r="C122" s="201" t="s">
        <v>482</v>
      </c>
      <c r="D122" s="201" t="s">
        <v>438</v>
      </c>
      <c r="E122" s="212">
        <v>1</v>
      </c>
      <c r="F122" s="212">
        <v>7</v>
      </c>
      <c r="G122" s="280">
        <v>0</v>
      </c>
      <c r="H122" s="280">
        <v>0</v>
      </c>
      <c r="I122" s="280">
        <v>0</v>
      </c>
      <c r="J122" s="212">
        <v>0</v>
      </c>
      <c r="K122" s="280">
        <v>0</v>
      </c>
      <c r="L122" s="280">
        <v>0</v>
      </c>
      <c r="M122" s="281" t="b">
        <v>0</v>
      </c>
      <c r="N122" s="281"/>
      <c r="O122" s="281"/>
      <c r="P122" s="202" t="b">
        <v>0</v>
      </c>
      <c r="Q122" s="202" t="s">
        <v>187</v>
      </c>
      <c r="R122" s="202" t="s">
        <v>188</v>
      </c>
      <c r="S122" s="314" t="s">
        <v>189</v>
      </c>
      <c r="T122" s="281" t="b">
        <v>0</v>
      </c>
      <c r="U122" s="281"/>
      <c r="V122" s="281">
        <v>0</v>
      </c>
      <c r="W122" s="281">
        <v>0</v>
      </c>
      <c r="X122" s="281">
        <v>0</v>
      </c>
      <c r="Y122" s="281">
        <v>0</v>
      </c>
      <c r="Z122" s="281">
        <v>1</v>
      </c>
      <c r="AA122" s="282">
        <v>0</v>
      </c>
      <c r="AB122" s="213">
        <v>0</v>
      </c>
      <c r="AC122" s="213">
        <v>0</v>
      </c>
      <c r="AD122" s="213">
        <v>0</v>
      </c>
      <c r="AE122" s="205" t="s">
        <v>488</v>
      </c>
      <c r="AF122" s="205"/>
      <c r="AG122" s="283"/>
      <c r="AH122" s="205"/>
      <c r="AI122" s="205"/>
      <c r="AJ122" s="205"/>
    </row>
    <row r="123" spans="2:36">
      <c r="B123" s="279"/>
      <c r="C123" s="201" t="s">
        <v>483</v>
      </c>
      <c r="D123" s="201" t="s">
        <v>438</v>
      </c>
      <c r="E123" s="212">
        <v>1</v>
      </c>
      <c r="F123" s="212">
        <v>7</v>
      </c>
      <c r="G123" s="280">
        <v>0</v>
      </c>
      <c r="H123" s="280">
        <v>0</v>
      </c>
      <c r="I123" s="280">
        <v>0</v>
      </c>
      <c r="J123" s="212">
        <v>0</v>
      </c>
      <c r="K123" s="280">
        <v>0</v>
      </c>
      <c r="L123" s="280">
        <v>0</v>
      </c>
      <c r="M123" s="281" t="b">
        <v>0</v>
      </c>
      <c r="N123" s="281"/>
      <c r="O123" s="281"/>
      <c r="P123" s="202" t="b">
        <v>0</v>
      </c>
      <c r="Q123" s="202" t="s">
        <v>187</v>
      </c>
      <c r="R123" s="202" t="s">
        <v>188</v>
      </c>
      <c r="S123" s="314" t="s">
        <v>189</v>
      </c>
      <c r="T123" s="281" t="b">
        <v>0</v>
      </c>
      <c r="U123" s="281"/>
      <c r="V123" s="281">
        <v>0</v>
      </c>
      <c r="W123" s="281">
        <v>0</v>
      </c>
      <c r="X123" s="281">
        <v>0</v>
      </c>
      <c r="Y123" s="281">
        <v>0</v>
      </c>
      <c r="Z123" s="281">
        <v>1</v>
      </c>
      <c r="AA123" s="282">
        <v>0</v>
      </c>
      <c r="AB123" s="213">
        <v>0</v>
      </c>
      <c r="AC123" s="213">
        <v>0</v>
      </c>
      <c r="AD123" s="213">
        <v>0</v>
      </c>
      <c r="AE123" s="205" t="s">
        <v>488</v>
      </c>
      <c r="AF123" s="205"/>
      <c r="AG123" s="283"/>
      <c r="AH123" s="205"/>
      <c r="AI123" s="205"/>
      <c r="AJ123" s="205"/>
    </row>
    <row r="124" spans="2:36">
      <c r="B124" s="279"/>
      <c r="C124" s="201" t="s">
        <v>484</v>
      </c>
      <c r="D124" s="201" t="s">
        <v>438</v>
      </c>
      <c r="E124" s="212">
        <v>1</v>
      </c>
      <c r="F124" s="212">
        <v>7</v>
      </c>
      <c r="G124" s="280">
        <v>0</v>
      </c>
      <c r="H124" s="280">
        <v>0</v>
      </c>
      <c r="I124" s="280">
        <v>0</v>
      </c>
      <c r="J124" s="212">
        <v>0</v>
      </c>
      <c r="K124" s="280">
        <v>0</v>
      </c>
      <c r="L124" s="280">
        <v>0</v>
      </c>
      <c r="M124" s="281" t="b">
        <v>0</v>
      </c>
      <c r="N124" s="281"/>
      <c r="O124" s="281"/>
      <c r="P124" s="202" t="b">
        <v>0</v>
      </c>
      <c r="Q124" s="202" t="s">
        <v>187</v>
      </c>
      <c r="R124" s="202" t="s">
        <v>188</v>
      </c>
      <c r="S124" s="314" t="s">
        <v>189</v>
      </c>
      <c r="T124" s="281" t="b">
        <v>0</v>
      </c>
      <c r="U124" s="281"/>
      <c r="V124" s="281">
        <v>0</v>
      </c>
      <c r="W124" s="281">
        <v>0</v>
      </c>
      <c r="X124" s="281">
        <v>0</v>
      </c>
      <c r="Y124" s="281">
        <v>0</v>
      </c>
      <c r="Z124" s="281">
        <v>1</v>
      </c>
      <c r="AA124" s="282">
        <v>0</v>
      </c>
      <c r="AB124" s="213">
        <v>0</v>
      </c>
      <c r="AC124" s="213">
        <v>0</v>
      </c>
      <c r="AD124" s="213">
        <v>0</v>
      </c>
      <c r="AE124" s="205" t="s">
        <v>488</v>
      </c>
      <c r="AF124" s="205"/>
      <c r="AG124" s="283"/>
      <c r="AH124" s="205"/>
      <c r="AI124" s="205"/>
      <c r="AJ124" s="205"/>
    </row>
    <row r="125" spans="2:36">
      <c r="B125" s="279"/>
      <c r="C125" s="201" t="s">
        <v>485</v>
      </c>
      <c r="D125" s="201" t="s">
        <v>438</v>
      </c>
      <c r="E125" s="212">
        <v>1</v>
      </c>
      <c r="F125" s="212">
        <v>7</v>
      </c>
      <c r="G125" s="280">
        <v>0</v>
      </c>
      <c r="H125" s="280">
        <v>0</v>
      </c>
      <c r="I125" s="280">
        <v>0</v>
      </c>
      <c r="J125" s="212">
        <v>0</v>
      </c>
      <c r="K125" s="280">
        <v>0</v>
      </c>
      <c r="L125" s="280">
        <v>0</v>
      </c>
      <c r="M125" s="281" t="b">
        <v>0</v>
      </c>
      <c r="N125" s="281"/>
      <c r="O125" s="281"/>
      <c r="P125" s="202" t="b">
        <v>0</v>
      </c>
      <c r="Q125" s="202" t="s">
        <v>187</v>
      </c>
      <c r="R125" s="202" t="s">
        <v>188</v>
      </c>
      <c r="S125" s="314" t="s">
        <v>189</v>
      </c>
      <c r="T125" s="281" t="b">
        <v>0</v>
      </c>
      <c r="U125" s="281"/>
      <c r="V125" s="281">
        <v>0</v>
      </c>
      <c r="W125" s="281">
        <v>0</v>
      </c>
      <c r="X125" s="281">
        <v>0</v>
      </c>
      <c r="Y125" s="281">
        <v>0</v>
      </c>
      <c r="Z125" s="281">
        <v>1</v>
      </c>
      <c r="AA125" s="282">
        <v>0</v>
      </c>
      <c r="AB125" s="213">
        <v>0</v>
      </c>
      <c r="AC125" s="213">
        <v>0</v>
      </c>
      <c r="AD125" s="213">
        <v>0</v>
      </c>
      <c r="AE125" s="205" t="s">
        <v>488</v>
      </c>
      <c r="AF125" s="205"/>
      <c r="AG125" s="283"/>
      <c r="AH125" s="205"/>
      <c r="AI125" s="205"/>
      <c r="AJ125" s="205"/>
    </row>
    <row r="126" spans="2:36">
      <c r="B126" s="279"/>
      <c r="C126" s="201" t="s">
        <v>486</v>
      </c>
      <c r="D126" s="201" t="s">
        <v>438</v>
      </c>
      <c r="E126" s="212">
        <v>1</v>
      </c>
      <c r="F126" s="212">
        <v>7</v>
      </c>
      <c r="G126" s="280">
        <v>0</v>
      </c>
      <c r="H126" s="280">
        <v>0</v>
      </c>
      <c r="I126" s="280">
        <v>0</v>
      </c>
      <c r="J126" s="212">
        <v>0</v>
      </c>
      <c r="K126" s="280">
        <v>0</v>
      </c>
      <c r="L126" s="280">
        <v>0</v>
      </c>
      <c r="M126" s="281" t="b">
        <v>0</v>
      </c>
      <c r="N126" s="281"/>
      <c r="O126" s="281"/>
      <c r="P126" s="202" t="b">
        <v>0</v>
      </c>
      <c r="Q126" s="202" t="s">
        <v>187</v>
      </c>
      <c r="R126" s="202" t="s">
        <v>188</v>
      </c>
      <c r="S126" s="314" t="s">
        <v>189</v>
      </c>
      <c r="T126" s="281" t="b">
        <v>0</v>
      </c>
      <c r="U126" s="281"/>
      <c r="V126" s="281">
        <v>0</v>
      </c>
      <c r="W126" s="281">
        <v>0</v>
      </c>
      <c r="X126" s="281">
        <v>0</v>
      </c>
      <c r="Y126" s="281">
        <v>0</v>
      </c>
      <c r="Z126" s="281">
        <v>1</v>
      </c>
      <c r="AA126" s="282">
        <v>0</v>
      </c>
      <c r="AB126" s="213">
        <v>0</v>
      </c>
      <c r="AC126" s="213">
        <v>0</v>
      </c>
      <c r="AD126" s="213">
        <v>0</v>
      </c>
      <c r="AE126" s="205" t="s">
        <v>488</v>
      </c>
      <c r="AF126" s="205"/>
      <c r="AG126" s="283"/>
      <c r="AH126" s="205"/>
      <c r="AI126" s="205"/>
      <c r="AJ126" s="205"/>
    </row>
    <row r="127" spans="2:36">
      <c r="B127" s="279"/>
      <c r="C127" s="201" t="s">
        <v>487</v>
      </c>
      <c r="D127" s="201" t="s">
        <v>438</v>
      </c>
      <c r="E127" s="212">
        <v>1</v>
      </c>
      <c r="F127" s="212">
        <v>7</v>
      </c>
      <c r="G127" s="280">
        <v>0</v>
      </c>
      <c r="H127" s="280">
        <v>0</v>
      </c>
      <c r="I127" s="280">
        <v>0</v>
      </c>
      <c r="J127" s="212">
        <v>0</v>
      </c>
      <c r="K127" s="280">
        <v>0</v>
      </c>
      <c r="L127" s="280">
        <v>0</v>
      </c>
      <c r="M127" s="281" t="b">
        <v>0</v>
      </c>
      <c r="N127" s="281"/>
      <c r="O127" s="281"/>
      <c r="P127" s="202" t="b">
        <v>0</v>
      </c>
      <c r="Q127" s="202" t="s">
        <v>187</v>
      </c>
      <c r="R127" s="202" t="s">
        <v>188</v>
      </c>
      <c r="S127" s="314" t="s">
        <v>189</v>
      </c>
      <c r="T127" s="281" t="b">
        <v>0</v>
      </c>
      <c r="U127" s="281"/>
      <c r="V127" s="281">
        <v>0</v>
      </c>
      <c r="W127" s="281">
        <v>0</v>
      </c>
      <c r="X127" s="281">
        <v>0</v>
      </c>
      <c r="Y127" s="281">
        <v>0</v>
      </c>
      <c r="Z127" s="281">
        <v>1</v>
      </c>
      <c r="AA127" s="282">
        <v>0</v>
      </c>
      <c r="AB127" s="213">
        <v>0</v>
      </c>
      <c r="AC127" s="213">
        <v>0</v>
      </c>
      <c r="AD127" s="213">
        <v>0</v>
      </c>
      <c r="AE127" s="205" t="s">
        <v>488</v>
      </c>
      <c r="AF127" s="205"/>
      <c r="AG127" s="283"/>
      <c r="AH127" s="205"/>
      <c r="AI127" s="205"/>
      <c r="AJ127" s="205"/>
    </row>
    <row r="128" spans="2:36" s="27" customFormat="1">
      <c r="B128" s="201"/>
      <c r="C128" s="201" t="s">
        <v>494</v>
      </c>
      <c r="D128" s="201" t="s">
        <v>438</v>
      </c>
      <c r="E128" s="212">
        <v>1</v>
      </c>
      <c r="F128" s="212">
        <v>7</v>
      </c>
      <c r="G128" s="280">
        <v>0</v>
      </c>
      <c r="H128" s="280">
        <v>0</v>
      </c>
      <c r="I128" s="280">
        <v>0</v>
      </c>
      <c r="J128" s="212">
        <v>0</v>
      </c>
      <c r="K128" s="280">
        <v>0</v>
      </c>
      <c r="L128" s="280">
        <v>0</v>
      </c>
      <c r="M128" s="281" t="b">
        <v>0</v>
      </c>
      <c r="N128" s="281"/>
      <c r="O128" s="281"/>
      <c r="P128" s="202" t="b">
        <v>0</v>
      </c>
      <c r="Q128" s="202" t="s">
        <v>187</v>
      </c>
      <c r="R128" s="202" t="s">
        <v>188</v>
      </c>
      <c r="S128" s="314" t="s">
        <v>189</v>
      </c>
      <c r="T128" s="281" t="b">
        <v>0</v>
      </c>
      <c r="U128" s="281"/>
      <c r="V128" s="281">
        <v>0</v>
      </c>
      <c r="W128" s="281">
        <v>0</v>
      </c>
      <c r="X128" s="281">
        <v>0</v>
      </c>
      <c r="Y128" s="281">
        <v>0</v>
      </c>
      <c r="Z128" s="281">
        <v>1</v>
      </c>
      <c r="AA128" s="282">
        <v>0</v>
      </c>
      <c r="AB128" s="213">
        <v>0</v>
      </c>
      <c r="AC128" s="213">
        <v>0</v>
      </c>
      <c r="AD128" s="213">
        <v>0</v>
      </c>
      <c r="AE128" s="205" t="s">
        <v>495</v>
      </c>
      <c r="AF128" s="205"/>
      <c r="AG128" s="283"/>
      <c r="AH128" s="205"/>
      <c r="AI128" s="205"/>
      <c r="AJ128" s="205"/>
    </row>
    <row r="131" spans="2:14" ht="15.75" thickBot="1"/>
    <row r="132" spans="2:14" s="27" customFormat="1" ht="23.25">
      <c r="B132" s="307" t="s">
        <v>616</v>
      </c>
      <c r="C132" s="307"/>
      <c r="D132" s="307"/>
      <c r="E132" s="307"/>
    </row>
    <row r="133" spans="2:14">
      <c r="B133" s="219"/>
      <c r="C133" s="219"/>
      <c r="D133" s="219"/>
      <c r="E133" s="219"/>
    </row>
    <row r="134" spans="2:14" s="27" customFormat="1" ht="147">
      <c r="B134" s="300" t="s">
        <v>617</v>
      </c>
      <c r="C134" s="301" t="s">
        <v>5</v>
      </c>
      <c r="D134" s="301" t="s">
        <v>190</v>
      </c>
      <c r="E134" s="302" t="s">
        <v>646</v>
      </c>
      <c r="F134" s="302" t="s">
        <v>648</v>
      </c>
      <c r="G134" s="302" t="s">
        <v>650</v>
      </c>
      <c r="H134" s="302" t="s">
        <v>657</v>
      </c>
      <c r="I134" s="302" t="s">
        <v>713</v>
      </c>
      <c r="J134" s="302" t="s">
        <v>660</v>
      </c>
      <c r="K134" s="302" t="s">
        <v>661</v>
      </c>
      <c r="L134" s="302" t="s">
        <v>665</v>
      </c>
      <c r="M134" s="302" t="s">
        <v>666</v>
      </c>
      <c r="N134" s="302" t="s">
        <v>653</v>
      </c>
    </row>
    <row r="135" spans="2:14" s="27" customFormat="1">
      <c r="B135" s="278"/>
      <c r="C135" s="277" t="s">
        <v>667</v>
      </c>
      <c r="D135" s="277" t="s">
        <v>187</v>
      </c>
      <c r="E135" s="303" t="b">
        <v>1</v>
      </c>
      <c r="F135" s="303" t="b">
        <v>1</v>
      </c>
      <c r="G135" s="303" t="b">
        <v>1</v>
      </c>
      <c r="H135" s="303" t="b">
        <v>1</v>
      </c>
      <c r="I135" s="303" t="b">
        <v>1</v>
      </c>
      <c r="J135" s="303" t="b">
        <v>1</v>
      </c>
      <c r="K135" s="303" t="b">
        <v>1</v>
      </c>
      <c r="L135" s="303" t="b">
        <v>1</v>
      </c>
      <c r="M135" s="303" t="b">
        <v>1</v>
      </c>
      <c r="N135" s="303" t="b">
        <v>1</v>
      </c>
    </row>
    <row r="136" spans="2:14" s="27" customFormat="1">
      <c r="B136" s="278"/>
      <c r="C136" s="277" t="s">
        <v>668</v>
      </c>
      <c r="D136" s="277" t="s">
        <v>188</v>
      </c>
      <c r="E136" s="303" t="b">
        <v>1</v>
      </c>
      <c r="F136" s="303" t="b">
        <v>1</v>
      </c>
      <c r="G136" s="303" t="b">
        <v>1</v>
      </c>
      <c r="H136" s="303" t="b">
        <v>1</v>
      </c>
      <c r="I136" s="303" t="b">
        <v>1</v>
      </c>
      <c r="J136" s="303" t="b">
        <v>1</v>
      </c>
      <c r="K136" s="303" t="b">
        <v>1</v>
      </c>
      <c r="L136" s="303" t="b">
        <v>1</v>
      </c>
      <c r="M136" s="303" t="b">
        <v>1</v>
      </c>
      <c r="N136" s="303" t="b">
        <v>1</v>
      </c>
    </row>
    <row r="137" spans="2:14" s="27" customFormat="1">
      <c r="B137" s="278"/>
      <c r="C137" s="277" t="s">
        <v>711</v>
      </c>
      <c r="D137" s="277" t="s">
        <v>189</v>
      </c>
      <c r="E137" s="303" t="b">
        <v>1</v>
      </c>
      <c r="F137" s="303" t="b">
        <v>1</v>
      </c>
      <c r="G137" s="303" t="b">
        <v>1</v>
      </c>
      <c r="H137" s="303" t="b">
        <v>1</v>
      </c>
      <c r="I137" s="303" t="b">
        <v>1</v>
      </c>
      <c r="J137" s="303" t="b">
        <v>1</v>
      </c>
      <c r="K137" s="303" t="b">
        <v>1</v>
      </c>
      <c r="L137" s="303" t="s">
        <v>622</v>
      </c>
      <c r="M137" s="303" t="s">
        <v>622</v>
      </c>
      <c r="N137" s="303" t="s">
        <v>622</v>
      </c>
    </row>
    <row r="138" spans="2:14" s="27" customFormat="1">
      <c r="B138" s="278"/>
      <c r="C138" s="277" t="s">
        <v>712</v>
      </c>
      <c r="D138" s="277" t="s">
        <v>218</v>
      </c>
      <c r="E138" s="303" t="b">
        <v>1</v>
      </c>
      <c r="F138" s="303" t="b">
        <v>1</v>
      </c>
      <c r="G138" s="303" t="b">
        <v>1</v>
      </c>
      <c r="H138" s="303" t="b">
        <v>1</v>
      </c>
      <c r="I138" s="303" t="b">
        <v>1</v>
      </c>
      <c r="J138" s="303" t="b">
        <v>1</v>
      </c>
      <c r="K138" s="303" t="b">
        <v>1</v>
      </c>
      <c r="L138" s="303" t="s">
        <v>622</v>
      </c>
      <c r="M138" s="303" t="s">
        <v>622</v>
      </c>
      <c r="N138" s="303" t="s">
        <v>622</v>
      </c>
    </row>
    <row r="139" spans="2:14" s="27" customFormat="1">
      <c r="B139" s="278"/>
      <c r="C139" s="277" t="s">
        <v>834</v>
      </c>
      <c r="D139" s="277" t="s">
        <v>219</v>
      </c>
      <c r="E139" s="303" t="b">
        <v>1</v>
      </c>
      <c r="F139" s="303" t="b">
        <v>1</v>
      </c>
      <c r="G139" s="303" t="b">
        <v>1</v>
      </c>
      <c r="H139" s="303" t="b">
        <v>1</v>
      </c>
      <c r="I139" s="303" t="b">
        <v>1</v>
      </c>
      <c r="J139" s="303" t="b">
        <v>1</v>
      </c>
      <c r="K139" s="303" t="b">
        <v>1</v>
      </c>
      <c r="L139" s="303" t="s">
        <v>622</v>
      </c>
      <c r="M139" s="303" t="s">
        <v>622</v>
      </c>
      <c r="N139" s="303" t="s">
        <v>622</v>
      </c>
    </row>
    <row r="143" spans="2:14" ht="15.75" thickBot="1"/>
    <row r="144" spans="2:14" s="27" customFormat="1" ht="23.25">
      <c r="B144" s="307" t="s">
        <v>620</v>
      </c>
      <c r="C144" s="307"/>
      <c r="D144" s="307"/>
      <c r="E144" s="307"/>
    </row>
    <row r="146" spans="2:28" s="27" customFormat="1" ht="162">
      <c r="B146" s="300" t="s">
        <v>621</v>
      </c>
      <c r="C146" s="301" t="s">
        <v>5</v>
      </c>
      <c r="D146" s="301" t="s">
        <v>190</v>
      </c>
      <c r="E146" s="302" t="s">
        <v>631</v>
      </c>
      <c r="F146" s="302" t="s">
        <v>746</v>
      </c>
      <c r="G146" s="302" t="s">
        <v>632</v>
      </c>
      <c r="H146" s="302" t="s">
        <v>633</v>
      </c>
      <c r="I146" s="302" t="s">
        <v>634</v>
      </c>
      <c r="J146" s="302" t="s">
        <v>635</v>
      </c>
      <c r="K146" s="302" t="s">
        <v>636</v>
      </c>
      <c r="L146" s="302" t="s">
        <v>637</v>
      </c>
      <c r="M146" s="302" t="s">
        <v>618</v>
      </c>
      <c r="N146" s="302" t="s">
        <v>619</v>
      </c>
      <c r="O146" s="302" t="s">
        <v>638</v>
      </c>
      <c r="P146" s="302" t="s">
        <v>639</v>
      </c>
      <c r="Q146" s="302" t="s">
        <v>640</v>
      </c>
      <c r="R146" s="302" t="s">
        <v>641</v>
      </c>
      <c r="S146" s="302" t="s">
        <v>642</v>
      </c>
      <c r="T146" s="302" t="s">
        <v>643</v>
      </c>
      <c r="U146" s="302" t="s">
        <v>644</v>
      </c>
      <c r="V146" s="302" t="s">
        <v>835</v>
      </c>
      <c r="W146" s="302" t="s">
        <v>837</v>
      </c>
      <c r="X146" s="302" t="s">
        <v>847</v>
      </c>
      <c r="Y146" s="302" t="s">
        <v>848</v>
      </c>
      <c r="Z146" s="302" t="s">
        <v>849</v>
      </c>
      <c r="AA146" s="302" t="s">
        <v>850</v>
      </c>
      <c r="AB146" s="302" t="s">
        <v>852</v>
      </c>
    </row>
    <row r="147" spans="2:28" s="27" customFormat="1">
      <c r="B147" s="278"/>
      <c r="C147" s="277" t="s">
        <v>669</v>
      </c>
      <c r="D147" s="277" t="s">
        <v>187</v>
      </c>
      <c r="E147" s="303" t="b">
        <v>1</v>
      </c>
      <c r="F147" s="303" t="b">
        <v>1</v>
      </c>
      <c r="G147" s="303" t="b">
        <v>1</v>
      </c>
      <c r="H147" s="303" t="b">
        <v>1</v>
      </c>
      <c r="I147" s="303" t="b">
        <v>1</v>
      </c>
      <c r="J147" s="303" t="b">
        <v>1</v>
      </c>
      <c r="K147" s="303" t="b">
        <v>1</v>
      </c>
      <c r="L147" s="303" t="b">
        <v>1</v>
      </c>
      <c r="M147" s="303" t="b">
        <v>1</v>
      </c>
      <c r="N147" s="303" t="b">
        <v>1</v>
      </c>
      <c r="O147" s="303" t="b">
        <v>1</v>
      </c>
      <c r="P147" s="303" t="b">
        <v>1</v>
      </c>
      <c r="Q147" s="303" t="b">
        <v>1</v>
      </c>
      <c r="R147" s="303" t="b">
        <v>1</v>
      </c>
      <c r="S147" s="303" t="b">
        <v>1</v>
      </c>
      <c r="T147" s="303" t="b">
        <v>1</v>
      </c>
      <c r="U147" s="303" t="b">
        <v>1</v>
      </c>
      <c r="V147" s="303" t="b">
        <v>1</v>
      </c>
      <c r="W147" s="303" t="b">
        <v>1</v>
      </c>
      <c r="X147" s="303" t="b">
        <v>1</v>
      </c>
      <c r="Y147" s="303" t="b">
        <v>1</v>
      </c>
      <c r="Z147" s="303" t="b">
        <v>1</v>
      </c>
      <c r="AA147" s="303" t="b">
        <v>1</v>
      </c>
      <c r="AB147" s="303" t="b">
        <v>1</v>
      </c>
    </row>
    <row r="148" spans="2:28" s="27" customFormat="1">
      <c r="B148" s="278"/>
      <c r="C148" s="277" t="s">
        <v>670</v>
      </c>
      <c r="D148" s="277" t="s">
        <v>188</v>
      </c>
      <c r="E148" s="303" t="b">
        <v>1</v>
      </c>
      <c r="F148" s="303" t="b">
        <v>1</v>
      </c>
      <c r="G148" s="303" t="b">
        <v>1</v>
      </c>
      <c r="H148" s="303" t="b">
        <v>1</v>
      </c>
      <c r="I148" s="303" t="b">
        <v>1</v>
      </c>
      <c r="J148" s="303" t="b">
        <v>1</v>
      </c>
      <c r="K148" s="303" t="b">
        <v>1</v>
      </c>
      <c r="L148" s="303" t="b">
        <v>1</v>
      </c>
      <c r="M148" s="303" t="b">
        <v>1</v>
      </c>
      <c r="N148" s="303" t="b">
        <v>1</v>
      </c>
      <c r="O148" s="303" t="b">
        <v>1</v>
      </c>
      <c r="P148" s="303" t="b">
        <v>1</v>
      </c>
      <c r="Q148" s="303" t="b">
        <v>1</v>
      </c>
      <c r="R148" s="303" t="b">
        <v>1</v>
      </c>
      <c r="S148" s="303" t="b">
        <v>1</v>
      </c>
      <c r="T148" s="303" t="b">
        <v>1</v>
      </c>
      <c r="U148" s="303" t="b">
        <v>1</v>
      </c>
      <c r="V148" s="303" t="b">
        <v>1</v>
      </c>
      <c r="W148" s="303" t="b">
        <v>1</v>
      </c>
      <c r="X148" s="303" t="b">
        <v>1</v>
      </c>
      <c r="Y148" s="303" t="b">
        <v>1</v>
      </c>
      <c r="Z148" s="303" t="b">
        <v>1</v>
      </c>
      <c r="AA148" s="303" t="b">
        <v>1</v>
      </c>
      <c r="AB148" s="303" t="b">
        <v>1</v>
      </c>
    </row>
    <row r="149" spans="2:28" s="27" customFormat="1">
      <c r="B149" s="278"/>
      <c r="C149" s="277" t="s">
        <v>709</v>
      </c>
      <c r="D149" s="277" t="s">
        <v>189</v>
      </c>
      <c r="E149" s="303" t="b">
        <v>1</v>
      </c>
      <c r="F149" s="303" t="b">
        <v>1</v>
      </c>
      <c r="G149" s="303" t="b">
        <v>1</v>
      </c>
      <c r="H149" s="303" t="b">
        <v>1</v>
      </c>
      <c r="I149" s="303" t="b">
        <v>1</v>
      </c>
      <c r="J149" s="303" t="b">
        <v>1</v>
      </c>
      <c r="K149" s="303" t="b">
        <v>1</v>
      </c>
      <c r="L149" s="303" t="b">
        <v>1</v>
      </c>
      <c r="M149" s="303" t="b">
        <v>1</v>
      </c>
      <c r="N149" s="303" t="b">
        <v>1</v>
      </c>
      <c r="O149" s="303" t="b">
        <v>1</v>
      </c>
      <c r="P149" s="303" t="b">
        <v>1</v>
      </c>
      <c r="Q149" s="303" t="b">
        <v>1</v>
      </c>
      <c r="R149" s="303" t="b">
        <v>1</v>
      </c>
      <c r="S149" s="303" t="b">
        <v>1</v>
      </c>
      <c r="T149" s="303" t="b">
        <v>1</v>
      </c>
      <c r="U149" s="303" t="b">
        <v>1</v>
      </c>
      <c r="V149" s="303" t="b">
        <v>1</v>
      </c>
      <c r="W149" s="303" t="b">
        <v>1</v>
      </c>
      <c r="X149" s="303" t="b">
        <v>1</v>
      </c>
      <c r="Y149" s="303" t="b">
        <v>1</v>
      </c>
      <c r="Z149" s="303" t="b">
        <v>1</v>
      </c>
      <c r="AA149" s="303" t="b">
        <v>1</v>
      </c>
      <c r="AB149" s="303" t="b">
        <v>1</v>
      </c>
    </row>
    <row r="150" spans="2:28" s="27" customFormat="1">
      <c r="B150" s="278"/>
      <c r="C150" s="277" t="s">
        <v>710</v>
      </c>
      <c r="D150" s="277" t="s">
        <v>218</v>
      </c>
      <c r="E150" s="303" t="b">
        <v>1</v>
      </c>
      <c r="F150" s="303" t="b">
        <v>1</v>
      </c>
      <c r="G150" s="303" t="b">
        <v>1</v>
      </c>
      <c r="H150" s="303" t="b">
        <v>1</v>
      </c>
      <c r="I150" s="303" t="b">
        <v>1</v>
      </c>
      <c r="J150" s="303" t="b">
        <v>1</v>
      </c>
      <c r="K150" s="303" t="b">
        <v>1</v>
      </c>
      <c r="L150" s="303" t="b">
        <v>1</v>
      </c>
      <c r="M150" s="303" t="b">
        <v>1</v>
      </c>
      <c r="N150" s="303" t="b">
        <v>1</v>
      </c>
      <c r="O150" s="303" t="b">
        <v>1</v>
      </c>
      <c r="P150" s="303" t="b">
        <v>1</v>
      </c>
      <c r="Q150" s="303" t="b">
        <v>1</v>
      </c>
      <c r="R150" s="303" t="b">
        <v>1</v>
      </c>
      <c r="S150" s="303" t="b">
        <v>1</v>
      </c>
      <c r="T150" s="303" t="b">
        <v>1</v>
      </c>
      <c r="U150" s="303" t="b">
        <v>1</v>
      </c>
      <c r="V150" s="303" t="b">
        <v>1</v>
      </c>
      <c r="W150" s="303" t="b">
        <v>1</v>
      </c>
      <c r="X150" s="303" t="b">
        <v>1</v>
      </c>
      <c r="Y150" s="303" t="b">
        <v>1</v>
      </c>
      <c r="Z150" s="303" t="b">
        <v>1</v>
      </c>
      <c r="AA150" s="303" t="b">
        <v>1</v>
      </c>
      <c r="AB150" s="303" t="b">
        <v>1</v>
      </c>
    </row>
    <row r="151" spans="2:28" s="27" customFormat="1">
      <c r="B151" s="278"/>
      <c r="C151" s="277" t="s">
        <v>832</v>
      </c>
      <c r="D151" s="277" t="s">
        <v>219</v>
      </c>
      <c r="E151" s="303" t="b">
        <v>1</v>
      </c>
      <c r="F151" s="303" t="b">
        <v>1</v>
      </c>
      <c r="G151" s="303" t="b">
        <v>1</v>
      </c>
      <c r="H151" s="303" t="b">
        <v>1</v>
      </c>
      <c r="I151" s="303" t="b">
        <v>1</v>
      </c>
      <c r="J151" s="303" t="b">
        <v>1</v>
      </c>
      <c r="K151" s="303" t="b">
        <v>1</v>
      </c>
      <c r="L151" s="303" t="b">
        <v>1</v>
      </c>
      <c r="M151" s="303" t="b">
        <v>1</v>
      </c>
      <c r="N151" s="303" t="b">
        <v>1</v>
      </c>
      <c r="O151" s="303" t="b">
        <v>1</v>
      </c>
      <c r="P151" s="303" t="b">
        <v>1</v>
      </c>
      <c r="Q151" s="303" t="b">
        <v>1</v>
      </c>
      <c r="R151" s="303" t="b">
        <v>1</v>
      </c>
      <c r="S151" s="303" t="b">
        <v>1</v>
      </c>
      <c r="T151" s="303" t="b">
        <v>1</v>
      </c>
      <c r="U151" s="303" t="b">
        <v>1</v>
      </c>
      <c r="V151" s="303" t="b">
        <v>1</v>
      </c>
      <c r="W151" s="303" t="b">
        <v>1</v>
      </c>
      <c r="X151" s="303" t="b">
        <v>1</v>
      </c>
      <c r="Y151" s="303" t="b">
        <v>1</v>
      </c>
      <c r="Z151" s="303" t="b">
        <v>1</v>
      </c>
      <c r="AA151" s="303" t="b">
        <v>1</v>
      </c>
      <c r="AB151" s="303" t="b">
        <v>1</v>
      </c>
    </row>
    <row r="152" spans="2:28" ht="15.75" thickBot="1"/>
    <row r="153" spans="2:28" s="313" customFormat="1" ht="23.25">
      <c r="B153" s="12" t="s">
        <v>739</v>
      </c>
      <c r="C153" s="12"/>
      <c r="D153" s="12"/>
      <c r="E153" s="12"/>
    </row>
    <row r="155" spans="2:28" ht="159.75">
      <c r="B155" s="143" t="s">
        <v>740</v>
      </c>
      <c r="C155" s="144" t="s">
        <v>5</v>
      </c>
      <c r="D155" s="144" t="s">
        <v>190</v>
      </c>
      <c r="E155" s="147" t="s">
        <v>25</v>
      </c>
      <c r="F155" s="147" t="s">
        <v>229</v>
      </c>
      <c r="G155" s="147" t="s">
        <v>413</v>
      </c>
      <c r="H155" s="147" t="s">
        <v>582</v>
      </c>
      <c r="I155" s="147" t="s">
        <v>745</v>
      </c>
    </row>
    <row r="156" spans="2:28">
      <c r="B156" s="211" t="s">
        <v>4</v>
      </c>
      <c r="C156" s="201" t="s">
        <v>741</v>
      </c>
      <c r="D156" s="201" t="s">
        <v>187</v>
      </c>
      <c r="E156" s="220">
        <v>50</v>
      </c>
      <c r="F156" s="220">
        <v>8</v>
      </c>
      <c r="G156" s="220">
        <v>1</v>
      </c>
      <c r="H156" s="220">
        <v>3.5</v>
      </c>
      <c r="I156" s="220">
        <v>0.25</v>
      </c>
    </row>
    <row r="157" spans="2:28">
      <c r="B157" s="211" t="s">
        <v>4</v>
      </c>
      <c r="C157" s="201" t="s">
        <v>742</v>
      </c>
      <c r="D157" s="201" t="s">
        <v>188</v>
      </c>
      <c r="E157" s="220">
        <v>75</v>
      </c>
      <c r="F157" s="220">
        <v>10</v>
      </c>
      <c r="G157" s="220">
        <v>1.2</v>
      </c>
      <c r="H157" s="220">
        <v>3.25</v>
      </c>
      <c r="I157" s="220">
        <v>0.3</v>
      </c>
    </row>
    <row r="158" spans="2:28">
      <c r="B158" s="211" t="s">
        <v>4</v>
      </c>
      <c r="C158" s="201" t="s">
        <v>743</v>
      </c>
      <c r="D158" s="201" t="s">
        <v>189</v>
      </c>
      <c r="E158" s="220">
        <v>150</v>
      </c>
      <c r="F158" s="220">
        <v>12</v>
      </c>
      <c r="G158" s="220">
        <v>1.4</v>
      </c>
      <c r="H158" s="220">
        <v>3</v>
      </c>
      <c r="I158" s="220">
        <v>0.32500000000000001</v>
      </c>
    </row>
    <row r="159" spans="2:28">
      <c r="B159" s="211" t="s">
        <v>4</v>
      </c>
      <c r="C159" s="201" t="s">
        <v>744</v>
      </c>
      <c r="D159" s="201" t="s">
        <v>218</v>
      </c>
      <c r="E159" s="220">
        <v>300</v>
      </c>
      <c r="F159" s="220">
        <v>14</v>
      </c>
      <c r="G159" s="220">
        <v>1.6</v>
      </c>
      <c r="H159" s="220">
        <v>3</v>
      </c>
      <c r="I159" s="220">
        <v>0.35</v>
      </c>
    </row>
    <row r="160" spans="2:28">
      <c r="B160" s="211" t="s">
        <v>4</v>
      </c>
      <c r="C160" s="201" t="s">
        <v>833</v>
      </c>
      <c r="D160" s="201" t="s">
        <v>219</v>
      </c>
      <c r="E160" s="220">
        <v>300</v>
      </c>
      <c r="F160" s="220">
        <v>14</v>
      </c>
      <c r="G160" s="220">
        <v>1.6</v>
      </c>
      <c r="H160" s="220">
        <v>3</v>
      </c>
      <c r="I160" s="220">
        <v>0.35</v>
      </c>
    </row>
    <row r="161" spans="2:6" ht="15.75" thickBot="1"/>
    <row r="162" spans="2:6" s="27" customFormat="1" ht="23.25">
      <c r="B162" s="307" t="s">
        <v>881</v>
      </c>
      <c r="C162" s="307"/>
      <c r="D162" s="307"/>
      <c r="E162" s="307"/>
    </row>
    <row r="163" spans="2:6" s="27" customFormat="1"/>
    <row r="164" spans="2:6" s="27" customFormat="1" ht="95.25">
      <c r="B164" s="300" t="s">
        <v>889</v>
      </c>
      <c r="C164" s="301" t="s">
        <v>5</v>
      </c>
      <c r="D164" s="302" t="s">
        <v>882</v>
      </c>
      <c r="E164" s="302" t="s">
        <v>883</v>
      </c>
      <c r="F164" s="308" t="s">
        <v>884</v>
      </c>
    </row>
    <row r="165" spans="2:6" s="27" customFormat="1">
      <c r="B165" s="278" t="s">
        <v>4</v>
      </c>
      <c r="C165" s="277" t="s">
        <v>512</v>
      </c>
      <c r="D165" s="277" t="s">
        <v>187</v>
      </c>
      <c r="E165" s="277" t="s">
        <v>188</v>
      </c>
      <c r="F165" s="309" t="s">
        <v>189</v>
      </c>
    </row>
    <row r="166" spans="2:6" s="27" customFormat="1">
      <c r="B166" s="278" t="s">
        <v>4</v>
      </c>
      <c r="C166" s="277" t="s">
        <v>472</v>
      </c>
      <c r="D166" s="277" t="s">
        <v>187</v>
      </c>
      <c r="E166" s="277" t="s">
        <v>188</v>
      </c>
      <c r="F166" s="309" t="s">
        <v>189</v>
      </c>
    </row>
    <row r="167" spans="2:6" s="27" customFormat="1">
      <c r="B167" s="278" t="s">
        <v>4</v>
      </c>
      <c r="C167" s="277" t="s">
        <v>645</v>
      </c>
      <c r="D167" s="277" t="s">
        <v>187</v>
      </c>
      <c r="E167" s="277" t="s">
        <v>187</v>
      </c>
      <c r="F167" s="277" t="s">
        <v>188</v>
      </c>
    </row>
    <row r="168" spans="2:6" s="27" customFormat="1">
      <c r="B168" s="278" t="s">
        <v>4</v>
      </c>
      <c r="C168" s="277" t="s">
        <v>647</v>
      </c>
      <c r="D168" s="277" t="s">
        <v>187</v>
      </c>
      <c r="E168" s="277" t="s">
        <v>187</v>
      </c>
      <c r="F168" s="277" t="s">
        <v>188</v>
      </c>
    </row>
    <row r="169" spans="2:6" s="27" customFormat="1">
      <c r="B169" s="278" t="s">
        <v>4</v>
      </c>
      <c r="C169" s="277" t="s">
        <v>514</v>
      </c>
      <c r="D169" s="277" t="s">
        <v>187</v>
      </c>
      <c r="E169" s="277" t="s">
        <v>188</v>
      </c>
      <c r="F169" s="309" t="s">
        <v>189</v>
      </c>
    </row>
    <row r="170" spans="2:6" s="27" customFormat="1">
      <c r="B170" s="278" t="s">
        <v>4</v>
      </c>
      <c r="C170" s="277" t="s">
        <v>649</v>
      </c>
      <c r="D170" s="277" t="s">
        <v>187</v>
      </c>
      <c r="E170" s="277" t="s">
        <v>188</v>
      </c>
      <c r="F170" s="309" t="s">
        <v>189</v>
      </c>
    </row>
    <row r="171" spans="2:6" s="27" customFormat="1">
      <c r="B171" s="278" t="s">
        <v>4</v>
      </c>
      <c r="C171" s="277" t="s">
        <v>462</v>
      </c>
      <c r="D171" s="277" t="s">
        <v>187</v>
      </c>
      <c r="E171" s="277" t="s">
        <v>188</v>
      </c>
      <c r="F171" s="309" t="s">
        <v>189</v>
      </c>
    </row>
    <row r="172" spans="2:6" s="27" customFormat="1">
      <c r="B172" s="278" t="s">
        <v>4</v>
      </c>
      <c r="C172" s="277" t="s">
        <v>464</v>
      </c>
      <c r="D172" s="277" t="s">
        <v>187</v>
      </c>
      <c r="E172" s="277" t="s">
        <v>188</v>
      </c>
      <c r="F172" s="309" t="s">
        <v>189</v>
      </c>
    </row>
    <row r="173" spans="2:6" s="27" customFormat="1">
      <c r="B173" s="278" t="s">
        <v>4</v>
      </c>
      <c r="C173" s="277" t="s">
        <v>654</v>
      </c>
      <c r="D173" s="277" t="s">
        <v>187</v>
      </c>
      <c r="E173" s="277" t="s">
        <v>188</v>
      </c>
      <c r="F173" s="309" t="s">
        <v>189</v>
      </c>
    </row>
    <row r="174" spans="2:6" s="27" customFormat="1">
      <c r="B174" s="278" t="s">
        <v>4</v>
      </c>
      <c r="C174" s="277" t="s">
        <v>507</v>
      </c>
      <c r="D174" s="277" t="s">
        <v>187</v>
      </c>
      <c r="E174" s="277" t="s">
        <v>188</v>
      </c>
      <c r="F174" s="309" t="s">
        <v>189</v>
      </c>
    </row>
    <row r="175" spans="2:6" s="27" customFormat="1">
      <c r="B175" s="278" t="s">
        <v>4</v>
      </c>
      <c r="C175" s="277" t="s">
        <v>508</v>
      </c>
      <c r="D175" s="277" t="s">
        <v>187</v>
      </c>
      <c r="E175" s="277" t="s">
        <v>188</v>
      </c>
      <c r="F175" s="309" t="s">
        <v>189</v>
      </c>
    </row>
    <row r="176" spans="2:6" s="27" customFormat="1">
      <c r="B176" s="278" t="s">
        <v>4</v>
      </c>
      <c r="C176" s="277" t="s">
        <v>505</v>
      </c>
      <c r="D176" s="277" t="s">
        <v>187</v>
      </c>
      <c r="E176" s="277" t="s">
        <v>188</v>
      </c>
      <c r="F176" s="309" t="s">
        <v>189</v>
      </c>
    </row>
    <row r="177" spans="2:6" s="27" customFormat="1">
      <c r="B177" s="278" t="s">
        <v>4</v>
      </c>
      <c r="C177" s="277" t="s">
        <v>506</v>
      </c>
      <c r="D177" s="277" t="s">
        <v>187</v>
      </c>
      <c r="E177" s="277" t="s">
        <v>188</v>
      </c>
      <c r="F177" s="309" t="s">
        <v>189</v>
      </c>
    </row>
    <row r="178" spans="2:6" s="27" customFormat="1">
      <c r="B178" s="278" t="s">
        <v>4</v>
      </c>
      <c r="C178" s="277" t="s">
        <v>509</v>
      </c>
      <c r="D178" s="277" t="s">
        <v>187</v>
      </c>
      <c r="E178" s="277" t="s">
        <v>188</v>
      </c>
      <c r="F178" s="309" t="s">
        <v>189</v>
      </c>
    </row>
    <row r="179" spans="2:6" s="27" customFormat="1">
      <c r="B179" s="278" t="s">
        <v>4</v>
      </c>
      <c r="C179" s="277" t="s">
        <v>510</v>
      </c>
      <c r="D179" s="277" t="s">
        <v>187</v>
      </c>
      <c r="E179" s="277" t="s">
        <v>188</v>
      </c>
      <c r="F179" s="309" t="s">
        <v>189</v>
      </c>
    </row>
    <row r="180" spans="2:6" s="27" customFormat="1">
      <c r="B180" s="278" t="s">
        <v>4</v>
      </c>
      <c r="C180" s="277" t="s">
        <v>863</v>
      </c>
      <c r="D180" s="277" t="s">
        <v>187</v>
      </c>
      <c r="E180" s="277" t="s">
        <v>188</v>
      </c>
      <c r="F180" s="309" t="s">
        <v>189</v>
      </c>
    </row>
    <row r="181" spans="2:6" s="27" customFormat="1">
      <c r="B181" s="278" t="s">
        <v>4</v>
      </c>
      <c r="C181" s="277" t="s">
        <v>655</v>
      </c>
      <c r="D181" s="277" t="s">
        <v>187</v>
      </c>
      <c r="E181" s="277" t="s">
        <v>187</v>
      </c>
      <c r="F181" s="309" t="s">
        <v>189</v>
      </c>
    </row>
    <row r="182" spans="2:6" s="27" customFormat="1">
      <c r="B182" s="278" t="s">
        <v>4</v>
      </c>
      <c r="C182" s="277" t="s">
        <v>516</v>
      </c>
      <c r="D182" s="277" t="s">
        <v>187</v>
      </c>
      <c r="E182" s="277" t="s">
        <v>188</v>
      </c>
      <c r="F182" s="309" t="s">
        <v>189</v>
      </c>
    </row>
    <row r="183" spans="2:6" s="27" customFormat="1">
      <c r="B183" s="278" t="s">
        <v>4</v>
      </c>
      <c r="C183" s="277" t="s">
        <v>513</v>
      </c>
      <c r="D183" s="277" t="s">
        <v>187</v>
      </c>
      <c r="E183" s="277" t="s">
        <v>188</v>
      </c>
      <c r="F183" s="309" t="s">
        <v>189</v>
      </c>
    </row>
    <row r="184" spans="2:6" s="27" customFormat="1">
      <c r="B184" s="278" t="s">
        <v>4</v>
      </c>
      <c r="C184" s="277" t="s">
        <v>658</v>
      </c>
      <c r="D184" s="277" t="s">
        <v>187</v>
      </c>
      <c r="E184" s="277" t="s">
        <v>188</v>
      </c>
      <c r="F184" s="309" t="s">
        <v>189</v>
      </c>
    </row>
    <row r="185" spans="2:6" s="27" customFormat="1">
      <c r="B185" s="278" t="s">
        <v>4</v>
      </c>
      <c r="C185" s="277" t="s">
        <v>473</v>
      </c>
      <c r="D185" s="277" t="s">
        <v>187</v>
      </c>
      <c r="E185" s="277" t="s">
        <v>188</v>
      </c>
      <c r="F185" s="309" t="s">
        <v>189</v>
      </c>
    </row>
    <row r="186" spans="2:6" s="27" customFormat="1">
      <c r="B186" s="278" t="s">
        <v>4</v>
      </c>
      <c r="C186" s="277" t="s">
        <v>515</v>
      </c>
      <c r="D186" s="277" t="s">
        <v>187</v>
      </c>
      <c r="E186" s="277" t="s">
        <v>187</v>
      </c>
      <c r="F186" s="309" t="s">
        <v>189</v>
      </c>
    </row>
    <row r="187" spans="2:6" s="27" customFormat="1">
      <c r="B187" s="278" t="s">
        <v>4</v>
      </c>
      <c r="C187" s="277" t="s">
        <v>469</v>
      </c>
      <c r="D187" s="277" t="s">
        <v>187</v>
      </c>
      <c r="E187" s="277" t="s">
        <v>188</v>
      </c>
      <c r="F187" s="309" t="s">
        <v>189</v>
      </c>
    </row>
    <row r="188" spans="2:6" s="27" customFormat="1">
      <c r="B188" s="278" t="s">
        <v>4</v>
      </c>
      <c r="C188" s="277" t="s">
        <v>467</v>
      </c>
      <c r="D188" s="277" t="s">
        <v>187</v>
      </c>
      <c r="E188" s="277" t="s">
        <v>188</v>
      </c>
      <c r="F188" s="309" t="s">
        <v>189</v>
      </c>
    </row>
    <row r="189" spans="2:6" s="27" customFormat="1">
      <c r="B189" s="278" t="s">
        <v>4</v>
      </c>
      <c r="C189" s="277" t="s">
        <v>662</v>
      </c>
      <c r="D189" s="277" t="s">
        <v>187</v>
      </c>
      <c r="E189" s="277" t="s">
        <v>187</v>
      </c>
      <c r="F189" s="309" t="s">
        <v>189</v>
      </c>
    </row>
    <row r="190" spans="2:6" s="27" customFormat="1">
      <c r="B190" s="278" t="s">
        <v>4</v>
      </c>
      <c r="C190" s="277" t="s">
        <v>663</v>
      </c>
      <c r="D190" s="277" t="s">
        <v>187</v>
      </c>
      <c r="E190" s="277" t="s">
        <v>187</v>
      </c>
      <c r="F190" s="309" t="s">
        <v>189</v>
      </c>
    </row>
    <row r="191" spans="2:6" s="27" customFormat="1">
      <c r="B191" s="310" t="s">
        <v>4</v>
      </c>
      <c r="C191" s="311" t="s">
        <v>474</v>
      </c>
      <c r="D191" s="311" t="s">
        <v>187</v>
      </c>
      <c r="E191" s="311" t="s">
        <v>188</v>
      </c>
      <c r="F191" s="312" t="s">
        <v>189</v>
      </c>
    </row>
  </sheetData>
  <autoFilter ref="B102:AH128"/>
  <mergeCells count="3">
    <mergeCell ref="F17:G17"/>
    <mergeCell ref="F3:G3"/>
    <mergeCell ref="F101:G101"/>
  </mergeCells>
  <dataValidations count="9">
    <dataValidation type="list" sqref="M19:M97 M103:M128">
      <formula1>"true,false"</formula1>
    </dataValidation>
    <dataValidation allowBlank="1" showErrorMessage="1" prompt="percentage [0..1]" sqref="AC19:AH97 AE103:AJ128"/>
    <dataValidation type="list" allowBlank="1" showInputMessage="1" showErrorMessage="1" sqref="D19:D97 D103:D128">
      <formula1>INDIRECT("entityCategoryDefinitions['[sku']]")</formula1>
    </dataValidation>
    <dataValidation type="whole" operator="greaterThanOrEqual" showInputMessage="1" showErrorMessage="1" sqref="E19:G97 E103:G128">
      <formula1>0</formula1>
    </dataValidation>
    <dataValidation type="decimal" showInputMessage="1" showErrorMessage="1" prompt="probability [0..1]" sqref="K19:L97 K103:L128">
      <formula1>0</formula1>
      <formula2>1</formula2>
    </dataValidation>
    <dataValidation type="list" sqref="N19:N97 N103:N128">
      <formula1>INDIRECT("dragonTierDefinitions['[order']]")</formula1>
    </dataValidation>
    <dataValidation type="decimal" allowBlank="1" showInputMessage="1" prompt="probability [0..1]" sqref="Y19:AB97 AA103:AD128">
      <formula1>0</formula1>
      <formula2>1</formula2>
    </dataValidation>
    <dataValidation type="decimal" operator="greaterThanOrEqual" showInputMessage="1" showErrorMessage="1" sqref="H19:J97 H103:J128">
      <formula1>0</formula1>
    </dataValidation>
    <dataValidation type="decimal" allowBlank="1" sqref="O19:X97 O103:Z128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708</v>
      </c>
      <c r="J4" s="149" t="s">
        <v>38</v>
      </c>
      <c r="K4" s="150" t="s">
        <v>177</v>
      </c>
      <c r="L4" s="150" t="s">
        <v>928</v>
      </c>
      <c r="M4" s="150" t="s">
        <v>936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958</v>
      </c>
      <c r="G5" s="15" t="s">
        <v>959</v>
      </c>
      <c r="H5" s="15" t="s">
        <v>961</v>
      </c>
      <c r="I5" s="15" t="b">
        <v>0</v>
      </c>
      <c r="J5" s="21" t="s">
        <v>960</v>
      </c>
      <c r="K5" s="135" t="s">
        <v>836</v>
      </c>
      <c r="L5" s="135" t="s">
        <v>961</v>
      </c>
      <c r="M5" s="135" t="s">
        <v>954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860</v>
      </c>
      <c r="G6" s="15" t="s">
        <v>861</v>
      </c>
      <c r="H6" s="15" t="s">
        <v>862</v>
      </c>
      <c r="I6" s="15" t="b">
        <v>0</v>
      </c>
      <c r="J6" s="21" t="s">
        <v>608</v>
      </c>
      <c r="K6" s="135" t="s">
        <v>255</v>
      </c>
      <c r="L6" s="135" t="s">
        <v>862</v>
      </c>
      <c r="M6" s="135" t="s">
        <v>954</v>
      </c>
    </row>
    <row r="7" spans="2:15">
      <c r="B7" s="134" t="s">
        <v>4</v>
      </c>
      <c r="C7" s="159" t="s">
        <v>853</v>
      </c>
      <c r="D7" s="132">
        <v>2</v>
      </c>
      <c r="E7" s="14">
        <v>0</v>
      </c>
      <c r="F7" s="15" t="s">
        <v>955</v>
      </c>
      <c r="G7" s="15" t="s">
        <v>956</v>
      </c>
      <c r="H7" s="15" t="s">
        <v>957</v>
      </c>
      <c r="I7" s="15" t="b">
        <v>0</v>
      </c>
      <c r="J7" s="21" t="s">
        <v>872</v>
      </c>
      <c r="K7" s="135" t="s">
        <v>836</v>
      </c>
      <c r="L7" s="135" t="s">
        <v>957</v>
      </c>
      <c r="M7" s="135" t="s">
        <v>954</v>
      </c>
    </row>
    <row r="8" spans="2:15">
      <c r="B8" s="134" t="s">
        <v>4</v>
      </c>
      <c r="C8" s="159" t="s">
        <v>871</v>
      </c>
      <c r="D8" s="132">
        <v>3</v>
      </c>
      <c r="E8" s="14">
        <v>0</v>
      </c>
      <c r="F8" s="15" t="s">
        <v>865</v>
      </c>
      <c r="G8" s="15" t="s">
        <v>877</v>
      </c>
      <c r="H8" s="15" t="s">
        <v>866</v>
      </c>
      <c r="I8" s="15" t="b">
        <v>0</v>
      </c>
      <c r="J8" s="21" t="s">
        <v>878</v>
      </c>
      <c r="K8" s="135" t="s">
        <v>836</v>
      </c>
      <c r="L8" s="135" t="s">
        <v>866</v>
      </c>
      <c r="M8" s="135" t="s">
        <v>954</v>
      </c>
      <c r="O8" s="67"/>
    </row>
    <row r="9" spans="2:15">
      <c r="B9" s="134" t="s">
        <v>4</v>
      </c>
      <c r="C9" s="159" t="s">
        <v>937</v>
      </c>
      <c r="D9" s="132">
        <v>4</v>
      </c>
      <c r="E9" s="14">
        <v>0</v>
      </c>
      <c r="F9" s="183" t="s">
        <v>938</v>
      </c>
      <c r="G9" s="15" t="s">
        <v>939</v>
      </c>
      <c r="H9" s="15" t="s">
        <v>866</v>
      </c>
      <c r="I9" s="15" t="b">
        <v>0</v>
      </c>
      <c r="J9" s="21" t="s">
        <v>940</v>
      </c>
      <c r="K9" s="135" t="s">
        <v>836</v>
      </c>
      <c r="L9" s="135" t="s">
        <v>866</v>
      </c>
      <c r="M9" s="135" t="s">
        <v>954</v>
      </c>
    </row>
  </sheetData>
  <conditionalFormatting sqref="C5:C6">
    <cfRule type="duplicateValues" dxfId="159" priority="12"/>
  </conditionalFormatting>
  <conditionalFormatting sqref="C7">
    <cfRule type="duplicateValues" dxfId="158" priority="2"/>
  </conditionalFormatting>
  <conditionalFormatting sqref="C8:C9">
    <cfRule type="duplicateValues" dxfId="157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36" t="s">
        <v>380</v>
      </c>
      <c r="K3" s="336"/>
      <c r="M3" s="336"/>
      <c r="N3" s="336"/>
      <c r="O3" s="336"/>
      <c r="P3" s="336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51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52" t="s">
        <v>941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52" t="s">
        <v>941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52" t="s">
        <v>941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609</v>
      </c>
      <c r="H8" s="20" t="b">
        <v>0</v>
      </c>
      <c r="I8" s="252" t="s">
        <v>942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52" t="s">
        <v>943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52" t="s">
        <v>944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818</v>
      </c>
      <c r="H11" s="20" t="b">
        <v>1</v>
      </c>
      <c r="I11" s="252" t="s">
        <v>945</v>
      </c>
      <c r="J11" s="21" t="s">
        <v>368</v>
      </c>
      <c r="K11" s="135" t="s">
        <v>820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52" t="s">
        <v>943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52" t="s">
        <v>941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52" t="s">
        <v>941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611</v>
      </c>
      <c r="H15" s="20" t="b">
        <v>0</v>
      </c>
      <c r="I15" s="252" t="s">
        <v>946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52" t="s">
        <v>941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52" t="s">
        <v>941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52" t="s">
        <v>941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624</v>
      </c>
      <c r="H19" s="20" t="b">
        <v>1</v>
      </c>
      <c r="I19" s="252" t="s">
        <v>947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52" t="s">
        <v>948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818</v>
      </c>
      <c r="H21" s="20" t="b">
        <v>1</v>
      </c>
      <c r="I21" s="252" t="s">
        <v>945</v>
      </c>
      <c r="J21" s="21" t="s">
        <v>372</v>
      </c>
      <c r="K21" s="135" t="s">
        <v>819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52" t="s">
        <v>949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37" t="s">
        <v>383</v>
      </c>
      <c r="G28" s="337"/>
      <c r="H28" s="337"/>
      <c r="I28" s="175"/>
      <c r="J28" s="175"/>
    </row>
    <row r="29" spans="2:11" ht="123.75">
      <c r="B29" s="188" t="s">
        <v>377</v>
      </c>
      <c r="C29" s="188" t="s">
        <v>5</v>
      </c>
      <c r="D29" s="251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821</v>
      </c>
      <c r="D30" s="252" t="s">
        <v>950</v>
      </c>
      <c r="E30" s="21"/>
      <c r="F30" s="21"/>
      <c r="G30" s="21"/>
      <c r="H30" s="191" t="s">
        <v>822</v>
      </c>
      <c r="I30" s="191"/>
      <c r="J30" s="191"/>
    </row>
    <row r="31" spans="2:11">
      <c r="B31" s="156" t="s">
        <v>4</v>
      </c>
      <c r="C31" s="184" t="s">
        <v>324</v>
      </c>
      <c r="D31" s="252" t="s">
        <v>951</v>
      </c>
      <c r="E31" s="21" t="s">
        <v>823</v>
      </c>
      <c r="F31" s="21" t="s">
        <v>827</v>
      </c>
      <c r="G31" s="21" t="s">
        <v>830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52" t="s">
        <v>952</v>
      </c>
      <c r="E32" s="21" t="s">
        <v>825</v>
      </c>
      <c r="F32" s="21" t="s">
        <v>828</v>
      </c>
      <c r="G32" s="21" t="s">
        <v>831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52" t="s">
        <v>953</v>
      </c>
      <c r="E33" s="21" t="s">
        <v>826</v>
      </c>
      <c r="F33" s="21" t="s">
        <v>829</v>
      </c>
      <c r="G33" s="21" t="s">
        <v>824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45">
      <c r="B38" s="175"/>
      <c r="C38" s="175"/>
      <c r="D38" s="175"/>
      <c r="E38" s="175"/>
      <c r="F38" s="193" t="s">
        <v>392</v>
      </c>
      <c r="G38" s="338" t="s">
        <v>390</v>
      </c>
      <c r="H38" s="338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704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691</v>
      </c>
      <c r="K40" s="132" t="s">
        <v>705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692</v>
      </c>
      <c r="K41" s="132" t="s">
        <v>706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693</v>
      </c>
      <c r="K42" s="138" t="s">
        <v>707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0" priority="3"/>
  </conditionalFormatting>
  <conditionalFormatting sqref="C40:D42">
    <cfRule type="duplicateValues" dxfId="139" priority="2"/>
  </conditionalFormatting>
  <conditionalFormatting sqref="C5:C22">
    <cfRule type="duplicateValues" dxfId="138" priority="9"/>
  </conditionalFormatting>
  <conditionalFormatting sqref="C30">
    <cfRule type="duplicateValues" dxfId="137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842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841</v>
      </c>
      <c r="D5" s="13"/>
      <c r="E5" s="132">
        <v>0</v>
      </c>
      <c r="F5" s="14">
        <v>0</v>
      </c>
      <c r="G5" s="133">
        <v>240</v>
      </c>
      <c r="H5" s="15" t="s">
        <v>840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879</v>
      </c>
      <c r="D6" s="137"/>
      <c r="E6" s="132">
        <v>0</v>
      </c>
      <c r="F6" s="14">
        <v>70</v>
      </c>
      <c r="G6" s="133">
        <v>0</v>
      </c>
      <c r="H6" s="15" t="s">
        <v>880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53" t="s">
        <v>838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785</v>
      </c>
      <c r="G11" t="s">
        <v>991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786</v>
      </c>
      <c r="G12" s="67" t="s">
        <v>991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787</v>
      </c>
      <c r="G13" s="67" t="s">
        <v>991</v>
      </c>
    </row>
    <row r="14" spans="2:25" s="67" customFormat="1">
      <c r="B14" s="134" t="s">
        <v>4</v>
      </c>
      <c r="C14" s="13" t="s">
        <v>1003</v>
      </c>
      <c r="D14" s="13" t="s">
        <v>213</v>
      </c>
      <c r="E14" s="14">
        <v>0.8</v>
      </c>
      <c r="F14" s="135" t="s">
        <v>1004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788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789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766</v>
      </c>
      <c r="G17" t="s">
        <v>839</v>
      </c>
    </row>
    <row r="18" spans="1:13" ht="15.75" thickBot="1"/>
    <row r="19" spans="1:13" s="67" customFormat="1" ht="23.25">
      <c r="A19" s="12" t="s">
        <v>911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904</v>
      </c>
      <c r="C21" s="188" t="s">
        <v>5</v>
      </c>
      <c r="D21" s="262" t="s">
        <v>900</v>
      </c>
      <c r="E21" s="264" t="s">
        <v>901</v>
      </c>
      <c r="F21" s="264" t="s">
        <v>902</v>
      </c>
      <c r="G21" s="264" t="s">
        <v>903</v>
      </c>
      <c r="H21" s="265" t="s">
        <v>905</v>
      </c>
      <c r="I21" s="265" t="s">
        <v>906</v>
      </c>
      <c r="J21" s="265" t="s">
        <v>907</v>
      </c>
      <c r="K21" s="263" t="s">
        <v>908</v>
      </c>
      <c r="L21" s="263" t="s">
        <v>909</v>
      </c>
      <c r="M21" s="266" t="s">
        <v>910</v>
      </c>
    </row>
    <row r="22" spans="1:13">
      <c r="B22" s="156" t="s">
        <v>4</v>
      </c>
      <c r="C22" s="156" t="s">
        <v>890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891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892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893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894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895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896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897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898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899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102" priority="5"/>
  </conditionalFormatting>
  <conditionalFormatting sqref="C5:C6">
    <cfRule type="duplicateValues" dxfId="101" priority="14"/>
  </conditionalFormatting>
  <conditionalFormatting sqref="D5:D6">
    <cfRule type="duplicateValues" dxfId="100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99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2016-11-09T15:57:34Z</dcterms:modified>
</cp:coreProperties>
</file>