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<sst xmlns="http://schemas.openxmlformats.org/spreadsheetml/2006/main" count="3813" uniqueCount="1681">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</sst>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8" dataDxfId="416" headerRowBorderDxfId="417" tableBorderDxfId="415" totalsRowBorderDxfId="414">
  <autoFilter ref="B15:BH25"/>
  <tableColumns count="59">
    <tableColumn id="1" name="{dragonDefinitions}" dataDxfId="413"/>
    <tableColumn id="2" name="[sku]" dataDxfId="412"/>
    <tableColumn id="9" name="[tier]" dataDxfId="411"/>
    <tableColumn id="3" name="[order]" dataDxfId="410"/>
    <tableColumn id="40" name="[previousDragonSku]" dataDxfId="409"/>
    <tableColumn id="4" name="[unlockPriceCoins]" dataDxfId="408"/>
    <tableColumn id="5" name="[unlockPricePC]" dataDxfId="407"/>
    <tableColumn id="11" name="[cameraDefaultZoom]" dataDxfId="406"/>
    <tableColumn id="16" name="[cameraFarZoom]" dataDxfId="405"/>
    <tableColumn id="39" name="[defaultSize]" dataDxfId="404"/>
    <tableColumn id="38" name="[cameraFrameWidthModifier]" dataDxfId="403"/>
    <tableColumn id="17" name="[healthMin]" dataDxfId="402"/>
    <tableColumn id="18" name="[healthMax]" dataDxfId="401"/>
    <tableColumn id="21" name="[healthDrain]" dataDxfId="400"/>
    <tableColumn id="52" name="[healthDrainSpacePlus]" dataDxfId="399"/>
    <tableColumn id="32" name="[healthDrainAmpPerSecond]" dataDxfId="398"/>
    <tableColumn id="31" name="[sessionStartHealthDrainTime]" dataDxfId="397"/>
    <tableColumn id="30" name="[sessionStartHealthDrainModifier]" dataDxfId="396"/>
    <tableColumn id="19" name="[scaleMin]" dataDxfId="395"/>
    <tableColumn id="20" name="[scaleMax]" dataDxfId="394"/>
    <tableColumn id="42" name="[speedBase]" dataDxfId="393"/>
    <tableColumn id="22" name="[boostMultiplier]" dataDxfId="392"/>
    <tableColumn id="41" name="[energyBase]" dataDxfId="391"/>
    <tableColumn id="23" name="[energyDrain]" dataDxfId="390"/>
    <tableColumn id="24" name="[energyRefillRate]" dataDxfId="389"/>
    <tableColumn id="29" name="[furyBaseDamage]" dataDxfId="388"/>
    <tableColumn id="33" name="[furyBaseLength]" dataDxfId="387"/>
    <tableColumn id="12" name="[furyScoreMultiplier]" dataDxfId="386"/>
    <tableColumn id="26" name="[furyBaseDuration]" dataDxfId="385"/>
    <tableColumn id="25" name="[furyMax]" dataDxfId="384"/>
    <tableColumn id="54" name="[scoreTextThresholdMultiplier]" dataDxfId="383"/>
    <tableColumn id="14" name="[eatSpeedFactor]" dataDxfId="382"/>
    <tableColumn id="15" name="[maxAlcohol]" dataDxfId="381"/>
    <tableColumn id="13" name="[alcoholDrain]" dataDxfId="380"/>
    <tableColumn id="6" name="[gamePrefab]" dataDxfId="379"/>
    <tableColumn id="10" name="[menu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O64">
    <sortCondition ref="H4:H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Column1" dataDxfId="30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6" tableBorderDxfId="305" totalsRowBorderDxfId="304">
  <autoFilter ref="B78:F85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9" dataDxfId="297" headerRowBorderDxfId="298" tableBorderDxfId="296" totalsRowBorderDxfId="295">
  <autoFilter ref="A22:AE109"/>
  <sortState ref="A23:AE109">
    <sortCondition ref="B22:B109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0" tableBorderDxfId="199">
  <autoFilter ref="B37:K40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9" dataDxfId="187" headerRowBorderDxfId="188" tableBorderDxfId="186" totalsRowBorderDxfId="185">
  <autoFilter ref="B45:E55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0" dataDxfId="178" headerRowBorderDxfId="179" tableBorderDxfId="177" totalsRowBorderDxfId="176">
  <autoFilter ref="B59:D62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2" dataDxfId="170" headerRowBorderDxfId="171" tableBorderDxfId="169" totalsRowBorderDxfId="168">
  <autoFilter ref="B66:D67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4" dataDxfId="162" headerRowBorderDxfId="163" tableBorderDxfId="161" totalsRowBorderDxfId="160">
  <autoFilter ref="B25:H33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2" dataDxfId="150" headerRowBorderDxfId="151" tableBorderDxfId="149" totalsRowBorderDxfId="148">
  <autoFilter ref="B4:L21"/>
  <tableColumns count="11">
    <tableColumn id="1" name="{missionsDefinitions}" dataDxfId="147"/>
    <tableColumn id="2" name="[sku]" dataDxfId="146"/>
    <tableColumn id="7" name="[type]" dataDxfId="145"/>
    <tableColumn id="8" name="[weight]" dataDxfId="144"/>
    <tableColumn id="11" name="[minTierToUnlock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6" headerRowBorderDxfId="135" tableBorderDxfId="134" totalsRowBorderDxfId="133">
  <autoFilter ref="B4:I8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6" headerRowBorderDxfId="125" tableBorderDxfId="124" totalsRowBorderDxfId="123">
  <autoFilter ref="B19:I23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5" headerRowBorderDxfId="114" tableBorderDxfId="113" totalsRowBorderDxfId="112">
  <autoFilter ref="B27:E31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8" headerRowBorderDxfId="107" tableBorderDxfId="106" totalsRowBorderDxfId="105">
  <autoFilter ref="B12:E15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0" dataDxfId="68" headerRowBorderDxfId="69" tableBorderDxfId="67" totalsRowBorderDxfId="66">
  <autoFilter ref="D3:M48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1645</v>
      </c>
      <c r="I4" s="142" t="s">
        <v>1644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6" workbookViewId="0">
      <selection activeCell="E13" sqref="E1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40"/>
      <c r="AO14" s="640"/>
      <c r="AP14" s="640"/>
      <c r="AQ14" s="640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1627</v>
      </c>
      <c r="AM15" s="408" t="s">
        <v>1628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36" t="s">
        <v>1669</v>
      </c>
      <c r="BG15" s="397" t="s">
        <v>1670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0</v>
      </c>
      <c r="BG16" s="431">
        <v>6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0</v>
      </c>
      <c r="BG17" s="414">
        <v>6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0</v>
      </c>
      <c r="BG18" s="414">
        <v>6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0</v>
      </c>
      <c r="BG19" s="414">
        <v>6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9</v>
      </c>
      <c r="BG20" s="414">
        <v>6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9</v>
      </c>
      <c r="BG21" s="414">
        <v>6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9</v>
      </c>
      <c r="BG22" s="414">
        <v>6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45</v>
      </c>
      <c r="BG23" s="414">
        <v>15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45</v>
      </c>
      <c r="BG24" s="414">
        <v>15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59</v>
      </c>
      <c r="BG25" s="456">
        <v>15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41" t="s">
        <v>514</v>
      </c>
      <c r="J26" s="642"/>
      <c r="K26" s="642"/>
      <c r="L26" s="643"/>
      <c r="M26" s="271"/>
      <c r="N26" s="647" t="s">
        <v>515</v>
      </c>
      <c r="O26" s="647"/>
      <c r="P26" s="647"/>
      <c r="Q26" s="647"/>
      <c r="R26" s="647"/>
      <c r="S26" s="648"/>
      <c r="T26" s="646" t="s">
        <v>516</v>
      </c>
      <c r="U26" s="646"/>
      <c r="V26" s="270" t="s">
        <v>521</v>
      </c>
      <c r="W26" s="644" t="s">
        <v>520</v>
      </c>
      <c r="X26" s="644"/>
      <c r="Y26" s="644"/>
      <c r="Z26" s="645"/>
      <c r="AA26" s="649" t="s">
        <v>517</v>
      </c>
      <c r="AB26" s="650"/>
      <c r="AC26" s="650"/>
      <c r="AD26" s="650"/>
      <c r="AE26" s="650"/>
      <c r="AF26" s="651"/>
      <c r="AG26" s="269" t="s">
        <v>518</v>
      </c>
      <c r="AH26" s="201"/>
      <c r="AI26" s="201"/>
      <c r="AZ26" s="639" t="s">
        <v>522</v>
      </c>
      <c r="BA26" s="639"/>
      <c r="BB26" s="639"/>
      <c r="BC26" s="639"/>
      <c r="BD26" s="639"/>
      <c r="BE26" s="639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1586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1666</v>
      </c>
      <c r="L12" s="286" t="s">
        <v>1667</v>
      </c>
      <c r="M12" s="286" t="s">
        <v>1668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1661</v>
      </c>
      <c r="L35" s="292" t="s">
        <v>1662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1663</v>
      </c>
      <c r="L45" s="286" t="s">
        <v>1664</v>
      </c>
      <c r="M45" s="286" t="s">
        <v>1665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/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/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/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/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/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/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1589</v>
      </c>
      <c r="L53" s="286" t="s">
        <v>1594</v>
      </c>
      <c r="M53" s="286" t="s">
        <v>1599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/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1590</v>
      </c>
      <c r="L54" s="286" t="s">
        <v>1595</v>
      </c>
      <c r="M54" s="286" t="s">
        <v>1600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/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1591</v>
      </c>
      <c r="L55" s="286" t="s">
        <v>1596</v>
      </c>
      <c r="M55" s="286" t="s">
        <v>1601</v>
      </c>
      <c r="N55" s="287" t="s">
        <v>1584</v>
      </c>
      <c r="O55" s="282" t="s">
        <v>1643</v>
      </c>
      <c r="P55" s="282" t="s">
        <v>1642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1593</v>
      </c>
      <c r="L56" s="286" t="s">
        <v>1597</v>
      </c>
      <c r="M56" s="286" t="s">
        <v>1602</v>
      </c>
      <c r="N56" s="287" t="s">
        <v>1604</v>
      </c>
      <c r="O56" s="282" t="s">
        <v>1641</v>
      </c>
      <c r="P56" s="282" t="s">
        <v>1642</v>
      </c>
      <c r="Q56" s="282">
        <v>51</v>
      </c>
      <c r="R56" s="593" t="s">
        <v>1551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1592</v>
      </c>
      <c r="L57" s="286" t="s">
        <v>1598</v>
      </c>
      <c r="M57" s="286" t="s">
        <v>1603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/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/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/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/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/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/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/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1604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1605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28" zoomScaleNormal="100" workbookViewId="0">
      <pane xSplit="2" topLeftCell="Z1" activePane="topRight" state="frozen"/>
      <selection activeCell="A22" sqref="A22"/>
      <selection pane="topRight" activeCell="B45" sqref="B4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2"/>
      <c r="F3" s="65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2"/>
      <c r="F21" s="65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0.15</v>
      </c>
      <c r="X34" s="361">
        <v>0.15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0.15</v>
      </c>
      <c r="X35" s="361">
        <v>0.15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0.15</v>
      </c>
      <c r="X36" s="361">
        <v>0.15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0.15</v>
      </c>
      <c r="X37" s="361">
        <v>0.15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1615</v>
      </c>
      <c r="AC42" s="352" t="s">
        <v>1622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1612</v>
      </c>
      <c r="AC43" s="352" t="s">
        <v>1501</v>
      </c>
      <c r="AD43" s="352" t="s">
        <v>736</v>
      </c>
      <c r="AE43" s="372" t="s">
        <v>1625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1611</v>
      </c>
      <c r="AB57" s="368" t="s">
        <v>1619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1613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1608</v>
      </c>
      <c r="AB67" s="368" t="s">
        <v>1617</v>
      </c>
      <c r="AC67" s="352" t="s">
        <v>1623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1620</v>
      </c>
      <c r="AD70" s="368" t="s">
        <v>736</v>
      </c>
      <c r="AE70" s="368" t="s">
        <v>1626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 t="s">
        <v>1672</v>
      </c>
      <c r="X71" s="361">
        <v>0.2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1614</v>
      </c>
      <c r="AC74" s="368" t="s">
        <v>1621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0.15</v>
      </c>
      <c r="X77" s="361">
        <v>0.15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0.15</v>
      </c>
      <c r="X78" s="361">
        <v>0.15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0.15</v>
      </c>
      <c r="X79" s="361">
        <v>0.15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1610</v>
      </c>
      <c r="AB81" s="368" t="s">
        <v>1618</v>
      </c>
      <c r="AC81" s="352" t="s">
        <v>1622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1616</v>
      </c>
      <c r="AC85" s="368" t="s">
        <v>1623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1606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0.15</v>
      </c>
      <c r="X93" s="626">
        <v>0.15</v>
      </c>
      <c r="Y93" s="626">
        <v>1</v>
      </c>
      <c r="Z93" s="362">
        <v>0</v>
      </c>
      <c r="AA93" s="363" t="s">
        <v>1607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0.15</v>
      </c>
      <c r="X96" s="564">
        <v>0.15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0.15</v>
      </c>
      <c r="X97" s="361">
        <v>0.15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0.15</v>
      </c>
      <c r="X98" s="564">
        <v>0.15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1624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1615</v>
      </c>
      <c r="AC105" s="395" t="s">
        <v>1622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0.15</v>
      </c>
      <c r="X106" s="564">
        <v>0.15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2"/>
      <c r="G112" s="652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2" t="s">
        <v>297</v>
      </c>
      <c r="K3" s="652"/>
      <c r="M3" s="652"/>
      <c r="N3" s="652"/>
      <c r="O3" s="652"/>
      <c r="P3" s="652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1647</v>
      </c>
      <c r="E10" s="300">
        <v>1</v>
      </c>
      <c r="F10" s="300">
        <v>0</v>
      </c>
      <c r="G10" s="301" t="s">
        <v>1646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1647</v>
      </c>
      <c r="E11" s="301">
        <v>0</v>
      </c>
      <c r="F11" s="300">
        <v>0</v>
      </c>
      <c r="G11" s="301" t="s">
        <v>1646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1653</v>
      </c>
      <c r="D19" s="301" t="s">
        <v>293</v>
      </c>
      <c r="E19" s="301">
        <v>1</v>
      </c>
      <c r="F19" s="300">
        <v>0</v>
      </c>
      <c r="G19" s="301" t="s">
        <v>1655</v>
      </c>
      <c r="H19" s="300">
        <v>7</v>
      </c>
      <c r="I19" s="307">
        <v>9</v>
      </c>
      <c r="J19" s="326" t="s">
        <v>1657</v>
      </c>
      <c r="K19" s="307" t="s">
        <v>1659</v>
      </c>
      <c r="L19" s="499" t="s">
        <v>917</v>
      </c>
    </row>
    <row r="20" spans="2:12">
      <c r="B20" s="308" t="s">
        <v>4</v>
      </c>
      <c r="C20" s="301" t="s">
        <v>1654</v>
      </c>
      <c r="D20" s="301" t="s">
        <v>293</v>
      </c>
      <c r="E20" s="301">
        <v>1</v>
      </c>
      <c r="F20" s="300">
        <v>0</v>
      </c>
      <c r="G20" s="301" t="s">
        <v>1656</v>
      </c>
      <c r="H20" s="300">
        <v>7</v>
      </c>
      <c r="I20" s="307">
        <v>9</v>
      </c>
      <c r="J20" s="326" t="s">
        <v>1658</v>
      </c>
      <c r="K20" s="307" t="s">
        <v>1660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3"/>
      <c r="G24" s="653"/>
      <c r="H24" s="653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1647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4" t="s">
        <v>304</v>
      </c>
      <c r="H36" s="654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8" t="s">
        <v>1671</v>
      </c>
      <c r="D8" s="637">
        <v>0</v>
      </c>
      <c r="E8" s="139">
        <v>0</v>
      </c>
      <c r="F8" s="240" t="s">
        <v>643</v>
      </c>
      <c r="G8" s="638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7"/>
      <c r="C11" s="257"/>
      <c r="D11" s="257"/>
      <c r="E11" s="257"/>
      <c r="F11" s="257"/>
      <c r="G11" s="257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7"/>
      <c r="C16" s="257"/>
      <c r="D16" s="257"/>
      <c r="E16" s="257"/>
      <c r="F16" s="257"/>
      <c r="G16" s="257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9">
        <v>1</v>
      </c>
      <c r="H20" s="259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9">
        <v>3</v>
      </c>
      <c r="H21" s="259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9">
        <v>5</v>
      </c>
      <c r="H22" s="259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9">
        <v>0</v>
      </c>
      <c r="H23" s="259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4"/>
      <c r="C26" s="244"/>
      <c r="D26" s="5" t="s">
        <v>805</v>
      </c>
      <c r="E26" s="244"/>
      <c r="F26" s="244"/>
      <c r="G26" s="244"/>
    </row>
    <row r="27" spans="2:10" ht="94.5">
      <c r="B27" s="141" t="s">
        <v>632</v>
      </c>
      <c r="C27" s="142" t="s">
        <v>5</v>
      </c>
      <c r="D27" s="249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50">
        <v>0</v>
      </c>
      <c r="E28" s="135" t="s">
        <v>666</v>
      </c>
    </row>
    <row r="29" spans="2:10">
      <c r="B29" s="134" t="s">
        <v>4</v>
      </c>
      <c r="C29" s="13" t="s">
        <v>634</v>
      </c>
      <c r="D29" s="250">
        <v>1</v>
      </c>
      <c r="E29" s="135" t="s">
        <v>667</v>
      </c>
    </row>
    <row r="30" spans="2:10">
      <c r="B30" s="134" t="s">
        <v>4</v>
      </c>
      <c r="C30" s="13" t="s">
        <v>635</v>
      </c>
      <c r="D30" s="250">
        <v>2</v>
      </c>
      <c r="E30" s="135" t="s">
        <v>668</v>
      </c>
    </row>
    <row r="31" spans="2:10">
      <c r="B31" s="134" t="s">
        <v>4</v>
      </c>
      <c r="C31" s="13" t="s">
        <v>804</v>
      </c>
      <c r="D31" s="250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2"/>
      <c r="G3" s="65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1629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1634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1588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1638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1651</v>
      </c>
      <c r="L36" s="522"/>
      <c r="M36" s="522"/>
      <c r="N36" s="515" t="s">
        <v>1652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1648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1649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1650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1639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1632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1637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1587</v>
      </c>
      <c r="J47" s="594" t="s">
        <v>1587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1604</v>
      </c>
      <c r="F48" s="473" t="s">
        <v>1604</v>
      </c>
      <c r="G48" s="474">
        <v>1</v>
      </c>
      <c r="H48" s="474">
        <v>1</v>
      </c>
      <c r="I48" s="594" t="s">
        <v>1633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abSelected="1" topLeftCell="A28" workbookViewId="0">
      <selection activeCell="E37" sqref="E3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3000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3000</v>
      </c>
      <c r="K12" s="550">
        <f>shopPacksDefinitions[[#This Row],['[amount']]]/shopPacksDefinitions[[#This Row],['[price']]]</f>
        <v>600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12000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13200</v>
      </c>
      <c r="K13" s="535">
        <f>shopPacksDefinitions[[#This Row],['[amount']]]/shopPacksDefinitions[[#This Row],['[price']]]</f>
        <v>660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30000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36000</v>
      </c>
      <c r="K14" s="535">
        <f>shopPacksDefinitions[[#This Row],['[amount']]]/shopPacksDefinitions[[#This Row],['[price']]]</f>
        <v>720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150000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210000</v>
      </c>
      <c r="K15" s="535">
        <f>shopPacksDefinitions[[#This Row],['[amount']]]/shopPacksDefinitions[[#This Row],['[price']]]</f>
        <v>840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240000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360000</v>
      </c>
      <c r="K16" s="535">
        <f>shopPacksDefinitions[[#This Row],['[amount']]]/shopPacksDefinitions[[#This Row],['[price']]]</f>
        <v>900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600000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1020000</v>
      </c>
      <c r="K17" s="535">
        <f>shopPacksDefinitions[[#This Row],['[amount']]]/shopPacksDefinitions[[#This Row],['[price']]]</f>
        <v>1020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  <row r="22" spans="2:16" ht="15.75" thickBot="1"/>
    <row r="23" spans="2:16" ht="23.25">
      <c r="B23" s="12" t="s">
        <v>1675</v>
      </c>
      <c r="C23" s="12"/>
      <c r="D23" s="12"/>
      <c r="E23" s="12"/>
      <c r="F23" s="12"/>
      <c r="G23"/>
      <c r="H23"/>
      <c r="I23"/>
    </row>
    <row r="25" spans="2:16" ht="171">
      <c r="B25" s="173" t="s">
        <v>1674</v>
      </c>
      <c r="C25" s="655" t="s">
        <v>190</v>
      </c>
      <c r="D25" s="655" t="s">
        <v>1673</v>
      </c>
    </row>
    <row r="26" spans="2:16">
      <c r="B26" s="656" t="s">
        <v>4</v>
      </c>
      <c r="C26" s="533">
        <v>1</v>
      </c>
      <c r="D26" s="533">
        <v>10000</v>
      </c>
    </row>
    <row r="27" spans="2:16">
      <c r="B27" s="656" t="s">
        <v>4</v>
      </c>
      <c r="C27" s="533">
        <v>2</v>
      </c>
      <c r="D27" s="533">
        <v>50000</v>
      </c>
    </row>
    <row r="28" spans="2:16">
      <c r="B28" s="656" t="s">
        <v>4</v>
      </c>
      <c r="C28" s="533">
        <v>3</v>
      </c>
      <c r="D28" s="533">
        <v>100000</v>
      </c>
    </row>
    <row r="29" spans="2:16">
      <c r="B29" s="656" t="s">
        <v>4</v>
      </c>
      <c r="C29" s="533">
        <v>4</v>
      </c>
      <c r="D29" s="533">
        <v>500000</v>
      </c>
    </row>
    <row r="30" spans="2:16" ht="15.75" thickBot="1"/>
    <row r="31" spans="2:16" ht="23.25">
      <c r="B31" s="12" t="s">
        <v>1676</v>
      </c>
      <c r="C31" s="12"/>
      <c r="D31" s="12"/>
      <c r="E31" s="12"/>
      <c r="F31" s="12"/>
    </row>
    <row r="33" spans="2:5" ht="189.75">
      <c r="B33" s="173" t="s">
        <v>1677</v>
      </c>
      <c r="C33" s="655" t="s">
        <v>1678</v>
      </c>
      <c r="D33" s="655" t="s">
        <v>1679</v>
      </c>
      <c r="E33" s="655" t="s">
        <v>1680</v>
      </c>
    </row>
    <row r="34" spans="2:5">
      <c r="B34" s="656" t="s">
        <v>4</v>
      </c>
      <c r="C34" s="533">
        <v>-0.08</v>
      </c>
      <c r="D34" s="533">
        <v>1.03</v>
      </c>
      <c r="E34" s="533">
        <v>600</v>
      </c>
    </row>
  </sheetData>
  <dataValidations count="2">
    <dataValidation type="list" showInputMessage="1" showErrorMessage="1" sqref="D6:D20 D26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2"/>
      <c r="G3" s="65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2017-10-25T13:52:23Z</dcterms:modified>
</cp:coreProperties>
</file>