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4" i="42" l="1"/>
  <c r="P47" i="42" l="1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 s="1"/>
  <c r="J7" i="47"/>
  <c r="J8" i="47"/>
  <c r="K8" i="47" s="1"/>
  <c r="J9" i="47"/>
  <c r="K9" i="47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7" i="47"/>
  <c r="P60" i="42"/>
  <c r="P25" i="42"/>
  <c r="P73" i="42"/>
  <c r="P75" i="42"/>
  <c r="K24" i="44"/>
  <c r="L24" i="44"/>
  <c r="M24" i="44" s="1"/>
  <c r="L29" i="44"/>
  <c r="M29" i="44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/>
  <c r="L6" i="44"/>
  <c r="M6" i="44" s="1"/>
  <c r="L18" i="44"/>
  <c r="M18" i="44" s="1"/>
  <c r="L4" i="44"/>
  <c r="M4" i="44"/>
  <c r="L5" i="44"/>
  <c r="M5" i="44" s="1"/>
  <c r="L15" i="44"/>
  <c r="M15" i="44" s="1"/>
  <c r="L9" i="44"/>
  <c r="M9" i="44"/>
  <c r="L17" i="44"/>
  <c r="M17" i="44" s="1"/>
  <c r="L14" i="44"/>
  <c r="M14" i="44" s="1"/>
  <c r="L21" i="44"/>
  <c r="M21" i="44"/>
  <c r="L22" i="44"/>
  <c r="M22" i="44" s="1"/>
  <c r="L20" i="44"/>
  <c r="M20" i="44" s="1"/>
  <c r="L26" i="44"/>
  <c r="M26" i="44"/>
  <c r="L28" i="44"/>
  <c r="M28" i="44" s="1"/>
  <c r="L7" i="44"/>
  <c r="M7" i="44" s="1"/>
  <c r="L27" i="44"/>
  <c r="M27" i="44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S13" i="33"/>
  <c r="BS14" i="33" s="1"/>
  <c r="BS12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F14" i="33" s="1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B14" i="33" s="1"/>
  <c r="AE12" i="33"/>
  <c r="AG12" i="33"/>
  <c r="AG14" i="33"/>
  <c r="AI12" i="33"/>
  <c r="AJ12" i="33"/>
  <c r="AJ14" i="33" s="1"/>
  <c r="AM12" i="33"/>
  <c r="AN12" i="33"/>
  <c r="AN14" i="33" s="1"/>
  <c r="AO12" i="33"/>
  <c r="AO14" i="33"/>
  <c r="AP12" i="33"/>
  <c r="AQ12" i="33"/>
  <c r="AQ14" i="33" s="1"/>
  <c r="AT12" i="33"/>
  <c r="AU12" i="33"/>
  <c r="AW12" i="33"/>
  <c r="AW14" i="33" s="1"/>
  <c r="AX12" i="33"/>
  <c r="AY12" i="33"/>
  <c r="AY14" i="33" s="1"/>
  <c r="AZ12" i="33"/>
  <c r="AZ14" i="33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T12" i="33"/>
  <c r="BT14" i="33" s="1"/>
  <c r="BW12" i="33"/>
  <c r="BX12" i="33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L12" i="33"/>
  <c r="CL14" i="33" s="1"/>
  <c r="CP12" i="33"/>
  <c r="CP14" i="33" s="1"/>
  <c r="CQ12" i="33"/>
  <c r="CQ14" i="33"/>
  <c r="CT12" i="33"/>
  <c r="CT14" i="33" s="1"/>
  <c r="D19" i="33"/>
  <c r="C21" i="33"/>
  <c r="D21" i="33" s="1"/>
  <c r="E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/>
  <c r="G29" i="33" s="1"/>
  <c r="H29" i="33" s="1"/>
  <c r="I29" i="33" s="1"/>
  <c r="J29" i="33" s="1"/>
  <c r="K29" i="33" s="1"/>
  <c r="L29" i="33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T14" i="33"/>
  <c r="E9" i="33"/>
  <c r="CM14" i="33"/>
  <c r="BC14" i="33"/>
  <c r="W14" i="33"/>
  <c r="K14" i="33"/>
  <c r="AF14" i="33"/>
  <c r="BH14" i="33"/>
  <c r="BX14" i="33"/>
  <c r="AU14" i="33"/>
  <c r="CC14" i="33"/>
  <c r="BP14" i="33"/>
  <c r="S14" i="33"/>
  <c r="C22" i="33"/>
  <c r="AD14" i="33"/>
  <c r="U14" i="33"/>
  <c r="P14" i="33"/>
  <c r="J14" i="47"/>
  <c r="K14" i="47"/>
  <c r="J12" i="47"/>
  <c r="K12" i="47"/>
  <c r="F21" i="33"/>
  <c r="G21" i="33"/>
  <c r="H21" i="33" s="1"/>
  <c r="D22" i="33"/>
  <c r="H22" i="33"/>
  <c r="BE14" i="33"/>
  <c r="CK14" i="33"/>
  <c r="CG14" i="33"/>
  <c r="BO14" i="33"/>
  <c r="AL14" i="33"/>
  <c r="AE14" i="33"/>
  <c r="AA14" i="33"/>
  <c r="X14" i="33"/>
  <c r="BD14" i="33"/>
  <c r="AM14" i="33"/>
  <c r="F22" i="33"/>
  <c r="E22" i="33"/>
  <c r="CU14" i="33"/>
  <c r="CA14" i="33"/>
  <c r="BR14" i="33"/>
  <c r="BN14" i="33"/>
  <c r="BJ14" i="33"/>
  <c r="BF14" i="33"/>
  <c r="AX14" i="33"/>
  <c r="Y14" i="33"/>
  <c r="G2" i="33"/>
  <c r="BW14" i="33"/>
  <c r="Q14" i="33"/>
  <c r="AC14" i="33"/>
  <c r="CO14" i="33"/>
  <c r="AR14" i="33"/>
  <c r="I21" i="33"/>
  <c r="I22" i="33" s="1"/>
  <c r="C17" i="33"/>
  <c r="D16" i="33"/>
  <c r="D17" i="33" s="1"/>
  <c r="CH14" i="33"/>
  <c r="CI14" i="33"/>
  <c r="AP14" i="33"/>
  <c r="J21" i="33"/>
  <c r="E16" i="33"/>
  <c r="F16" i="33" s="1"/>
  <c r="F17" i="33" s="1"/>
  <c r="G16" i="33"/>
  <c r="H16" i="33" s="1"/>
  <c r="G17" i="33"/>
  <c r="H17" i="33" l="1"/>
  <c r="I16" i="33"/>
  <c r="K21" i="33"/>
  <c r="J22" i="33"/>
  <c r="E17" i="33"/>
  <c r="H2" i="33"/>
  <c r="G9" i="33"/>
  <c r="AI14" i="33"/>
  <c r="CS14" i="33"/>
  <c r="BM14" i="33"/>
  <c r="I17" i="33" l="1"/>
  <c r="J16" i="33"/>
  <c r="I2" i="33"/>
  <c r="H9" i="33"/>
  <c r="K22" i="33"/>
  <c r="L21" i="33"/>
  <c r="L22" i="33" l="1"/>
  <c r="M21" i="33"/>
  <c r="I9" i="33"/>
  <c r="J2" i="33"/>
  <c r="K16" i="33"/>
  <c r="J17" i="33"/>
  <c r="K17" i="33" l="1"/>
  <c r="L16" i="33"/>
  <c r="K2" i="33"/>
  <c r="J9" i="33"/>
  <c r="N21" i="33"/>
  <c r="M22" i="33"/>
  <c r="K9" i="33" l="1"/>
  <c r="L2" i="33"/>
  <c r="O21" i="33"/>
  <c r="N22" i="33"/>
  <c r="M16" i="33"/>
  <c r="L17" i="33"/>
  <c r="P21" i="33" l="1"/>
  <c r="O22" i="33"/>
  <c r="N16" i="33"/>
  <c r="M17" i="33"/>
  <c r="L9" i="33"/>
  <c r="M2" i="33"/>
  <c r="M9" i="33" l="1"/>
  <c r="N2" i="33"/>
  <c r="O16" i="33"/>
  <c r="N17" i="33"/>
  <c r="P22" i="33"/>
  <c r="Q21" i="33"/>
  <c r="Q22" i="33" l="1"/>
  <c r="R21" i="33"/>
  <c r="P16" i="33"/>
  <c r="O17" i="33"/>
  <c r="O2" i="33"/>
  <c r="N9" i="33"/>
  <c r="Q16" i="33" l="1"/>
  <c r="P17" i="33"/>
  <c r="P2" i="33"/>
  <c r="O9" i="33"/>
  <c r="R22" i="33"/>
  <c r="S21" i="33"/>
  <c r="P9" i="33" l="1"/>
  <c r="Q2" i="33"/>
  <c r="T21" i="33"/>
  <c r="S22" i="33"/>
  <c r="Q17" i="33"/>
  <c r="R16" i="33"/>
  <c r="R17" i="33" l="1"/>
  <c r="S16" i="33"/>
  <c r="U21" i="33"/>
  <c r="T22" i="33"/>
  <c r="R2" i="33"/>
  <c r="Q9" i="33"/>
  <c r="S2" i="33" l="1"/>
  <c r="R9" i="33"/>
  <c r="U22" i="33"/>
  <c r="V21" i="33"/>
  <c r="S17" i="33"/>
  <c r="T16" i="33"/>
  <c r="U16" i="33" l="1"/>
  <c r="T17" i="33"/>
  <c r="V22" i="33"/>
  <c r="W21" i="33"/>
  <c r="S9" i="33"/>
  <c r="T2" i="33"/>
  <c r="T9" i="33" l="1"/>
  <c r="U2" i="33"/>
  <c r="W22" i="33"/>
  <c r="X21" i="33"/>
  <c r="U17" i="33"/>
  <c r="V16" i="33"/>
  <c r="V17" i="33" l="1"/>
  <c r="W16" i="33"/>
  <c r="X22" i="33"/>
  <c r="Y21" i="33"/>
  <c r="U9" i="33"/>
  <c r="V2" i="33"/>
  <c r="W2" i="33" l="1"/>
  <c r="V9" i="33"/>
  <c r="X16" i="33"/>
  <c r="W17" i="33"/>
  <c r="Z21" i="33"/>
  <c r="Y22" i="33"/>
  <c r="AA21" i="33" l="1"/>
  <c r="Z22" i="33"/>
  <c r="X17" i="33"/>
  <c r="Y16" i="33"/>
  <c r="W9" i="33"/>
  <c r="X2" i="33"/>
  <c r="Y2" i="33" l="1"/>
  <c r="X9" i="33"/>
  <c r="Z16" i="33"/>
  <c r="Y17" i="33"/>
  <c r="AA22" i="33"/>
  <c r="AB21" i="33"/>
  <c r="AB22" i="33" l="1"/>
  <c r="AC21" i="33"/>
  <c r="Z17" i="33"/>
  <c r="AA16" i="33"/>
  <c r="Y9" i="33"/>
  <c r="Z2" i="33"/>
  <c r="Z9" i="33" l="1"/>
  <c r="AA2" i="33"/>
  <c r="AD21" i="33"/>
  <c r="AC22" i="33"/>
  <c r="AB16" i="33"/>
  <c r="AA17" i="33"/>
  <c r="AB17" i="33" l="1"/>
  <c r="AC16" i="33"/>
  <c r="AE21" i="33"/>
  <c r="AD22" i="33"/>
  <c r="AA9" i="33"/>
  <c r="AB2" i="33"/>
  <c r="AB9" i="33" l="1"/>
  <c r="AC2" i="33"/>
  <c r="AC17" i="33"/>
  <c r="AD16" i="33"/>
  <c r="AF21" i="33"/>
  <c r="AE22" i="33"/>
  <c r="AG21" i="33" l="1"/>
  <c r="AF22" i="33"/>
  <c r="AE16" i="33"/>
  <c r="AD17" i="33"/>
  <c r="AD2" i="33"/>
  <c r="AC9" i="33"/>
  <c r="AE17" i="33" l="1"/>
  <c r="AF16" i="33"/>
  <c r="AE2" i="33"/>
  <c r="AD9" i="33"/>
  <c r="AH21" i="33"/>
  <c r="AG22" i="33"/>
  <c r="AI21" i="33" l="1"/>
  <c r="AH22" i="33"/>
  <c r="AF17" i="33"/>
  <c r="AG16" i="33"/>
  <c r="AE9" i="33"/>
  <c r="AF2" i="33"/>
  <c r="AF9" i="33" l="1"/>
  <c r="AG2" i="33"/>
  <c r="AG17" i="33"/>
  <c r="AH16" i="33"/>
  <c r="AI22" i="33"/>
  <c r="AJ21" i="33"/>
  <c r="AJ22" i="33" l="1"/>
  <c r="AK21" i="33"/>
  <c r="AI16" i="33"/>
  <c r="AH17" i="33"/>
  <c r="AG9" i="33"/>
  <c r="AH2" i="33"/>
  <c r="AI2" i="33" l="1"/>
  <c r="AH9" i="33"/>
  <c r="AL21" i="33"/>
  <c r="AK22" i="33"/>
  <c r="AI17" i="33"/>
  <c r="AJ16" i="33"/>
  <c r="AJ17" i="33" l="1"/>
  <c r="AK16" i="33"/>
  <c r="AL22" i="33"/>
  <c r="AM21" i="33"/>
  <c r="AI9" i="33"/>
  <c r="AJ2" i="33"/>
  <c r="AK2" i="33" l="1"/>
  <c r="AJ9" i="33"/>
  <c r="AL16" i="33"/>
  <c r="AK17" i="33"/>
  <c r="AN21" i="33"/>
  <c r="AM22" i="33"/>
  <c r="AN22" i="33" l="1"/>
  <c r="AO21" i="33"/>
  <c r="AM16" i="33"/>
  <c r="AL17" i="33"/>
  <c r="AK9" i="33"/>
  <c r="AL2" i="33"/>
  <c r="AL9" i="33" l="1"/>
  <c r="AM2" i="33"/>
  <c r="AO22" i="33"/>
  <c r="AP21" i="33"/>
  <c r="AM17" i="33"/>
  <c r="AN16" i="33"/>
  <c r="AN17" i="33" l="1"/>
  <c r="AO16" i="33"/>
  <c r="AP22" i="33"/>
  <c r="AQ21" i="33"/>
  <c r="AM9" i="33"/>
  <c r="AN2" i="33"/>
  <c r="AN9" i="33" l="1"/>
  <c r="AO2" i="33"/>
  <c r="AR21" i="33"/>
  <c r="AQ22" i="33"/>
  <c r="AP16" i="33"/>
  <c r="AO17" i="33"/>
  <c r="AQ16" i="33" l="1"/>
  <c r="AP17" i="33"/>
  <c r="AS21" i="33"/>
  <c r="AR22" i="33"/>
  <c r="AO9" i="33"/>
  <c r="AP2" i="33"/>
  <c r="AP9" i="33" l="1"/>
  <c r="AQ2" i="33"/>
  <c r="AS22" i="33"/>
  <c r="AT21" i="33"/>
  <c r="AR16" i="33"/>
  <c r="AQ17" i="33"/>
  <c r="AR17" i="33" l="1"/>
  <c r="AS16" i="33"/>
  <c r="AT22" i="33"/>
  <c r="AU21" i="33"/>
  <c r="AQ9" i="33"/>
  <c r="AR2" i="33"/>
  <c r="AR9" i="33" l="1"/>
  <c r="AS2" i="33"/>
  <c r="AT16" i="33"/>
  <c r="AS17" i="33"/>
  <c r="AV21" i="33"/>
  <c r="AU22" i="33"/>
  <c r="AU16" i="33" l="1"/>
  <c r="AT17" i="33"/>
  <c r="AV22" i="33"/>
  <c r="AW21" i="33"/>
  <c r="AS9" i="33"/>
  <c r="AT2" i="33"/>
  <c r="AU2" i="33" l="1"/>
  <c r="AT9" i="33"/>
  <c r="AX21" i="33"/>
  <c r="AW22" i="33"/>
  <c r="AU17" i="33"/>
  <c r="AV16" i="33"/>
  <c r="AV17" i="33" l="1"/>
  <c r="AW16" i="33"/>
  <c r="AY21" i="33"/>
  <c r="AX22" i="33"/>
  <c r="AV2" i="33"/>
  <c r="AU9" i="33"/>
  <c r="AY22" i="33" l="1"/>
  <c r="AZ21" i="33"/>
  <c r="AW17" i="33"/>
  <c r="AX16" i="33"/>
  <c r="AV9" i="33"/>
  <c r="AW2" i="33"/>
  <c r="AW9" i="33" l="1"/>
  <c r="AX2" i="33"/>
  <c r="AZ22" i="33"/>
  <c r="BA21" i="33"/>
  <c r="AY16" i="33"/>
  <c r="AX17" i="33"/>
  <c r="AY17" i="33" l="1"/>
  <c r="AZ16" i="33"/>
  <c r="BB21" i="33"/>
  <c r="BA22" i="33"/>
  <c r="AX9" i="33"/>
  <c r="AY2" i="33"/>
  <c r="AZ17" i="33" l="1"/>
  <c r="BA16" i="33"/>
  <c r="AY9" i="33"/>
  <c r="AZ2" i="33"/>
  <c r="BC21" i="33"/>
  <c r="BB22" i="33"/>
  <c r="BA2" i="33" l="1"/>
  <c r="AZ9" i="33"/>
  <c r="BD21" i="33"/>
  <c r="BC22" i="33"/>
  <c r="BB16" i="33"/>
  <c r="BA17" i="33"/>
  <c r="BC16" i="33" l="1"/>
  <c r="BB17" i="33"/>
  <c r="BD22" i="33"/>
  <c r="BE21" i="33"/>
  <c r="BB2" i="33"/>
  <c r="BA9" i="33"/>
  <c r="BF21" i="33" l="1"/>
  <c r="BE22" i="33"/>
  <c r="BB9" i="33"/>
  <c r="BC2" i="33"/>
  <c r="BC17" i="33"/>
  <c r="BD16" i="33"/>
  <c r="BD17" i="33" l="1"/>
  <c r="BE16" i="33"/>
  <c r="BD2" i="33"/>
  <c r="BC9" i="33"/>
  <c r="BF22" i="33"/>
  <c r="BG21" i="33"/>
  <c r="BH21" i="33" l="1"/>
  <c r="BG22" i="33"/>
  <c r="BF16" i="33"/>
  <c r="BE17" i="33"/>
  <c r="BD9" i="33"/>
  <c r="BE2" i="33"/>
  <c r="BF2" i="33" l="1"/>
  <c r="BE9" i="33"/>
  <c r="BG16" i="33"/>
  <c r="BF17" i="33"/>
  <c r="BI21" i="33"/>
  <c r="BH22" i="33"/>
  <c r="BI22" i="33" l="1"/>
  <c r="BJ21" i="33"/>
  <c r="BG17" i="33"/>
  <c r="BH16" i="33"/>
  <c r="BF9" i="33"/>
  <c r="BG2" i="33"/>
  <c r="BG9" i="33" l="1"/>
  <c r="BH2" i="33"/>
  <c r="BH17" i="33"/>
  <c r="BI16" i="33"/>
  <c r="BJ22" i="33"/>
  <c r="BK21" i="33"/>
  <c r="BK22" i="33" l="1"/>
  <c r="BL21" i="33"/>
  <c r="BI17" i="33"/>
  <c r="BJ16" i="33"/>
  <c r="BI2" i="33"/>
  <c r="BH9" i="33"/>
  <c r="BK16" i="33" l="1"/>
  <c r="BJ17" i="33"/>
  <c r="BM21" i="33"/>
  <c r="BL22" i="33"/>
  <c r="BI9" i="33"/>
  <c r="BJ2" i="33"/>
  <c r="BK2" i="33" l="1"/>
  <c r="BJ9" i="33"/>
  <c r="BM22" i="33"/>
  <c r="BN21" i="33"/>
  <c r="BL16" i="33"/>
  <c r="BK17" i="33"/>
  <c r="BM16" i="33" l="1"/>
  <c r="BL17" i="33"/>
  <c r="BN22" i="33"/>
  <c r="BO21" i="33"/>
  <c r="BK9" i="33"/>
  <c r="BL2" i="33"/>
  <c r="BL9" i="33" l="1"/>
  <c r="BM2" i="33"/>
  <c r="BP21" i="33"/>
  <c r="BO22" i="33"/>
  <c r="BN16" i="33"/>
  <c r="BM17" i="33"/>
  <c r="BQ21" i="33" l="1"/>
  <c r="BP22" i="33"/>
  <c r="BO16" i="33"/>
  <c r="BN17" i="33"/>
  <c r="BN2" i="33"/>
  <c r="BM9" i="33"/>
  <c r="BO2" i="33" l="1"/>
  <c r="BN9" i="33"/>
  <c r="BO17" i="33"/>
  <c r="BP16" i="33"/>
  <c r="BR21" i="33"/>
  <c r="BQ22" i="33"/>
  <c r="BR22" i="33" l="1"/>
  <c r="BS21" i="33"/>
  <c r="BP17" i="33"/>
  <c r="BQ16" i="33"/>
  <c r="BO9" i="33"/>
  <c r="BP2" i="33"/>
  <c r="BQ2" i="33" l="1"/>
  <c r="BP9" i="33"/>
  <c r="BS22" i="33"/>
  <c r="BT21" i="33"/>
  <c r="BR16" i="33"/>
  <c r="BQ17" i="33"/>
  <c r="BS16" i="33" l="1"/>
  <c r="BR17" i="33"/>
  <c r="BT22" i="33"/>
  <c r="BU21" i="33"/>
  <c r="BR2" i="33"/>
  <c r="BQ9" i="33"/>
  <c r="BS2" i="33" l="1"/>
  <c r="BR9" i="33"/>
  <c r="BV21" i="33"/>
  <c r="BU22" i="33"/>
  <c r="BT16" i="33"/>
  <c r="BS17" i="33"/>
  <c r="BT17" i="33" l="1"/>
  <c r="BU16" i="33"/>
  <c r="BV22" i="33"/>
  <c r="BW21" i="33"/>
  <c r="BS9" i="33"/>
  <c r="BT2" i="33"/>
  <c r="BU2" i="33" l="1"/>
  <c r="BT9" i="33"/>
  <c r="BV16" i="33"/>
  <c r="BU17" i="33"/>
  <c r="BX21" i="33"/>
  <c r="BW22" i="33"/>
  <c r="BY21" i="33" l="1"/>
  <c r="BX22" i="33"/>
  <c r="BV17" i="33"/>
  <c r="BW16" i="33"/>
  <c r="BV2" i="33"/>
  <c r="BU9" i="33"/>
  <c r="BV9" i="33" l="1"/>
  <c r="BW2" i="33"/>
  <c r="BW17" i="33"/>
  <c r="BX16" i="33"/>
  <c r="BY22" i="33"/>
  <c r="BZ21" i="33"/>
  <c r="BZ22" i="33" l="1"/>
  <c r="CA21" i="33"/>
  <c r="BY16" i="33"/>
  <c r="BX17" i="33"/>
  <c r="BX2" i="33"/>
  <c r="BW9" i="33"/>
  <c r="BY2" i="33" l="1"/>
  <c r="BX9" i="33"/>
  <c r="CA22" i="33"/>
  <c r="CB21" i="33"/>
  <c r="BZ16" i="33"/>
  <c r="BY17" i="33"/>
  <c r="CA16" i="33" l="1"/>
  <c r="BZ17" i="33"/>
  <c r="CC21" i="33"/>
  <c r="CB22" i="33"/>
  <c r="BZ2" i="33"/>
  <c r="BY9" i="33"/>
  <c r="CC22" i="33" l="1"/>
  <c r="CD21" i="33"/>
  <c r="CA2" i="33"/>
  <c r="BZ9" i="33"/>
  <c r="CB16" i="33"/>
  <c r="CA17" i="33"/>
  <c r="CB17" i="33" l="1"/>
  <c r="CC16" i="33"/>
  <c r="CE21" i="33"/>
  <c r="CD22" i="33"/>
  <c r="CB2" i="33"/>
  <c r="CA9" i="33"/>
  <c r="CD16" i="33" l="1"/>
  <c r="CC17" i="33"/>
  <c r="CC2" i="33"/>
  <c r="CB9" i="33"/>
  <c r="CF21" i="33"/>
  <c r="CE22" i="33"/>
  <c r="CF22" i="33" l="1"/>
  <c r="CG21" i="33"/>
  <c r="CD2" i="33"/>
  <c r="CC9" i="33"/>
  <c r="CD17" i="33"/>
  <c r="CE16" i="33"/>
  <c r="CF16" i="33" l="1"/>
  <c r="CE17" i="33"/>
  <c r="CE2" i="33"/>
  <c r="CD9" i="33"/>
  <c r="CG22" i="33"/>
  <c r="CH21" i="33"/>
  <c r="CH22" i="33" l="1"/>
  <c r="CI21" i="33"/>
  <c r="CE9" i="33"/>
  <c r="CF2" i="33"/>
  <c r="CG16" i="33"/>
  <c r="CF17" i="33"/>
  <c r="CH16" i="33" l="1"/>
  <c r="CG17" i="33"/>
  <c r="CF9" i="33"/>
  <c r="CG2" i="33"/>
  <c r="CI22" i="33"/>
  <c r="CJ21" i="33"/>
  <c r="CK21" i="33" l="1"/>
  <c r="CJ22" i="33"/>
  <c r="CH2" i="33"/>
  <c r="CG9" i="33"/>
  <c r="CI16" i="33"/>
  <c r="CH17" i="33"/>
  <c r="CJ16" i="33" l="1"/>
  <c r="CI17" i="33"/>
  <c r="CI2" i="33"/>
  <c r="CH9" i="33"/>
  <c r="CK22" i="33"/>
  <c r="CL21" i="33"/>
  <c r="CM21" i="33" l="1"/>
  <c r="CL22" i="33"/>
  <c r="CI9" i="33"/>
  <c r="CJ2" i="33"/>
  <c r="CK16" i="33"/>
  <c r="CJ17" i="33"/>
  <c r="CL16" i="33" l="1"/>
  <c r="CK17" i="33"/>
  <c r="CJ9" i="33"/>
  <c r="CK2" i="33"/>
  <c r="CM22" i="33"/>
  <c r="CN21" i="33"/>
  <c r="CO21" i="33" l="1"/>
  <c r="CN22" i="33"/>
  <c r="CL2" i="33"/>
  <c r="CK9" i="33"/>
  <c r="CM16" i="33"/>
  <c r="CL17" i="33"/>
  <c r="CN16" i="33" l="1"/>
  <c r="CM17" i="33"/>
  <c r="CM2" i="33"/>
  <c r="CL9" i="33"/>
  <c r="CO22" i="33"/>
  <c r="CP21" i="33"/>
  <c r="CP22" i="33" l="1"/>
  <c r="CQ21" i="33"/>
  <c r="CM9" i="33"/>
  <c r="CN2" i="33"/>
  <c r="CN17" i="33"/>
  <c r="CO16" i="33"/>
  <c r="CO17" i="33" l="1"/>
  <c r="CP16" i="33"/>
  <c r="CN9" i="33"/>
  <c r="CO2" i="33"/>
  <c r="CQ22" i="33"/>
  <c r="CR21" i="33"/>
  <c r="CR22" i="33" l="1"/>
  <c r="CS21" i="33"/>
  <c r="CO9" i="33"/>
  <c r="CP2" i="33"/>
  <c r="CP17" i="33"/>
  <c r="CQ16" i="33"/>
  <c r="CR16" i="33" l="1"/>
  <c r="CQ17" i="33"/>
  <c r="CQ2" i="33"/>
  <c r="CP9" i="33"/>
  <c r="CS22" i="33"/>
  <c r="CT21" i="33"/>
  <c r="CT22" i="33" l="1"/>
  <c r="CU21" i="33"/>
  <c r="CQ9" i="33"/>
  <c r="CR2" i="33"/>
  <c r="CR17" i="33"/>
  <c r="CS16" i="33"/>
  <c r="CS17" i="33" l="1"/>
  <c r="CT16" i="33"/>
  <c r="CS2" i="33"/>
  <c r="CR9" i="33"/>
  <c r="CV21" i="33"/>
  <c r="CU22" i="33"/>
  <c r="CW21" i="33" l="1"/>
  <c r="CW22" i="33" s="1"/>
  <c r="CV22" i="33"/>
  <c r="CU16" i="33"/>
  <c r="CT17" i="33"/>
  <c r="CS9" i="33"/>
  <c r="CT2" i="33"/>
  <c r="CT9" i="33" l="1"/>
  <c r="CU2" i="33"/>
  <c r="CU17" i="33"/>
  <c r="CV16" i="33"/>
  <c r="CV17" i="33" s="1"/>
  <c r="CU9" i="33" l="1"/>
  <c r="CV2" i="33"/>
  <c r="CW2" i="33" l="1"/>
  <c r="CV9" i="33"/>
</calcChain>
</file>

<file path=xl/sharedStrings.xml><?xml version="1.0" encoding="utf-8"?>
<sst xmlns="http://schemas.openxmlformats.org/spreadsheetml/2006/main" count="3518" uniqueCount="1498">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</sst>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6" dataDxfId="394" headerRowBorderDxfId="395" tableBorderDxfId="393" totalsRowBorderDxfId="392">
  <autoFilter ref="B15:BC25"/>
  <tableColumns count="54">
    <tableColumn id="1" name="{dragonDefinitions}" dataDxfId="391"/>
    <tableColumn id="2" name="[sku]" dataDxfId="390"/>
    <tableColumn id="9" name="[tier]" dataDxfId="389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54" name="[scoreTextThresholdMultiplier]" dataDxfId="361"/>
    <tableColumn id="14" name="[eatSpeedFactor]" dataDxfId="360"/>
    <tableColumn id="15" name="[maxAlcohol]" dataDxfId="359"/>
    <tableColumn id="13" name="[alcoholDrain]" dataDxfId="358"/>
    <tableColumn id="6" name="[gamePrefab]" dataDxfId="357"/>
    <tableColumn id="10" name="[menuPrefab]" dataDxfId="356"/>
    <tableColumn id="49" name="[sizeUpMultiplier]" dataDxfId="355"/>
    <tableColumn id="50" name="[speedUpMultiplier]" dataDxfId="354"/>
    <tableColumn id="51" name="[biteUpMultiplier]" dataDxfId="353"/>
    <tableColumn id="47" name="[invincible]" dataDxfId="352"/>
    <tableColumn id="48" name="[infiniteBoost]" dataDxfId="351"/>
    <tableColumn id="45" name="[eatEverything]" dataDxfId="350"/>
    <tableColumn id="46" name="[modeDuration]" dataDxfId="349"/>
    <tableColumn id="53" name="[petScale]" dataDxfId="348"/>
    <tableColumn id="7" name="[tidName]" dataDxfId="347">
      <calculatedColumnFormula>CONCATENATE("TID_",UPPER(dragonDefinitions[[#This Row],['[sku']]]),"_NAME")</calculatedColumnFormula>
    </tableColumn>
    <tableColumn id="8" name="[tidDesc]" dataDxfId="346">
      <calculatedColumnFormula>CONCATENATE("TID_",UPPER(dragonDefinitions[[#This Row],['[sku']]]),"_DESC")</calculatedColumnFormula>
    </tableColumn>
    <tableColumn id="27" name="[statsBarRatio]" dataDxfId="345"/>
    <tableColumn id="28" name="[furyBarRatio]" dataDxfId="344"/>
    <tableColumn id="34" name="[force]" dataDxfId="343"/>
    <tableColumn id="35" name="[mass]" dataDxfId="342"/>
    <tableColumn id="36" name="[friction]" dataDxfId="341"/>
    <tableColumn id="37" name="[gravityModifier]" dataDxfId="340"/>
    <tableColumn id="43" name="[airGravityModifier]" dataDxfId="339"/>
    <tableColumn id="44" name="[waterGravityModifier]" dataDxfId="33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7" headerRowBorderDxfId="336" tableBorderDxfId="335" totalsRowBorderDxfId="334">
  <autoFilter ref="B4:G9"/>
  <tableColumns count="6">
    <tableColumn id="1" name="{dragonTierDefinitions}" dataDxfId="333"/>
    <tableColumn id="2" name="[sku]"/>
    <tableColumn id="9" name="[order]"/>
    <tableColumn id="10" name="[icon]" dataDxfId="332"/>
    <tableColumn id="3" name="[maxPetEquipped]" dataDxfId="331"/>
    <tableColumn id="7" name="[tidName]" dataDxfId="33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9" headerRowBorderDxfId="328" tableBorderDxfId="327" totalsRowBorderDxfId="326">
  <autoFilter ref="B31:I32"/>
  <tableColumns count="8">
    <tableColumn id="1" name="{dragonSettings}" dataDxfId="325"/>
    <tableColumn id="2" name="[sku]" dataDxfId="32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3" headerRowBorderDxfId="322" tableBorderDxfId="321" totalsRowBorderDxfId="32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9" headerRowBorderDxfId="318" tableBorderDxfId="317" totalsRowBorderDxfId="316">
  <autoFilter ref="B36:F39"/>
  <tableColumns count="5">
    <tableColumn id="1" name="{dragonHealthModifiersDefinitions}" dataDxfId="315"/>
    <tableColumn id="2" name="[sku]" dataDxfId="314"/>
    <tableColumn id="7" name="[threshold]"/>
    <tableColumn id="8" name="[modifier]" dataDxfId="313"/>
    <tableColumn id="9" name="[tid]" dataDxfId="3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1" dataDxfId="309" headerRowBorderDxfId="310" tableBorderDxfId="308" totalsRowBorderDxfId="307">
  <autoFilter ref="B4:O64"/>
  <sortState ref="B5:O64">
    <sortCondition ref="O4:O64"/>
  </sortState>
  <tableColumns count="14">
    <tableColumn id="1" name="{petDefinitions}" dataDxfId="306"/>
    <tableColumn id="2" name="[sku]" dataDxfId="305"/>
    <tableColumn id="3" name="[rarity]" dataDxfId="304"/>
    <tableColumn id="6" name="[category]" dataDxfId="303"/>
    <tableColumn id="7" name="[order]" dataDxfId="302"/>
    <tableColumn id="13" name="[startingPool]" dataDxfId="301"/>
    <tableColumn id="14" name="[loadingTeasing]" dataDxfId="300"/>
    <tableColumn id="8" name="[gamePrefab]" dataDxfId="299"/>
    <tableColumn id="9" name="[menuPrefab]" dataDxfId="298"/>
    <tableColumn id="11" name="[icon]" dataDxfId="297"/>
    <tableColumn id="4" name="[powerup]" dataDxfId="296"/>
    <tableColumn id="5" name="[tidName]" dataDxfId="295"/>
    <tableColumn id="10" name="[tidDesc]" dataDxfId="294">
      <calculatedColumnFormula>CONCATENATE(LEFT(petDefinitions[[#This Row],['[tidName']]],10),"_DESC")</calculatedColumnFormula>
    </tableColumn>
    <tableColumn id="12" name="id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2" dataDxfId="290" headerRowBorderDxfId="291" tableBorderDxfId="289" totalsRowBorderDxfId="288">
  <autoFilter ref="A22:AE92"/>
  <sortState ref="A23:AE88">
    <sortCondition ref="B22:B88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6" headerRowBorderDxfId="255" tableBorderDxfId="254" totalsRowBorderDxfId="253">
  <autoFilter ref="A4:B17"/>
  <sortState ref="A5:B14">
    <sortCondition ref="B4:B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2" dataDxfId="180" headerRowBorderDxfId="181" tableBorderDxfId="179" totalsRowBorderDxfId="178">
  <autoFilter ref="B43:E53"/>
  <tableColumns count="4">
    <tableColumn id="1" name="{missionDragonModifiersDefinitions}" dataDxfId="177"/>
    <tableColumn id="2" name="[sku]" dataDxfId="176"/>
    <tableColumn id="7" name="[quantityModifier]" dataDxfId="175"/>
    <tableColumn id="3" name="[missionSCRewardMultiplier]" dataDxfId="174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3" dataDxfId="171" headerRowBorderDxfId="172" tableBorderDxfId="170" totalsRowBorderDxfId="169">
  <autoFilter ref="B57:D60"/>
  <tableColumns count="3">
    <tableColumn id="1" name="{missionDifficulty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5" dataDxfId="163" headerRowBorderDxfId="164" tableBorderDxfId="162" totalsRowBorderDxfId="161">
  <autoFilter ref="B64:D65"/>
  <tableColumns count="3">
    <tableColumn id="1" name="{missionOther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7" dataDxfId="155" headerRowBorderDxfId="156" tableBorderDxfId="154" totalsRowBorderDxfId="153">
  <autoFilter ref="B23:H31"/>
  <tableColumns count="7">
    <tableColumn id="1" name="{missionTypeDefinitions}" dataDxfId="152"/>
    <tableColumn id="2" name="[sku]" dataDxfId="151"/>
    <tableColumn id="3" name="[minTierToUnlock]" dataDxfId="150"/>
    <tableColumn id="4" name="[weight]" dataDxfId="149"/>
    <tableColumn id="5" name="[canBeDuringOneRun]" dataDxfId="148"/>
    <tableColumn id="9" name="[tidDescSingleRun]" dataDxfId="147"/>
    <tableColumn id="10" name="[tidDescMultiRun]" dataDxfId="14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5" dataDxfId="143" headerRowBorderDxfId="144" tableBorderDxfId="142" totalsRowBorderDxfId="141">
  <autoFilter ref="B4:J19"/>
  <tableColumns count="9">
    <tableColumn id="1" name="{missionsDefinitions}" dataDxfId="140"/>
    <tableColumn id="2" name="[sku]" dataDxfId="139"/>
    <tableColumn id="7" name="[type]" dataDxfId="138"/>
    <tableColumn id="8" name="[weight]" dataDxfId="137"/>
    <tableColumn id="6" name="[params]" dataDxfId="136"/>
    <tableColumn id="3" name="[objectiveBaseQuantityMin]" dataDxfId="135"/>
    <tableColumn id="9" name="[objectiveBaseQuantityMax]" dataDxfId="134"/>
    <tableColumn id="4" name="[icon]" dataDxfId="133"/>
    <tableColumn id="5" name="[tidObjective]" dataDxfId="13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1" headerRowBorderDxfId="130" tableBorderDxfId="129" totalsRowBorderDxfId="128">
  <autoFilter ref="B4:H7"/>
  <tableColumns count="7">
    <tableColumn id="1" name="{eggDefinitions}" dataDxfId="127"/>
    <tableColumn id="6" name="[sku]" dataDxfId="126"/>
    <tableColumn id="4" name="[pricePC]" dataDxfId="125"/>
    <tableColumn id="5" name="[incubationMinutes]" dataDxfId="124"/>
    <tableColumn id="10" name="[prefabPath]" dataDxfId="123"/>
    <tableColumn id="7" name="[tidName]" dataDxfId="122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66" tableBorderDxfId="65" totalsRowBorderDxfId="64">
  <autoFilter ref="D3:M39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0" t="s">
        <v>1091</v>
      </c>
      <c r="K4" s="360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1373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B43" sqref="B4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6"/>
      <c r="AO14" s="566"/>
      <c r="AP14" s="566"/>
      <c r="AQ14" s="566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1068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1456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1270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1188</v>
      </c>
      <c r="AU16" s="533" t="s">
        <v>1198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1189</v>
      </c>
      <c r="AU17" s="533" t="s">
        <v>1199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1190</v>
      </c>
      <c r="AU18" s="553" t="s">
        <v>1200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1191</v>
      </c>
      <c r="AU19" s="553" t="s">
        <v>1201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1192</v>
      </c>
      <c r="AU20" s="553" t="s">
        <v>1202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1193</v>
      </c>
      <c r="AU21" s="553" t="s">
        <v>1207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1194</v>
      </c>
      <c r="AU22" s="553" t="s">
        <v>1203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1195</v>
      </c>
      <c r="AU23" s="553" t="s">
        <v>1204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1196</v>
      </c>
      <c r="AU24" s="553" t="s">
        <v>1205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1197</v>
      </c>
      <c r="AU25" s="560" t="s">
        <v>1206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7" t="s">
        <v>523</v>
      </c>
      <c r="J26" s="568"/>
      <c r="K26" s="568"/>
      <c r="L26" s="569"/>
      <c r="M26" s="336"/>
      <c r="N26" s="573" t="s">
        <v>524</v>
      </c>
      <c r="O26" s="573"/>
      <c r="P26" s="573"/>
      <c r="Q26" s="573"/>
      <c r="R26" s="573"/>
      <c r="S26" s="574"/>
      <c r="T26" s="572" t="s">
        <v>525</v>
      </c>
      <c r="U26" s="572"/>
      <c r="V26" s="335" t="s">
        <v>530</v>
      </c>
      <c r="W26" s="570" t="s">
        <v>529</v>
      </c>
      <c r="X26" s="570"/>
      <c r="Y26" s="570"/>
      <c r="Z26" s="571"/>
      <c r="AA26" s="575" t="s">
        <v>526</v>
      </c>
      <c r="AB26" s="576"/>
      <c r="AC26" s="576"/>
      <c r="AD26" s="576"/>
      <c r="AE26" s="576"/>
      <c r="AF26" s="577"/>
      <c r="AG26" s="334" t="s">
        <v>527</v>
      </c>
      <c r="AH26" s="211"/>
      <c r="AI26" s="211"/>
      <c r="AX26" s="564" t="s">
        <v>531</v>
      </c>
      <c r="AY26" s="565"/>
      <c r="AZ26" s="565"/>
      <c r="BA26" s="565"/>
      <c r="BB26" s="565"/>
      <c r="BC26" s="56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D42" sqref="D42:I44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1137</v>
      </c>
      <c r="H4" s="344" t="s">
        <v>1344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645</v>
      </c>
      <c r="D5" s="351" t="s">
        <v>642</v>
      </c>
      <c r="E5" s="351" t="s">
        <v>300</v>
      </c>
      <c r="F5" s="351">
        <v>0</v>
      </c>
      <c r="G5" s="351" t="b">
        <v>0</v>
      </c>
      <c r="H5" s="351" t="b">
        <v>0</v>
      </c>
      <c r="I5" s="352" t="s">
        <v>648</v>
      </c>
      <c r="J5" s="352" t="s">
        <v>649</v>
      </c>
      <c r="K5" s="352" t="s">
        <v>1261</v>
      </c>
      <c r="L5" s="353" t="s">
        <v>324</v>
      </c>
      <c r="M5" s="348" t="s">
        <v>831</v>
      </c>
      <c r="N5" s="348" t="str">
        <f>CONCATENATE(LEFT(petDefinitions[[#This Row],['[tidName']]],10),"_DESC")</f>
        <v>TID_PET_00_DESC</v>
      </c>
      <c r="O5" s="348">
        <v>0</v>
      </c>
    </row>
    <row r="6" spans="1:18">
      <c r="B6" s="349" t="s">
        <v>4</v>
      </c>
      <c r="C6" s="350" t="s">
        <v>646</v>
      </c>
      <c r="D6" s="351" t="s">
        <v>642</v>
      </c>
      <c r="E6" s="351" t="s">
        <v>300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1261</v>
      </c>
      <c r="L6" s="353" t="s">
        <v>300</v>
      </c>
      <c r="M6" s="348" t="s">
        <v>856</v>
      </c>
      <c r="N6" s="348" t="str">
        <f>CONCATENATE(LEFT(petDefinitions[[#This Row],['[tidName']]],10),"_DESC")</f>
        <v>TID_PET_01_DESC</v>
      </c>
      <c r="O6" s="354">
        <v>1</v>
      </c>
      <c r="R6" s="67"/>
    </row>
    <row r="7" spans="1:18">
      <c r="B7" s="355" t="s">
        <v>4</v>
      </c>
      <c r="C7" s="356" t="s">
        <v>647</v>
      </c>
      <c r="D7" s="357" t="s">
        <v>642</v>
      </c>
      <c r="E7" s="351" t="s">
        <v>1323</v>
      </c>
      <c r="F7" s="351">
        <v>2</v>
      </c>
      <c r="G7" s="351" t="b">
        <v>1</v>
      </c>
      <c r="H7" s="351" t="b">
        <v>0</v>
      </c>
      <c r="I7" s="352" t="s">
        <v>1458</v>
      </c>
      <c r="J7" s="352" t="s">
        <v>1459</v>
      </c>
      <c r="K7" s="352" t="s">
        <v>1483</v>
      </c>
      <c r="L7" s="353" t="s">
        <v>817</v>
      </c>
      <c r="M7" s="348" t="s">
        <v>857</v>
      </c>
      <c r="N7" s="354" t="str">
        <f>CONCATENATE(LEFT(petDefinitions[[#This Row],['[tidName']]],10),"_DESC")</f>
        <v>TID_PET_02_DESC</v>
      </c>
      <c r="O7" s="348">
        <v>2</v>
      </c>
      <c r="R7" s="67"/>
    </row>
    <row r="8" spans="1:18">
      <c r="B8" s="355" t="s">
        <v>4</v>
      </c>
      <c r="C8" s="356" t="s">
        <v>797</v>
      </c>
      <c r="D8" s="357" t="s">
        <v>642</v>
      </c>
      <c r="E8" s="351" t="s">
        <v>300</v>
      </c>
      <c r="F8" s="351">
        <v>2</v>
      </c>
      <c r="G8" s="351" t="b">
        <v>0</v>
      </c>
      <c r="H8" s="351" t="b">
        <v>0</v>
      </c>
      <c r="I8" s="352" t="s">
        <v>1266</v>
      </c>
      <c r="J8" s="352" t="s">
        <v>1246</v>
      </c>
      <c r="K8" s="352" t="s">
        <v>1247</v>
      </c>
      <c r="L8" s="353" t="s">
        <v>324</v>
      </c>
      <c r="M8" s="348" t="s">
        <v>858</v>
      </c>
      <c r="N8" s="348" t="str">
        <f>CONCATENATE(LEFT(petDefinitions[[#This Row],['[tidName']]],10),"_DESC")</f>
        <v>TID_PET_03_DESC</v>
      </c>
      <c r="O8" s="354">
        <v>3</v>
      </c>
      <c r="R8" s="67"/>
    </row>
    <row r="9" spans="1:18">
      <c r="A9" s="67"/>
      <c r="B9" s="355" t="s">
        <v>4</v>
      </c>
      <c r="C9" s="356" t="s">
        <v>798</v>
      </c>
      <c r="D9" s="357" t="s">
        <v>642</v>
      </c>
      <c r="E9" s="351" t="s">
        <v>1323</v>
      </c>
      <c r="F9" s="351">
        <v>3</v>
      </c>
      <c r="G9" s="351" t="b">
        <v>1</v>
      </c>
      <c r="H9" s="351" t="b">
        <v>0</v>
      </c>
      <c r="I9" s="352" t="s">
        <v>1122</v>
      </c>
      <c r="J9" s="352" t="s">
        <v>1130</v>
      </c>
      <c r="K9" s="358" t="s">
        <v>1261</v>
      </c>
      <c r="L9" s="353" t="s">
        <v>817</v>
      </c>
      <c r="M9" s="348" t="s">
        <v>859</v>
      </c>
      <c r="N9" s="354" t="str">
        <f>CONCATENATE(LEFT(petDefinitions[[#This Row],['[tidName']]],10),"_DESC")</f>
        <v>TID_PET_04_DESC</v>
      </c>
      <c r="O9" s="348">
        <v>4</v>
      </c>
      <c r="R9" s="67"/>
    </row>
    <row r="10" spans="1:18">
      <c r="A10" s="67"/>
      <c r="B10" s="355" t="s">
        <v>4</v>
      </c>
      <c r="C10" s="356" t="s">
        <v>799</v>
      </c>
      <c r="D10" s="357" t="s">
        <v>642</v>
      </c>
      <c r="E10" s="351" t="s">
        <v>300</v>
      </c>
      <c r="F10" s="351">
        <v>3</v>
      </c>
      <c r="G10" s="351" t="b">
        <v>1</v>
      </c>
      <c r="H10" s="351" t="b">
        <v>0</v>
      </c>
      <c r="I10" s="352" t="s">
        <v>1460</v>
      </c>
      <c r="J10" s="352" t="s">
        <v>1461</v>
      </c>
      <c r="K10" s="352" t="s">
        <v>1484</v>
      </c>
      <c r="L10" s="353" t="s">
        <v>300</v>
      </c>
      <c r="M10" s="348" t="s">
        <v>860</v>
      </c>
      <c r="N10" s="348" t="str">
        <f>CONCATENATE(LEFT(petDefinitions[[#This Row],['[tidName']]],10),"_DESC")</f>
        <v>TID_PET_05_DESC</v>
      </c>
      <c r="O10" s="348">
        <v>5</v>
      </c>
      <c r="R10" s="67"/>
    </row>
    <row r="11" spans="1:18">
      <c r="A11" s="67"/>
      <c r="B11" s="355" t="s">
        <v>4</v>
      </c>
      <c r="C11" s="356" t="s">
        <v>800</v>
      </c>
      <c r="D11" s="357" t="s">
        <v>642</v>
      </c>
      <c r="E11" s="351" t="s">
        <v>1323</v>
      </c>
      <c r="F11" s="351">
        <v>4</v>
      </c>
      <c r="G11" s="351" t="b">
        <v>1</v>
      </c>
      <c r="H11" s="351" t="b">
        <v>0</v>
      </c>
      <c r="I11" s="352" t="s">
        <v>648</v>
      </c>
      <c r="J11" s="352" t="s">
        <v>649</v>
      </c>
      <c r="K11" s="352" t="s">
        <v>1261</v>
      </c>
      <c r="L11" s="353" t="s">
        <v>817</v>
      </c>
      <c r="M11" s="348" t="s">
        <v>861</v>
      </c>
      <c r="N11" s="348" t="str">
        <f>CONCATENATE(LEFT(petDefinitions[[#This Row],['[tidName']]],10),"_DESC")</f>
        <v>TID_PET_06_DESC</v>
      </c>
      <c r="O11" s="348">
        <v>6</v>
      </c>
      <c r="R11" s="67"/>
    </row>
    <row r="12" spans="1:18">
      <c r="A12" s="67"/>
      <c r="B12" s="355" t="s">
        <v>4</v>
      </c>
      <c r="C12" s="356" t="s">
        <v>801</v>
      </c>
      <c r="D12" s="357" t="s">
        <v>642</v>
      </c>
      <c r="E12" s="351" t="s">
        <v>1323</v>
      </c>
      <c r="F12" s="351">
        <v>0</v>
      </c>
      <c r="G12" s="351" t="b">
        <v>1</v>
      </c>
      <c r="H12" s="351" t="b">
        <v>0</v>
      </c>
      <c r="I12" s="352" t="s">
        <v>648</v>
      </c>
      <c r="J12" s="352" t="s">
        <v>649</v>
      </c>
      <c r="K12" s="352" t="s">
        <v>1261</v>
      </c>
      <c r="L12" s="353" t="s">
        <v>791</v>
      </c>
      <c r="M12" s="348" t="s">
        <v>862</v>
      </c>
      <c r="N12" s="348" t="str">
        <f>CONCATENATE(LEFT(petDefinitions[[#This Row],['[tidName']]],10),"_DESC")</f>
        <v>TID_PET_07_DESC</v>
      </c>
      <c r="O12" s="348">
        <v>7</v>
      </c>
      <c r="R12" s="67"/>
    </row>
    <row r="13" spans="1:18">
      <c r="A13" s="67"/>
      <c r="B13" s="355" t="s">
        <v>4</v>
      </c>
      <c r="C13" s="356" t="s">
        <v>802</v>
      </c>
      <c r="D13" s="357" t="s">
        <v>642</v>
      </c>
      <c r="E13" s="351" t="s">
        <v>1319</v>
      </c>
      <c r="F13" s="351">
        <v>0</v>
      </c>
      <c r="G13" s="351" t="b">
        <v>1</v>
      </c>
      <c r="H13" s="351" t="b">
        <v>0</v>
      </c>
      <c r="I13" s="352" t="s">
        <v>1462</v>
      </c>
      <c r="J13" s="352" t="s">
        <v>1463</v>
      </c>
      <c r="K13" s="352" t="s">
        <v>1485</v>
      </c>
      <c r="L13" s="353" t="s">
        <v>793</v>
      </c>
      <c r="M13" s="348" t="s">
        <v>863</v>
      </c>
      <c r="N13" s="348" t="str">
        <f>CONCATENATE(LEFT(petDefinitions[[#This Row],['[tidName']]],10),"_DESC")</f>
        <v>TID_PET_08_DESC</v>
      </c>
      <c r="O13" s="348">
        <v>8</v>
      </c>
      <c r="R13" s="67"/>
    </row>
    <row r="14" spans="1:18">
      <c r="A14" s="67"/>
      <c r="B14" s="355" t="s">
        <v>4</v>
      </c>
      <c r="C14" s="356" t="s">
        <v>803</v>
      </c>
      <c r="D14" s="357" t="s">
        <v>642</v>
      </c>
      <c r="E14" s="351" t="s">
        <v>825</v>
      </c>
      <c r="F14" s="351">
        <v>0</v>
      </c>
      <c r="G14" s="351" t="b">
        <v>1</v>
      </c>
      <c r="H14" s="351" t="b">
        <v>0</v>
      </c>
      <c r="I14" s="352" t="s">
        <v>648</v>
      </c>
      <c r="J14" s="358" t="s">
        <v>651</v>
      </c>
      <c r="K14" s="352" t="s">
        <v>894</v>
      </c>
      <c r="L14" s="353" t="s">
        <v>825</v>
      </c>
      <c r="M14" s="348" t="s">
        <v>864</v>
      </c>
      <c r="N14" s="348" t="str">
        <f>CONCATENATE(LEFT(petDefinitions[[#This Row],['[tidName']]],10),"_DESC")</f>
        <v>TID_PET_09_DESC</v>
      </c>
      <c r="O14" s="348">
        <v>9</v>
      </c>
      <c r="R14" s="67"/>
    </row>
    <row r="15" spans="1:18">
      <c r="A15" s="67"/>
      <c r="B15" s="355" t="s">
        <v>4</v>
      </c>
      <c r="C15" s="356" t="s">
        <v>804</v>
      </c>
      <c r="D15" s="357" t="s">
        <v>642</v>
      </c>
      <c r="E15" s="351" t="s">
        <v>825</v>
      </c>
      <c r="F15" s="351">
        <v>1</v>
      </c>
      <c r="G15" s="351" t="b">
        <v>1</v>
      </c>
      <c r="H15" s="351" t="b">
        <v>0</v>
      </c>
      <c r="I15" s="352" t="s">
        <v>1267</v>
      </c>
      <c r="J15" s="352" t="s">
        <v>1249</v>
      </c>
      <c r="K15" s="352" t="s">
        <v>1257</v>
      </c>
      <c r="L15" s="353" t="s">
        <v>792</v>
      </c>
      <c r="M15" s="348" t="s">
        <v>1127</v>
      </c>
      <c r="N15" s="348" t="str">
        <f>CONCATENATE(LEFT(petDefinitions[[#This Row],['[tidName']]],10),"_DESC")</f>
        <v>TID_PET_10_DESC</v>
      </c>
      <c r="O15" s="348">
        <v>10</v>
      </c>
      <c r="R15" s="67"/>
    </row>
    <row r="16" spans="1:18">
      <c r="A16" s="67"/>
      <c r="B16" s="355" t="s">
        <v>4</v>
      </c>
      <c r="C16" s="356" t="s">
        <v>805</v>
      </c>
      <c r="D16" s="357" t="s">
        <v>642</v>
      </c>
      <c r="E16" s="351" t="s">
        <v>1318</v>
      </c>
      <c r="F16" s="351">
        <v>0</v>
      </c>
      <c r="G16" s="351" t="b">
        <v>1</v>
      </c>
      <c r="H16" s="351" t="b">
        <v>0</v>
      </c>
      <c r="I16" s="352" t="s">
        <v>1464</v>
      </c>
      <c r="J16" s="352" t="s">
        <v>1465</v>
      </c>
      <c r="K16" s="352" t="s">
        <v>1486</v>
      </c>
      <c r="L16" s="353" t="s">
        <v>829</v>
      </c>
      <c r="M16" s="348" t="s">
        <v>1128</v>
      </c>
      <c r="N16" s="348" t="str">
        <f>CONCATENATE(LEFT(petDefinitions[[#This Row],['[tidName']]],10),"_DESC")</f>
        <v>TID_PET_11_DESC</v>
      </c>
      <c r="O16" s="348">
        <v>11</v>
      </c>
      <c r="R16" s="67"/>
    </row>
    <row r="17" spans="1:18">
      <c r="A17" s="67"/>
      <c r="B17" s="355" t="s">
        <v>4</v>
      </c>
      <c r="C17" s="356" t="s">
        <v>806</v>
      </c>
      <c r="D17" s="357" t="s">
        <v>642</v>
      </c>
      <c r="E17" s="351" t="s">
        <v>1318</v>
      </c>
      <c r="F17" s="351">
        <v>1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894</v>
      </c>
      <c r="L17" s="353" t="s">
        <v>790</v>
      </c>
      <c r="M17" s="348" t="s">
        <v>1129</v>
      </c>
      <c r="N17" s="348" t="str">
        <f>CONCATENATE(LEFT(petDefinitions[[#This Row],['[tidName']]],10),"_DESC")</f>
        <v>TID_PET_12_DESC</v>
      </c>
      <c r="O17" s="348">
        <v>12</v>
      </c>
      <c r="R17" s="67"/>
    </row>
    <row r="18" spans="1:18">
      <c r="A18" s="67"/>
      <c r="B18" s="355" t="s">
        <v>4</v>
      </c>
      <c r="C18" s="356" t="s">
        <v>807</v>
      </c>
      <c r="D18" s="357" t="s">
        <v>642</v>
      </c>
      <c r="E18" s="351" t="s">
        <v>1323</v>
      </c>
      <c r="F18" s="351">
        <v>1</v>
      </c>
      <c r="G18" s="351" t="b">
        <v>1</v>
      </c>
      <c r="H18" s="351" t="b">
        <v>0</v>
      </c>
      <c r="I18" s="352" t="s">
        <v>1126</v>
      </c>
      <c r="J18" s="352" t="s">
        <v>1131</v>
      </c>
      <c r="K18" s="358" t="s">
        <v>1262</v>
      </c>
      <c r="L18" s="353" t="s">
        <v>791</v>
      </c>
      <c r="M18" s="348" t="s">
        <v>865</v>
      </c>
      <c r="N18" s="348" t="str">
        <f>CONCATENATE(LEFT(petDefinitions[[#This Row],['[tidName']]],10),"_DESC")</f>
        <v>TID_PET_13_DESC</v>
      </c>
      <c r="O18" s="348">
        <v>13</v>
      </c>
      <c r="R18" s="67"/>
    </row>
    <row r="19" spans="1:18">
      <c r="A19" s="67"/>
      <c r="B19" s="355" t="s">
        <v>4</v>
      </c>
      <c r="C19" s="356" t="s">
        <v>808</v>
      </c>
      <c r="D19" s="357" t="s">
        <v>642</v>
      </c>
      <c r="E19" s="351" t="s">
        <v>300</v>
      </c>
      <c r="F19" s="351">
        <v>4</v>
      </c>
      <c r="G19" s="351" t="b">
        <v>0</v>
      </c>
      <c r="H19" s="351" t="b">
        <v>0</v>
      </c>
      <c r="I19" s="352" t="s">
        <v>1123</v>
      </c>
      <c r="J19" s="352" t="s">
        <v>1132</v>
      </c>
      <c r="K19" s="352" t="s">
        <v>1263</v>
      </c>
      <c r="L19" s="353" t="s">
        <v>911</v>
      </c>
      <c r="M19" s="348" t="s">
        <v>866</v>
      </c>
      <c r="N19" s="348" t="str">
        <f>CONCATENATE(LEFT(petDefinitions[[#This Row],['[tidName']]],10),"_DESC")</f>
        <v>TID_PET_14_DESC</v>
      </c>
      <c r="O19" s="348">
        <v>14</v>
      </c>
      <c r="R19" s="67"/>
    </row>
    <row r="20" spans="1:18">
      <c r="A20" s="67"/>
      <c r="B20" s="355" t="s">
        <v>4</v>
      </c>
      <c r="C20" s="356" t="s">
        <v>809</v>
      </c>
      <c r="D20" s="357" t="s">
        <v>642</v>
      </c>
      <c r="E20" s="351" t="s">
        <v>1319</v>
      </c>
      <c r="F20" s="357">
        <v>1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1261</v>
      </c>
      <c r="L20" s="353" t="s">
        <v>824</v>
      </c>
      <c r="M20" s="348" t="s">
        <v>867</v>
      </c>
      <c r="N20" s="348" t="str">
        <f>CONCATENATE(LEFT(petDefinitions[[#This Row],['[tidName']]],10),"_DESC")</f>
        <v>TID_PET_15_DESC</v>
      </c>
      <c r="O20" s="348">
        <v>15</v>
      </c>
      <c r="R20" s="67"/>
    </row>
    <row r="21" spans="1:18">
      <c r="A21" s="67"/>
      <c r="B21" s="355" t="s">
        <v>4</v>
      </c>
      <c r="C21" s="356" t="s">
        <v>810</v>
      </c>
      <c r="D21" s="357" t="s">
        <v>642</v>
      </c>
      <c r="E21" s="351" t="s">
        <v>825</v>
      </c>
      <c r="F21" s="357">
        <v>2</v>
      </c>
      <c r="G21" s="351" t="b">
        <v>1</v>
      </c>
      <c r="H21" s="351" t="b">
        <v>0</v>
      </c>
      <c r="I21" s="352" t="s">
        <v>1251</v>
      </c>
      <c r="J21" s="352" t="s">
        <v>1250</v>
      </c>
      <c r="K21" s="352" t="s">
        <v>1248</v>
      </c>
      <c r="L21" s="353" t="s">
        <v>825</v>
      </c>
      <c r="M21" s="348" t="s">
        <v>868</v>
      </c>
      <c r="N21" s="348" t="str">
        <f>CONCATENATE(LEFT(petDefinitions[[#This Row],['[tidName']]],10),"_DESC")</f>
        <v>TID_PET_16_DESC</v>
      </c>
      <c r="O21" s="348">
        <v>16</v>
      </c>
      <c r="R21" s="67"/>
    </row>
    <row r="22" spans="1:18">
      <c r="A22" s="67"/>
      <c r="B22" s="355" t="s">
        <v>4</v>
      </c>
      <c r="C22" s="356" t="s">
        <v>811</v>
      </c>
      <c r="D22" s="357" t="s">
        <v>642</v>
      </c>
      <c r="E22" s="351" t="s">
        <v>825</v>
      </c>
      <c r="F22" s="357">
        <v>3</v>
      </c>
      <c r="G22" s="351" t="b">
        <v>1</v>
      </c>
      <c r="H22" s="351" t="b">
        <v>0</v>
      </c>
      <c r="I22" s="352" t="s">
        <v>648</v>
      </c>
      <c r="J22" s="358" t="s">
        <v>651</v>
      </c>
      <c r="K22" s="358" t="s">
        <v>1261</v>
      </c>
      <c r="L22" s="353" t="s">
        <v>792</v>
      </c>
      <c r="M22" s="348" t="s">
        <v>869</v>
      </c>
      <c r="N22" s="348" t="str">
        <f>CONCATENATE(LEFT(petDefinitions[[#This Row],['[tidName']]],10),"_DESC")</f>
        <v>TID_PET_17_DESC</v>
      </c>
      <c r="O22" s="348">
        <v>17</v>
      </c>
      <c r="R22" s="67"/>
    </row>
    <row r="23" spans="1:18">
      <c r="A23" s="67"/>
      <c r="B23" s="355" t="s">
        <v>4</v>
      </c>
      <c r="C23" s="356" t="s">
        <v>812</v>
      </c>
      <c r="D23" s="357" t="s">
        <v>642</v>
      </c>
      <c r="E23" s="351" t="s">
        <v>1318</v>
      </c>
      <c r="F23" s="357">
        <v>2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1261</v>
      </c>
      <c r="L23" s="353" t="s">
        <v>829</v>
      </c>
      <c r="M23" s="348" t="s">
        <v>870</v>
      </c>
      <c r="N23" s="348" t="str">
        <f>CONCATENATE(LEFT(petDefinitions[[#This Row],['[tidName']]],10),"_DESC")</f>
        <v>TID_PET_18_DESC</v>
      </c>
      <c r="O23" s="348">
        <v>18</v>
      </c>
      <c r="R23" s="67"/>
    </row>
    <row r="24" spans="1:18">
      <c r="A24" s="67"/>
      <c r="B24" s="355" t="s">
        <v>4</v>
      </c>
      <c r="C24" s="356" t="s">
        <v>813</v>
      </c>
      <c r="D24" s="357" t="s">
        <v>642</v>
      </c>
      <c r="E24" s="351" t="s">
        <v>1318</v>
      </c>
      <c r="F24" s="357">
        <v>3</v>
      </c>
      <c r="G24" s="351" t="b">
        <v>1</v>
      </c>
      <c r="H24" s="351" t="b">
        <v>0</v>
      </c>
      <c r="I24" s="352" t="s">
        <v>1124</v>
      </c>
      <c r="J24" s="352" t="s">
        <v>1133</v>
      </c>
      <c r="K24" s="352" t="s">
        <v>1264</v>
      </c>
      <c r="L24" s="353" t="s">
        <v>790</v>
      </c>
      <c r="M24" s="348" t="s">
        <v>871</v>
      </c>
      <c r="N24" s="348" t="str">
        <f>CONCATENATE(LEFT(petDefinitions[[#This Row],['[tidName']]],10),"_DESC")</f>
        <v>TID_PET_19_DESC</v>
      </c>
      <c r="O24" s="348">
        <v>19</v>
      </c>
      <c r="R24" s="67"/>
    </row>
    <row r="25" spans="1:18">
      <c r="A25" s="67"/>
      <c r="B25" s="355" t="s">
        <v>4</v>
      </c>
      <c r="C25" s="356" t="s">
        <v>814</v>
      </c>
      <c r="D25" s="357" t="s">
        <v>642</v>
      </c>
      <c r="E25" s="351" t="s">
        <v>1319</v>
      </c>
      <c r="F25" s="357">
        <v>2</v>
      </c>
      <c r="G25" s="351" t="b">
        <v>1</v>
      </c>
      <c r="H25" s="351" t="b">
        <v>0</v>
      </c>
      <c r="I25" s="352" t="s">
        <v>648</v>
      </c>
      <c r="J25" s="358" t="s">
        <v>651</v>
      </c>
      <c r="K25" s="358" t="s">
        <v>1261</v>
      </c>
      <c r="L25" s="359" t="s">
        <v>821</v>
      </c>
      <c r="M25" s="348" t="s">
        <v>872</v>
      </c>
      <c r="N25" s="348" t="str">
        <f>CONCATENATE(LEFT(petDefinitions[[#This Row],['[tidName']]],10),"_DESC")</f>
        <v>TID_PET_20_DESC</v>
      </c>
      <c r="O25" s="348">
        <v>20</v>
      </c>
      <c r="R25" s="67"/>
    </row>
    <row r="26" spans="1:18">
      <c r="A26" s="67"/>
      <c r="B26" s="349" t="s">
        <v>4</v>
      </c>
      <c r="C26" s="350" t="s">
        <v>837</v>
      </c>
      <c r="D26" s="351" t="s">
        <v>642</v>
      </c>
      <c r="E26" s="351" t="s">
        <v>1319</v>
      </c>
      <c r="F26" s="357">
        <v>3</v>
      </c>
      <c r="G26" s="351" t="b">
        <v>1</v>
      </c>
      <c r="H26" s="351" t="b">
        <v>0</v>
      </c>
      <c r="I26" s="352" t="s">
        <v>648</v>
      </c>
      <c r="J26" s="352" t="s">
        <v>649</v>
      </c>
      <c r="K26" s="352" t="s">
        <v>1261</v>
      </c>
      <c r="L26" s="353" t="s">
        <v>822</v>
      </c>
      <c r="M26" s="348" t="s">
        <v>873</v>
      </c>
      <c r="N26" s="348" t="str">
        <f>CONCATENATE(LEFT(petDefinitions[[#This Row],['[tidName']]],10),"_DESC")</f>
        <v>TID_PET_21_DESC</v>
      </c>
      <c r="O26" s="348">
        <v>21</v>
      </c>
      <c r="R26" s="67"/>
    </row>
    <row r="27" spans="1:18">
      <c r="A27" s="67"/>
      <c r="B27" s="349" t="s">
        <v>4</v>
      </c>
      <c r="C27" s="350" t="s">
        <v>838</v>
      </c>
      <c r="D27" s="351" t="s">
        <v>642</v>
      </c>
      <c r="E27" s="351" t="s">
        <v>1319</v>
      </c>
      <c r="F27" s="357">
        <v>4</v>
      </c>
      <c r="G27" s="351" t="b">
        <v>1</v>
      </c>
      <c r="H27" s="351" t="b">
        <v>0</v>
      </c>
      <c r="I27" s="352" t="s">
        <v>648</v>
      </c>
      <c r="J27" s="352" t="s">
        <v>649</v>
      </c>
      <c r="K27" s="352" t="s">
        <v>1261</v>
      </c>
      <c r="L27" s="353" t="s">
        <v>821</v>
      </c>
      <c r="M27" s="348" t="s">
        <v>874</v>
      </c>
      <c r="N27" s="348" t="str">
        <f>CONCATENATE(LEFT(petDefinitions[[#This Row],['[tidName']]],10),"_DESC")</f>
        <v>TID_PET_22_DESC</v>
      </c>
      <c r="O27" s="354">
        <v>22</v>
      </c>
      <c r="R27" s="67"/>
    </row>
    <row r="28" spans="1:18">
      <c r="A28" s="67"/>
      <c r="B28" s="355" t="s">
        <v>4</v>
      </c>
      <c r="C28" s="356" t="s">
        <v>839</v>
      </c>
      <c r="D28" s="357" t="s">
        <v>642</v>
      </c>
      <c r="E28" s="351" t="s">
        <v>1319</v>
      </c>
      <c r="F28" s="357">
        <v>5</v>
      </c>
      <c r="G28" s="351" t="b">
        <v>1</v>
      </c>
      <c r="H28" s="351" t="b">
        <v>0</v>
      </c>
      <c r="I28" s="352" t="s">
        <v>1125</v>
      </c>
      <c r="J28" s="352" t="s">
        <v>1134</v>
      </c>
      <c r="K28" s="352" t="s">
        <v>1265</v>
      </c>
      <c r="L28" s="353" t="s">
        <v>820</v>
      </c>
      <c r="M28" s="348" t="s">
        <v>875</v>
      </c>
      <c r="N28" s="354" t="str">
        <f>CONCATENATE(LEFT(petDefinitions[[#This Row],['[tidName']]],10),"_DESC")</f>
        <v>TID_PET_23_DESC</v>
      </c>
      <c r="O28" s="348">
        <v>23</v>
      </c>
      <c r="R28" s="67"/>
    </row>
    <row r="29" spans="1:18">
      <c r="A29" s="67"/>
      <c r="B29" s="355" t="s">
        <v>4</v>
      </c>
      <c r="C29" s="356" t="s">
        <v>840</v>
      </c>
      <c r="D29" s="357" t="s">
        <v>643</v>
      </c>
      <c r="E29" s="351" t="s">
        <v>300</v>
      </c>
      <c r="F29" s="351">
        <v>5</v>
      </c>
      <c r="G29" s="351" t="b">
        <v>0</v>
      </c>
      <c r="H29" s="351" t="b">
        <v>0</v>
      </c>
      <c r="I29" s="352" t="s">
        <v>648</v>
      </c>
      <c r="J29" s="352" t="s">
        <v>650</v>
      </c>
      <c r="K29" s="352" t="s">
        <v>896</v>
      </c>
      <c r="L29" s="353" t="s">
        <v>911</v>
      </c>
      <c r="M29" s="348" t="s">
        <v>876</v>
      </c>
      <c r="N29" s="348" t="str">
        <f>CONCATENATE(LEFT(petDefinitions[[#This Row],['[tidName']]],10),"_DESC")</f>
        <v>TID_PET_24_DESC</v>
      </c>
      <c r="O29" s="354">
        <v>24</v>
      </c>
      <c r="R29" s="67"/>
    </row>
    <row r="30" spans="1:18">
      <c r="A30" s="67"/>
      <c r="B30" s="355" t="s">
        <v>4</v>
      </c>
      <c r="C30" s="356" t="s">
        <v>841</v>
      </c>
      <c r="D30" s="357" t="s">
        <v>642</v>
      </c>
      <c r="E30" s="351" t="s">
        <v>815</v>
      </c>
      <c r="F30" s="351">
        <v>0</v>
      </c>
      <c r="G30" s="351" t="b">
        <v>1</v>
      </c>
      <c r="H30" s="351" t="b">
        <v>0</v>
      </c>
      <c r="I30" s="352" t="s">
        <v>1252</v>
      </c>
      <c r="J30" s="358" t="s">
        <v>1253</v>
      </c>
      <c r="K30" s="358" t="s">
        <v>1247</v>
      </c>
      <c r="L30" s="353" t="s">
        <v>388</v>
      </c>
      <c r="M30" s="348" t="s">
        <v>877</v>
      </c>
      <c r="N30" s="354" t="str">
        <f>CONCATENATE(LEFT(petDefinitions[[#This Row],['[tidName']]],10),"_DESC")</f>
        <v>TID_PET_25_DESC</v>
      </c>
      <c r="O30" s="348">
        <v>25</v>
      </c>
      <c r="R30" s="67"/>
    </row>
    <row r="31" spans="1:18">
      <c r="A31" s="67"/>
      <c r="B31" s="355" t="s">
        <v>4</v>
      </c>
      <c r="C31" s="356" t="s">
        <v>842</v>
      </c>
      <c r="D31" s="357" t="s">
        <v>642</v>
      </c>
      <c r="E31" s="351" t="s">
        <v>1323</v>
      </c>
      <c r="F31" s="357">
        <v>5</v>
      </c>
      <c r="G31" s="351" t="b">
        <v>1</v>
      </c>
      <c r="H31" s="351" t="b">
        <v>0</v>
      </c>
      <c r="I31" s="352" t="s">
        <v>1466</v>
      </c>
      <c r="J31" s="352" t="s">
        <v>1467</v>
      </c>
      <c r="K31" s="352" t="s">
        <v>1487</v>
      </c>
      <c r="L31" s="353" t="s">
        <v>791</v>
      </c>
      <c r="M31" s="348" t="s">
        <v>878</v>
      </c>
      <c r="N31" s="348" t="str">
        <f>CONCATENATE(LEFT(petDefinitions[[#This Row],['[tidName']]],10),"_DESC")</f>
        <v>TID_PET_26_DESC</v>
      </c>
      <c r="O31" s="348">
        <v>26</v>
      </c>
      <c r="Q31" s="67"/>
      <c r="R31" s="67"/>
    </row>
    <row r="32" spans="1:18">
      <c r="A32" s="67"/>
      <c r="B32" s="355" t="s">
        <v>4</v>
      </c>
      <c r="C32" s="356" t="s">
        <v>843</v>
      </c>
      <c r="D32" s="357" t="s">
        <v>642</v>
      </c>
      <c r="E32" s="351" t="s">
        <v>1319</v>
      </c>
      <c r="F32" s="357">
        <v>6</v>
      </c>
      <c r="G32" s="351" t="b">
        <v>1</v>
      </c>
      <c r="H32" s="351" t="b">
        <v>0</v>
      </c>
      <c r="I32" s="352" t="s">
        <v>1254</v>
      </c>
      <c r="J32" s="352" t="s">
        <v>1255</v>
      </c>
      <c r="K32" s="352" t="s">
        <v>1256</v>
      </c>
      <c r="L32" s="353" t="s">
        <v>794</v>
      </c>
      <c r="M32" s="348" t="s">
        <v>879</v>
      </c>
      <c r="N32" s="348" t="str">
        <f>CONCATENATE(LEFT(petDefinitions[[#This Row],['[tidName']]],10),"_DESC")</f>
        <v>TID_PET_27_DESC</v>
      </c>
      <c r="O32" s="348">
        <v>27</v>
      </c>
      <c r="R32" s="67"/>
    </row>
    <row r="33" spans="1:18">
      <c r="A33" s="67"/>
      <c r="B33" s="355" t="s">
        <v>4</v>
      </c>
      <c r="C33" s="356" t="s">
        <v>844</v>
      </c>
      <c r="D33" s="357" t="s">
        <v>643</v>
      </c>
      <c r="E33" s="351" t="s">
        <v>833</v>
      </c>
      <c r="F33" s="357">
        <v>5</v>
      </c>
      <c r="G33" s="351" t="b">
        <v>0</v>
      </c>
      <c r="H33" s="351" t="b">
        <v>0</v>
      </c>
      <c r="I33" s="352" t="s">
        <v>648</v>
      </c>
      <c r="J33" s="352" t="s">
        <v>649</v>
      </c>
      <c r="K33" s="352" t="s">
        <v>893</v>
      </c>
      <c r="L33" s="353" t="s">
        <v>832</v>
      </c>
      <c r="M33" s="348" t="s">
        <v>880</v>
      </c>
      <c r="N33" s="348" t="str">
        <f>CONCATENATE(LEFT(petDefinitions[[#This Row],['[tidName']]],10),"_DESC")</f>
        <v>TID_PET_28_DESC</v>
      </c>
      <c r="O33" s="348">
        <v>28</v>
      </c>
      <c r="R33" s="67"/>
    </row>
    <row r="34" spans="1:18">
      <c r="A34" s="67"/>
      <c r="B34" s="355" t="s">
        <v>4</v>
      </c>
      <c r="C34" s="356" t="s">
        <v>845</v>
      </c>
      <c r="D34" s="357" t="s">
        <v>643</v>
      </c>
      <c r="E34" s="351" t="s">
        <v>833</v>
      </c>
      <c r="F34" s="357">
        <v>6</v>
      </c>
      <c r="G34" s="351" t="b">
        <v>0</v>
      </c>
      <c r="H34" s="351" t="b">
        <v>0</v>
      </c>
      <c r="I34" s="352" t="s">
        <v>892</v>
      </c>
      <c r="J34" s="352" t="s">
        <v>650</v>
      </c>
      <c r="K34" s="352" t="s">
        <v>896</v>
      </c>
      <c r="L34" s="353" t="s">
        <v>834</v>
      </c>
      <c r="M34" s="348" t="s">
        <v>881</v>
      </c>
      <c r="N34" s="348" t="str">
        <f>CONCATENATE(LEFT(petDefinitions[[#This Row],['[tidName']]],10),"_DESC")</f>
        <v>TID_PET_29_DESC</v>
      </c>
      <c r="O34" s="348">
        <v>29</v>
      </c>
      <c r="R34" s="67"/>
    </row>
    <row r="35" spans="1:18">
      <c r="A35" s="67"/>
      <c r="B35" s="355" t="s">
        <v>4</v>
      </c>
      <c r="C35" s="356" t="s">
        <v>846</v>
      </c>
      <c r="D35" s="357" t="s">
        <v>642</v>
      </c>
      <c r="E35" s="351" t="s">
        <v>1319</v>
      </c>
      <c r="F35" s="357">
        <v>7</v>
      </c>
      <c r="G35" s="351" t="b">
        <v>1</v>
      </c>
      <c r="H35" s="351" t="b">
        <v>0</v>
      </c>
      <c r="I35" s="358" t="s">
        <v>1348</v>
      </c>
      <c r="J35" s="358" t="s">
        <v>1349</v>
      </c>
      <c r="K35" s="358" t="s">
        <v>1258</v>
      </c>
      <c r="L35" s="353" t="s">
        <v>835</v>
      </c>
      <c r="M35" s="348" t="s">
        <v>882</v>
      </c>
      <c r="N35" s="348" t="str">
        <f>CONCATENATE(LEFT(petDefinitions[[#This Row],['[tidName']]],10),"_DESC")</f>
        <v>TID_PET_30_DESC</v>
      </c>
      <c r="O35" s="348">
        <v>30</v>
      </c>
      <c r="R35" s="67"/>
    </row>
    <row r="36" spans="1:18">
      <c r="A36" s="67"/>
      <c r="B36" s="355" t="s">
        <v>4</v>
      </c>
      <c r="C36" s="356" t="s">
        <v>847</v>
      </c>
      <c r="D36" s="357" t="s">
        <v>643</v>
      </c>
      <c r="E36" s="351" t="s">
        <v>833</v>
      </c>
      <c r="F36" s="357">
        <v>7</v>
      </c>
      <c r="G36" s="351" t="b">
        <v>0</v>
      </c>
      <c r="H36" s="351" t="b">
        <v>0</v>
      </c>
      <c r="I36" s="352" t="s">
        <v>1341</v>
      </c>
      <c r="J36" s="352" t="s">
        <v>1342</v>
      </c>
      <c r="K36" s="352" t="s">
        <v>1367</v>
      </c>
      <c r="L36" s="353" t="s">
        <v>909</v>
      </c>
      <c r="M36" s="348" t="s">
        <v>883</v>
      </c>
      <c r="N36" s="348" t="str">
        <f>CONCATENATE(LEFT(petDefinitions[[#This Row],['[tidName']]],10),"_DESC")</f>
        <v>TID_PET_31_DESC</v>
      </c>
      <c r="O36" s="348">
        <v>31</v>
      </c>
      <c r="R36" s="67"/>
    </row>
    <row r="37" spans="1:18">
      <c r="A37" s="67"/>
      <c r="B37" s="355" t="s">
        <v>4</v>
      </c>
      <c r="C37" s="356" t="s">
        <v>848</v>
      </c>
      <c r="D37" s="357" t="s">
        <v>643</v>
      </c>
      <c r="E37" s="351" t="s">
        <v>815</v>
      </c>
      <c r="F37" s="357">
        <v>2</v>
      </c>
      <c r="G37" s="351" t="b">
        <v>0</v>
      </c>
      <c r="H37" s="351" t="b">
        <v>0</v>
      </c>
      <c r="I37" s="352" t="s">
        <v>648</v>
      </c>
      <c r="J37" s="352" t="s">
        <v>649</v>
      </c>
      <c r="K37" s="352" t="s">
        <v>893</v>
      </c>
      <c r="L37" s="353" t="s">
        <v>389</v>
      </c>
      <c r="M37" s="348" t="s">
        <v>884</v>
      </c>
      <c r="N37" s="348" t="str">
        <f>CONCATENATE(LEFT(petDefinitions[[#This Row],['[tidName']]],10),"_DESC")</f>
        <v>TID_PET_32_DESC</v>
      </c>
      <c r="O37" s="348">
        <v>32</v>
      </c>
      <c r="R37" s="67"/>
    </row>
    <row r="38" spans="1:18">
      <c r="A38" s="67"/>
      <c r="B38" s="355" t="s">
        <v>4</v>
      </c>
      <c r="C38" s="356" t="s">
        <v>849</v>
      </c>
      <c r="D38" s="357" t="s">
        <v>644</v>
      </c>
      <c r="E38" s="351" t="s">
        <v>815</v>
      </c>
      <c r="F38" s="357">
        <v>7</v>
      </c>
      <c r="G38" s="351" t="b">
        <v>0</v>
      </c>
      <c r="H38" s="351" t="b">
        <v>1</v>
      </c>
      <c r="I38" s="352" t="s">
        <v>1346</v>
      </c>
      <c r="J38" s="352" t="s">
        <v>1347</v>
      </c>
      <c r="K38" s="352" t="s">
        <v>1368</v>
      </c>
      <c r="L38" s="353" t="s">
        <v>836</v>
      </c>
      <c r="M38" s="348" t="s">
        <v>885</v>
      </c>
      <c r="N38" s="348" t="str">
        <f>CONCATENATE(LEFT(petDefinitions[[#This Row],['[tidName']]],10),"_DESC")</f>
        <v>TID_PET_33_DESC</v>
      </c>
      <c r="O38" s="348">
        <v>33</v>
      </c>
      <c r="R38" s="67"/>
    </row>
    <row r="39" spans="1:18">
      <c r="A39" s="67"/>
      <c r="B39" s="355" t="s">
        <v>4</v>
      </c>
      <c r="C39" s="356" t="s">
        <v>850</v>
      </c>
      <c r="D39" s="357" t="s">
        <v>644</v>
      </c>
      <c r="E39" s="351" t="s">
        <v>815</v>
      </c>
      <c r="F39" s="357">
        <v>8</v>
      </c>
      <c r="G39" s="351" t="b">
        <v>0</v>
      </c>
      <c r="H39" s="351" t="b">
        <v>1</v>
      </c>
      <c r="I39" s="358" t="s">
        <v>907</v>
      </c>
      <c r="J39" s="358" t="s">
        <v>651</v>
      </c>
      <c r="K39" s="358" t="s">
        <v>924</v>
      </c>
      <c r="L39" s="353" t="s">
        <v>906</v>
      </c>
      <c r="M39" s="348" t="s">
        <v>886</v>
      </c>
      <c r="N39" s="348" t="str">
        <f>CONCATENATE(LEFT(petDefinitions[[#This Row],['[tidName']]],10),"_DESC")</f>
        <v>TID_PET_34_DESC</v>
      </c>
      <c r="O39" s="348">
        <v>34</v>
      </c>
      <c r="R39" s="67"/>
    </row>
    <row r="40" spans="1:18">
      <c r="A40" s="67"/>
      <c r="B40" s="355" t="s">
        <v>4</v>
      </c>
      <c r="C40" s="356" t="s">
        <v>851</v>
      </c>
      <c r="D40" s="357" t="s">
        <v>644</v>
      </c>
      <c r="E40" s="351" t="s">
        <v>815</v>
      </c>
      <c r="F40" s="357">
        <v>9</v>
      </c>
      <c r="G40" s="351" t="b">
        <v>0</v>
      </c>
      <c r="H40" s="351" t="b">
        <v>1</v>
      </c>
      <c r="I40" s="352" t="s">
        <v>1343</v>
      </c>
      <c r="J40" s="352" t="s">
        <v>1340</v>
      </c>
      <c r="K40" s="352" t="s">
        <v>1366</v>
      </c>
      <c r="L40" s="353" t="s">
        <v>795</v>
      </c>
      <c r="M40" s="348" t="s">
        <v>887</v>
      </c>
      <c r="N40" s="348" t="str">
        <f>CONCATENATE(LEFT(petDefinitions[[#This Row],['[tidName']]],10),"_DESC")</f>
        <v>TID_PET_35_DESC</v>
      </c>
      <c r="O40" s="348">
        <v>35</v>
      </c>
      <c r="R40" s="67"/>
    </row>
    <row r="41" spans="1:18">
      <c r="A41" s="67"/>
      <c r="B41" s="355" t="s">
        <v>4</v>
      </c>
      <c r="C41" s="356" t="s">
        <v>852</v>
      </c>
      <c r="D41" s="357" t="s">
        <v>644</v>
      </c>
      <c r="E41" s="351" t="s">
        <v>815</v>
      </c>
      <c r="F41" s="357">
        <v>10</v>
      </c>
      <c r="G41" s="351" t="b">
        <v>0</v>
      </c>
      <c r="H41" s="351" t="b">
        <v>1</v>
      </c>
      <c r="I41" s="352" t="s">
        <v>897</v>
      </c>
      <c r="J41" s="352" t="s">
        <v>649</v>
      </c>
      <c r="K41" s="352" t="s">
        <v>895</v>
      </c>
      <c r="L41" s="353" t="s">
        <v>904</v>
      </c>
      <c r="M41" s="348" t="s">
        <v>888</v>
      </c>
      <c r="N41" s="348" t="str">
        <f>CONCATENATE(LEFT(petDefinitions[[#This Row],['[tidName']]],10),"_DESC")</f>
        <v>TID_PET_36_DESC</v>
      </c>
      <c r="O41" s="348">
        <v>36</v>
      </c>
      <c r="R41" s="67"/>
    </row>
    <row r="42" spans="1:18">
      <c r="A42" s="67"/>
      <c r="B42" s="355" t="s">
        <v>4</v>
      </c>
      <c r="C42" s="356" t="s">
        <v>853</v>
      </c>
      <c r="D42" s="357" t="s">
        <v>815</v>
      </c>
      <c r="E42" s="351" t="s">
        <v>815</v>
      </c>
      <c r="F42" s="357">
        <v>13</v>
      </c>
      <c r="G42" s="351" t="b">
        <v>0</v>
      </c>
      <c r="H42" s="351" t="b">
        <v>1</v>
      </c>
      <c r="I42" s="352" t="s">
        <v>1268</v>
      </c>
      <c r="J42" s="352" t="s">
        <v>650</v>
      </c>
      <c r="K42" s="352" t="s">
        <v>954</v>
      </c>
      <c r="L42" s="353" t="s">
        <v>1269</v>
      </c>
      <c r="M42" s="348" t="s">
        <v>889</v>
      </c>
      <c r="N42" s="348" t="str">
        <f>CONCATENATE(LEFT(petDefinitions[[#This Row],['[tidName']]],10),"_DESC")</f>
        <v>TID_PET_37_DESC</v>
      </c>
      <c r="O42" s="348">
        <v>37</v>
      </c>
      <c r="R42" s="67"/>
    </row>
    <row r="43" spans="1:18">
      <c r="A43" s="67"/>
      <c r="B43" s="355" t="s">
        <v>4</v>
      </c>
      <c r="C43" s="356" t="s">
        <v>854</v>
      </c>
      <c r="D43" s="357" t="s">
        <v>815</v>
      </c>
      <c r="E43" s="351" t="s">
        <v>815</v>
      </c>
      <c r="F43" s="357">
        <v>14</v>
      </c>
      <c r="G43" s="351" t="b">
        <v>0</v>
      </c>
      <c r="H43" s="351" t="b">
        <v>1</v>
      </c>
      <c r="I43" s="358" t="s">
        <v>1338</v>
      </c>
      <c r="J43" s="358" t="s">
        <v>1339</v>
      </c>
      <c r="K43" s="352" t="s">
        <v>1365</v>
      </c>
      <c r="L43" s="353" t="s">
        <v>910</v>
      </c>
      <c r="M43" s="348" t="s">
        <v>890</v>
      </c>
      <c r="N43" s="348" t="str">
        <f>CONCATENATE(LEFT(petDefinitions[[#This Row],['[tidName']]],10),"_DESC")</f>
        <v>TID_PET_38_DESC</v>
      </c>
      <c r="O43" s="348">
        <v>38</v>
      </c>
      <c r="R43" s="67"/>
    </row>
    <row r="44" spans="1:18">
      <c r="A44" s="67"/>
      <c r="B44" s="355" t="s">
        <v>4</v>
      </c>
      <c r="C44" s="356" t="s">
        <v>855</v>
      </c>
      <c r="D44" s="357" t="s">
        <v>815</v>
      </c>
      <c r="E44" s="351" t="s">
        <v>815</v>
      </c>
      <c r="F44" s="357">
        <v>15</v>
      </c>
      <c r="G44" s="351" t="b">
        <v>0</v>
      </c>
      <c r="H44" s="351" t="b">
        <v>1</v>
      </c>
      <c r="I44" s="352" t="s">
        <v>997</v>
      </c>
      <c r="J44" s="352" t="s">
        <v>649</v>
      </c>
      <c r="K44" s="352" t="s">
        <v>953</v>
      </c>
      <c r="L44" s="353" t="s">
        <v>995</v>
      </c>
      <c r="M44" s="348" t="s">
        <v>891</v>
      </c>
      <c r="N44" s="348" t="str">
        <f>CONCATENATE(LEFT(petDefinitions[[#This Row],['[tidName']]],10),"_DESC")</f>
        <v>TID_PET_39_DESC</v>
      </c>
      <c r="O44" s="348">
        <v>39</v>
      </c>
      <c r="R44" s="67"/>
    </row>
    <row r="45" spans="1:18" s="67" customFormat="1">
      <c r="B45" s="355" t="s">
        <v>4</v>
      </c>
      <c r="C45" s="356" t="s">
        <v>1385</v>
      </c>
      <c r="D45" s="357" t="s">
        <v>642</v>
      </c>
      <c r="E45" s="351" t="s">
        <v>1319</v>
      </c>
      <c r="F45" s="357">
        <v>8</v>
      </c>
      <c r="G45" s="351" t="b">
        <v>1</v>
      </c>
      <c r="H45" s="357" t="b">
        <v>0</v>
      </c>
      <c r="I45" s="352" t="s">
        <v>648</v>
      </c>
      <c r="J45" s="352" t="s">
        <v>649</v>
      </c>
      <c r="K45" s="352" t="s">
        <v>953</v>
      </c>
      <c r="L45" s="353" t="s">
        <v>1375</v>
      </c>
      <c r="M45" s="348" t="s">
        <v>1405</v>
      </c>
      <c r="N45" s="413" t="s">
        <v>1406</v>
      </c>
      <c r="O45" s="348">
        <v>40</v>
      </c>
    </row>
    <row r="46" spans="1:18" s="67" customFormat="1">
      <c r="B46" s="355" t="s">
        <v>4</v>
      </c>
      <c r="C46" s="356" t="s">
        <v>1386</v>
      </c>
      <c r="D46" s="357" t="s">
        <v>642</v>
      </c>
      <c r="E46" s="351" t="s">
        <v>1319</v>
      </c>
      <c r="F46" s="357">
        <v>9</v>
      </c>
      <c r="G46" s="351" t="b">
        <v>1</v>
      </c>
      <c r="H46" s="357" t="b">
        <v>0</v>
      </c>
      <c r="I46" s="352" t="s">
        <v>1447</v>
      </c>
      <c r="J46" s="352" t="s">
        <v>649</v>
      </c>
      <c r="K46" s="352" t="s">
        <v>953</v>
      </c>
      <c r="L46" s="353" t="s">
        <v>1380</v>
      </c>
      <c r="M46" s="348" t="s">
        <v>1407</v>
      </c>
      <c r="N46" s="348" t="s">
        <v>1408</v>
      </c>
      <c r="O46" s="348">
        <v>41</v>
      </c>
    </row>
    <row r="47" spans="1:18" s="67" customFormat="1">
      <c r="B47" s="355" t="s">
        <v>4</v>
      </c>
      <c r="C47" s="356" t="s">
        <v>1387</v>
      </c>
      <c r="D47" s="357" t="s">
        <v>642</v>
      </c>
      <c r="E47" s="351" t="s">
        <v>1319</v>
      </c>
      <c r="F47" s="357">
        <v>10</v>
      </c>
      <c r="G47" s="351" t="b">
        <v>1</v>
      </c>
      <c r="H47" s="357" t="b">
        <v>0</v>
      </c>
      <c r="I47" s="352" t="s">
        <v>648</v>
      </c>
      <c r="J47" s="352" t="s">
        <v>649</v>
      </c>
      <c r="K47" s="352" t="s">
        <v>953</v>
      </c>
      <c r="L47" s="353" t="s">
        <v>791</v>
      </c>
      <c r="M47" s="348" t="s">
        <v>1409</v>
      </c>
      <c r="N47" s="348" t="s">
        <v>1410</v>
      </c>
      <c r="O47" s="348">
        <v>42</v>
      </c>
    </row>
    <row r="48" spans="1:18" s="67" customFormat="1">
      <c r="B48" s="355" t="s">
        <v>4</v>
      </c>
      <c r="C48" s="356" t="s">
        <v>1388</v>
      </c>
      <c r="D48" s="357" t="s">
        <v>642</v>
      </c>
      <c r="E48" s="351" t="s">
        <v>1319</v>
      </c>
      <c r="F48" s="357">
        <v>11</v>
      </c>
      <c r="G48" s="351" t="b">
        <v>1</v>
      </c>
      <c r="H48" s="357" t="b">
        <v>0</v>
      </c>
      <c r="I48" s="352" t="s">
        <v>648</v>
      </c>
      <c r="J48" s="352" t="s">
        <v>649</v>
      </c>
      <c r="K48" s="352" t="s">
        <v>953</v>
      </c>
      <c r="L48" s="353" t="s">
        <v>791</v>
      </c>
      <c r="M48" s="348" t="s">
        <v>1411</v>
      </c>
      <c r="N48" s="348" t="s">
        <v>1412</v>
      </c>
      <c r="O48" s="348">
        <v>43</v>
      </c>
    </row>
    <row r="49" spans="2:15" s="67" customFormat="1">
      <c r="B49" s="355" t="s">
        <v>4</v>
      </c>
      <c r="C49" s="356" t="s">
        <v>1389</v>
      </c>
      <c r="D49" s="357" t="s">
        <v>642</v>
      </c>
      <c r="E49" s="351" t="s">
        <v>833</v>
      </c>
      <c r="F49" s="357">
        <v>0</v>
      </c>
      <c r="G49" s="351" t="b">
        <v>1</v>
      </c>
      <c r="H49" s="357" t="b">
        <v>0</v>
      </c>
      <c r="I49" s="352" t="s">
        <v>648</v>
      </c>
      <c r="J49" s="352" t="s">
        <v>649</v>
      </c>
      <c r="K49" s="352" t="s">
        <v>953</v>
      </c>
      <c r="L49" s="353" t="s">
        <v>791</v>
      </c>
      <c r="M49" s="348" t="s">
        <v>1413</v>
      </c>
      <c r="N49" s="348" t="s">
        <v>1414</v>
      </c>
      <c r="O49" s="348">
        <v>44</v>
      </c>
    </row>
    <row r="50" spans="2:15" s="67" customFormat="1">
      <c r="B50" s="355" t="s">
        <v>4</v>
      </c>
      <c r="C50" s="356" t="s">
        <v>1390</v>
      </c>
      <c r="D50" s="357" t="s">
        <v>642</v>
      </c>
      <c r="E50" s="351" t="s">
        <v>1319</v>
      </c>
      <c r="F50" s="357">
        <v>12</v>
      </c>
      <c r="G50" s="351" t="b">
        <v>1</v>
      </c>
      <c r="H50" s="357" t="b">
        <v>0</v>
      </c>
      <c r="I50" s="352" t="s">
        <v>648</v>
      </c>
      <c r="J50" s="352" t="s">
        <v>649</v>
      </c>
      <c r="K50" s="352" t="s">
        <v>953</v>
      </c>
      <c r="L50" s="353" t="s">
        <v>1374</v>
      </c>
      <c r="M50" s="348" t="s">
        <v>1415</v>
      </c>
      <c r="N50" s="348" t="s">
        <v>1416</v>
      </c>
      <c r="O50" s="348">
        <v>45</v>
      </c>
    </row>
    <row r="51" spans="2:15" s="67" customFormat="1">
      <c r="B51" s="355" t="s">
        <v>4</v>
      </c>
      <c r="C51" s="356" t="s">
        <v>1391</v>
      </c>
      <c r="D51" s="357" t="s">
        <v>642</v>
      </c>
      <c r="E51" s="351" t="s">
        <v>815</v>
      </c>
      <c r="F51" s="357">
        <v>1</v>
      </c>
      <c r="G51" s="351" t="b">
        <v>1</v>
      </c>
      <c r="H51" s="357" t="b">
        <v>0</v>
      </c>
      <c r="I51" s="352" t="s">
        <v>648</v>
      </c>
      <c r="J51" s="352" t="s">
        <v>649</v>
      </c>
      <c r="K51" s="352" t="s">
        <v>953</v>
      </c>
      <c r="L51" s="353" t="s">
        <v>791</v>
      </c>
      <c r="M51" s="348" t="s">
        <v>1417</v>
      </c>
      <c r="N51" s="348" t="s">
        <v>1418</v>
      </c>
      <c r="O51" s="348">
        <v>46</v>
      </c>
    </row>
    <row r="52" spans="2:15" s="67" customFormat="1">
      <c r="B52" s="355" t="s">
        <v>4</v>
      </c>
      <c r="C52" s="356" t="s">
        <v>1392</v>
      </c>
      <c r="D52" s="357" t="s">
        <v>642</v>
      </c>
      <c r="E52" s="351" t="s">
        <v>833</v>
      </c>
      <c r="F52" s="357">
        <v>1</v>
      </c>
      <c r="G52" s="351" t="b">
        <v>1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1376</v>
      </c>
      <c r="M52" s="348" t="s">
        <v>1419</v>
      </c>
      <c r="N52" s="348" t="s">
        <v>1420</v>
      </c>
      <c r="O52" s="348">
        <v>47</v>
      </c>
    </row>
    <row r="53" spans="2:15" s="67" customFormat="1">
      <c r="B53" s="355" t="s">
        <v>4</v>
      </c>
      <c r="C53" s="356" t="s">
        <v>1393</v>
      </c>
      <c r="D53" s="357" t="s">
        <v>642</v>
      </c>
      <c r="E53" s="351" t="s">
        <v>833</v>
      </c>
      <c r="F53" s="357">
        <v>2</v>
      </c>
      <c r="G53" s="351" t="b">
        <v>1</v>
      </c>
      <c r="H53" s="357" t="b">
        <v>0</v>
      </c>
      <c r="I53" s="352" t="s">
        <v>648</v>
      </c>
      <c r="J53" s="352" t="s">
        <v>649</v>
      </c>
      <c r="K53" s="352" t="s">
        <v>953</v>
      </c>
      <c r="L53" s="353" t="s">
        <v>1377</v>
      </c>
      <c r="M53" s="348" t="s">
        <v>1421</v>
      </c>
      <c r="N53" s="348" t="s">
        <v>1422</v>
      </c>
      <c r="O53" s="348">
        <v>48</v>
      </c>
    </row>
    <row r="54" spans="2:15" s="67" customFormat="1">
      <c r="B54" s="355" t="s">
        <v>4</v>
      </c>
      <c r="C54" s="356" t="s">
        <v>1394</v>
      </c>
      <c r="D54" s="357" t="s">
        <v>642</v>
      </c>
      <c r="E54" s="351" t="s">
        <v>833</v>
      </c>
      <c r="F54" s="357">
        <v>3</v>
      </c>
      <c r="G54" s="351" t="b">
        <v>1</v>
      </c>
      <c r="H54" s="357" t="b">
        <v>0</v>
      </c>
      <c r="I54" s="352" t="s">
        <v>648</v>
      </c>
      <c r="J54" s="352" t="s">
        <v>649</v>
      </c>
      <c r="K54" s="352" t="s">
        <v>953</v>
      </c>
      <c r="L54" s="353" t="s">
        <v>1379</v>
      </c>
      <c r="M54" s="348" t="s">
        <v>1423</v>
      </c>
      <c r="N54" s="348" t="s">
        <v>1424</v>
      </c>
      <c r="O54" s="348">
        <v>49</v>
      </c>
    </row>
    <row r="55" spans="2:15" s="67" customFormat="1">
      <c r="B55" s="355" t="s">
        <v>4</v>
      </c>
      <c r="C55" s="356" t="s">
        <v>1395</v>
      </c>
      <c r="D55" s="357" t="s">
        <v>642</v>
      </c>
      <c r="E55" s="351" t="s">
        <v>1319</v>
      </c>
      <c r="F55" s="357">
        <v>13</v>
      </c>
      <c r="G55" s="351" t="b">
        <v>1</v>
      </c>
      <c r="H55" s="357" t="b">
        <v>0</v>
      </c>
      <c r="I55" s="352" t="s">
        <v>648</v>
      </c>
      <c r="J55" s="352" t="s">
        <v>649</v>
      </c>
      <c r="K55" s="352" t="s">
        <v>953</v>
      </c>
      <c r="L55" s="353" t="s">
        <v>791</v>
      </c>
      <c r="M55" s="348" t="s">
        <v>1425</v>
      </c>
      <c r="N55" s="348" t="s">
        <v>1426</v>
      </c>
      <c r="O55" s="348">
        <v>50</v>
      </c>
    </row>
    <row r="56" spans="2:15" s="67" customFormat="1">
      <c r="B56" s="355" t="s">
        <v>4</v>
      </c>
      <c r="C56" s="356" t="s">
        <v>1396</v>
      </c>
      <c r="D56" s="357" t="s">
        <v>642</v>
      </c>
      <c r="E56" s="351" t="s">
        <v>1319</v>
      </c>
      <c r="F56" s="357">
        <v>14</v>
      </c>
      <c r="G56" s="351" t="b">
        <v>1</v>
      </c>
      <c r="H56" s="357" t="b">
        <v>0</v>
      </c>
      <c r="I56" s="352" t="s">
        <v>648</v>
      </c>
      <c r="J56" s="352" t="s">
        <v>649</v>
      </c>
      <c r="K56" s="352" t="s">
        <v>953</v>
      </c>
      <c r="L56" s="353" t="s">
        <v>791</v>
      </c>
      <c r="M56" s="348" t="s">
        <v>1427</v>
      </c>
      <c r="N56" s="348" t="s">
        <v>1428</v>
      </c>
      <c r="O56" s="348">
        <v>51</v>
      </c>
    </row>
    <row r="57" spans="2:15" s="67" customFormat="1">
      <c r="B57" s="355" t="s">
        <v>4</v>
      </c>
      <c r="C57" s="356" t="s">
        <v>1397</v>
      </c>
      <c r="D57" s="357" t="s">
        <v>642</v>
      </c>
      <c r="E57" s="351" t="s">
        <v>833</v>
      </c>
      <c r="F57" s="357">
        <v>4</v>
      </c>
      <c r="G57" s="351" t="b">
        <v>1</v>
      </c>
      <c r="H57" s="357" t="b">
        <v>0</v>
      </c>
      <c r="I57" s="352" t="s">
        <v>648</v>
      </c>
      <c r="J57" s="352" t="s">
        <v>649</v>
      </c>
      <c r="K57" s="352" t="s">
        <v>953</v>
      </c>
      <c r="L57" s="353" t="s">
        <v>1378</v>
      </c>
      <c r="M57" s="348" t="s">
        <v>1429</v>
      </c>
      <c r="N57" s="348" t="s">
        <v>1430</v>
      </c>
      <c r="O57" s="348">
        <v>52</v>
      </c>
    </row>
    <row r="58" spans="2:15" s="67" customFormat="1">
      <c r="B58" s="355" t="s">
        <v>4</v>
      </c>
      <c r="C58" s="356" t="s">
        <v>1398</v>
      </c>
      <c r="D58" s="357" t="s">
        <v>643</v>
      </c>
      <c r="E58" s="351" t="s">
        <v>825</v>
      </c>
      <c r="F58" s="357">
        <v>4</v>
      </c>
      <c r="G58" s="351" t="b">
        <v>0</v>
      </c>
      <c r="H58" s="357" t="b">
        <v>0</v>
      </c>
      <c r="I58" s="352" t="s">
        <v>648</v>
      </c>
      <c r="J58" s="352" t="s">
        <v>649</v>
      </c>
      <c r="K58" s="352" t="s">
        <v>953</v>
      </c>
      <c r="L58" s="353" t="s">
        <v>791</v>
      </c>
      <c r="M58" s="348" t="s">
        <v>1431</v>
      </c>
      <c r="N58" s="348" t="s">
        <v>1432</v>
      </c>
      <c r="O58" s="348">
        <v>53</v>
      </c>
    </row>
    <row r="59" spans="2:15" s="67" customFormat="1">
      <c r="B59" s="355" t="s">
        <v>4</v>
      </c>
      <c r="C59" s="356" t="s">
        <v>1399</v>
      </c>
      <c r="D59" s="357" t="s">
        <v>643</v>
      </c>
      <c r="E59" s="351" t="s">
        <v>815</v>
      </c>
      <c r="F59" s="357">
        <v>3</v>
      </c>
      <c r="G59" s="351" t="b">
        <v>0</v>
      </c>
      <c r="H59" s="357" t="b">
        <v>0</v>
      </c>
      <c r="I59" s="352" t="s">
        <v>648</v>
      </c>
      <c r="J59" s="352" t="s">
        <v>649</v>
      </c>
      <c r="K59" s="352" t="s">
        <v>953</v>
      </c>
      <c r="L59" s="353" t="s">
        <v>388</v>
      </c>
      <c r="M59" s="348" t="s">
        <v>1433</v>
      </c>
      <c r="N59" s="348" t="s">
        <v>1434</v>
      </c>
      <c r="O59" s="348">
        <v>54</v>
      </c>
    </row>
    <row r="60" spans="2:15" s="67" customFormat="1">
      <c r="B60" s="355" t="s">
        <v>4</v>
      </c>
      <c r="C60" s="356" t="s">
        <v>1400</v>
      </c>
      <c r="D60" s="357" t="s">
        <v>643</v>
      </c>
      <c r="E60" s="351" t="s">
        <v>815</v>
      </c>
      <c r="F60" s="357">
        <v>4</v>
      </c>
      <c r="G60" s="351" t="b">
        <v>0</v>
      </c>
      <c r="H60" s="357" t="b">
        <v>0</v>
      </c>
      <c r="I60" s="352" t="s">
        <v>1450</v>
      </c>
      <c r="J60" s="352" t="s">
        <v>649</v>
      </c>
      <c r="K60" s="352" t="s">
        <v>953</v>
      </c>
      <c r="L60" s="353" t="s">
        <v>791</v>
      </c>
      <c r="M60" s="348" t="s">
        <v>1435</v>
      </c>
      <c r="N60" s="348" t="s">
        <v>1436</v>
      </c>
      <c r="O60" s="348">
        <v>55</v>
      </c>
    </row>
    <row r="61" spans="2:15" s="67" customFormat="1">
      <c r="B61" s="355" t="s">
        <v>4</v>
      </c>
      <c r="C61" s="356" t="s">
        <v>1401</v>
      </c>
      <c r="D61" s="357" t="s">
        <v>643</v>
      </c>
      <c r="E61" s="351" t="s">
        <v>815</v>
      </c>
      <c r="F61" s="357">
        <v>5</v>
      </c>
      <c r="G61" s="351" t="b">
        <v>0</v>
      </c>
      <c r="H61" s="357" t="b">
        <v>0</v>
      </c>
      <c r="I61" s="352" t="s">
        <v>1451</v>
      </c>
      <c r="J61" s="352" t="s">
        <v>649</v>
      </c>
      <c r="K61" s="352" t="s">
        <v>953</v>
      </c>
      <c r="L61" s="353" t="s">
        <v>791</v>
      </c>
      <c r="M61" s="348" t="s">
        <v>1437</v>
      </c>
      <c r="N61" s="348" t="s">
        <v>1438</v>
      </c>
      <c r="O61" s="348">
        <v>56</v>
      </c>
    </row>
    <row r="62" spans="2:15" s="67" customFormat="1">
      <c r="B62" s="355" t="s">
        <v>4</v>
      </c>
      <c r="C62" s="356" t="s">
        <v>1402</v>
      </c>
      <c r="D62" s="357" t="s">
        <v>643</v>
      </c>
      <c r="E62" s="351" t="s">
        <v>815</v>
      </c>
      <c r="F62" s="357">
        <v>6</v>
      </c>
      <c r="G62" s="351" t="b">
        <v>0</v>
      </c>
      <c r="H62" s="357" t="b">
        <v>0</v>
      </c>
      <c r="I62" s="352" t="s">
        <v>1452</v>
      </c>
      <c r="J62" s="352" t="s">
        <v>649</v>
      </c>
      <c r="K62" s="352" t="s">
        <v>953</v>
      </c>
      <c r="L62" s="353" t="s">
        <v>791</v>
      </c>
      <c r="M62" s="348" t="s">
        <v>1439</v>
      </c>
      <c r="N62" s="348" t="s">
        <v>1440</v>
      </c>
      <c r="O62" s="348">
        <v>57</v>
      </c>
    </row>
    <row r="63" spans="2:15" s="67" customFormat="1">
      <c r="B63" s="355" t="s">
        <v>4</v>
      </c>
      <c r="C63" s="356" t="s">
        <v>1403</v>
      </c>
      <c r="D63" s="357" t="s">
        <v>644</v>
      </c>
      <c r="E63" s="351" t="s">
        <v>815</v>
      </c>
      <c r="F63" s="357">
        <v>11</v>
      </c>
      <c r="G63" s="351" t="b">
        <v>0</v>
      </c>
      <c r="H63" s="351" t="b">
        <v>1</v>
      </c>
      <c r="I63" s="352" t="s">
        <v>648</v>
      </c>
      <c r="J63" s="352" t="s">
        <v>649</v>
      </c>
      <c r="K63" s="352" t="s">
        <v>953</v>
      </c>
      <c r="L63" s="353" t="s">
        <v>791</v>
      </c>
      <c r="M63" s="348" t="s">
        <v>1441</v>
      </c>
      <c r="N63" s="348" t="s">
        <v>1442</v>
      </c>
      <c r="O63" s="348">
        <v>58</v>
      </c>
    </row>
    <row r="64" spans="2:15" s="67" customFormat="1">
      <c r="B64" s="355" t="s">
        <v>4</v>
      </c>
      <c r="C64" s="356" t="s">
        <v>1404</v>
      </c>
      <c r="D64" s="357" t="s">
        <v>644</v>
      </c>
      <c r="E64" s="351" t="s">
        <v>815</v>
      </c>
      <c r="F64" s="357">
        <v>12</v>
      </c>
      <c r="G64" s="351" t="b">
        <v>0</v>
      </c>
      <c r="H64" s="351" t="b">
        <v>1</v>
      </c>
      <c r="I64" s="352" t="s">
        <v>1446</v>
      </c>
      <c r="J64" s="352" t="s">
        <v>649</v>
      </c>
      <c r="K64" s="352" t="s">
        <v>953</v>
      </c>
      <c r="L64" s="353" t="s">
        <v>1445</v>
      </c>
      <c r="M64" s="348" t="s">
        <v>1443</v>
      </c>
      <c r="N64" s="348" t="s">
        <v>1444</v>
      </c>
      <c r="O64" s="348">
        <v>59</v>
      </c>
    </row>
    <row r="65" spans="2:15" ht="15.75" thickBot="1"/>
    <row r="66" spans="2:15" ht="23.25">
      <c r="B66" s="12" t="s">
        <v>1350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1351</v>
      </c>
      <c r="C68" s="397" t="s">
        <v>5</v>
      </c>
      <c r="D68" s="398" t="s">
        <v>1355</v>
      </c>
      <c r="E68" s="398" t="s">
        <v>1356</v>
      </c>
      <c r="F68" s="398" t="s">
        <v>1357</v>
      </c>
      <c r="G68" s="398" t="s">
        <v>1358</v>
      </c>
      <c r="H68" s="398" t="s">
        <v>1359</v>
      </c>
      <c r="I68" s="399" t="s">
        <v>1360</v>
      </c>
      <c r="J68" s="399" t="s">
        <v>1361</v>
      </c>
      <c r="K68" s="399" t="s">
        <v>1369</v>
      </c>
      <c r="L68" s="399" t="s">
        <v>1370</v>
      </c>
      <c r="M68" s="399" t="s">
        <v>1371</v>
      </c>
      <c r="N68" s="399" t="s">
        <v>1372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1352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1362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1353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1363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1354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1364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A54" zoomScaleNormal="100" workbookViewId="0">
      <selection activeCell="B81" sqref="B8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8"/>
      <c r="F3" s="578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8"/>
      <c r="F21" s="578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1039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1040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1481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1279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1041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1271</v>
      </c>
      <c r="AB26" s="437" t="s">
        <v>1288</v>
      </c>
      <c r="AC26" s="437" t="s">
        <v>1298</v>
      </c>
      <c r="AD26" s="437" t="s">
        <v>1306</v>
      </c>
      <c r="AE26" s="437" t="s">
        <v>1314</v>
      </c>
    </row>
    <row r="27" spans="1:31" s="27" customFormat="1">
      <c r="A27" s="426" t="s">
        <v>4</v>
      </c>
      <c r="B27" s="427" t="s">
        <v>1494</v>
      </c>
      <c r="C27" s="428" t="s">
        <v>357</v>
      </c>
      <c r="D27" s="429">
        <v>40</v>
      </c>
      <c r="E27" s="430">
        <v>2</v>
      </c>
      <c r="F27" s="430">
        <v>0</v>
      </c>
      <c r="G27" s="430">
        <v>20</v>
      </c>
      <c r="H27" s="430">
        <v>0</v>
      </c>
      <c r="I27" s="430">
        <v>50</v>
      </c>
      <c r="J27" s="431">
        <v>0.15</v>
      </c>
      <c r="K27" s="430">
        <v>0</v>
      </c>
      <c r="L27" s="432" t="b">
        <v>1</v>
      </c>
      <c r="M27" s="433">
        <v>5</v>
      </c>
      <c r="N27" s="433">
        <v>0</v>
      </c>
      <c r="O27" s="432">
        <v>1</v>
      </c>
      <c r="P27" s="433">
        <v>0</v>
      </c>
      <c r="Q27" s="432" t="b">
        <v>1</v>
      </c>
      <c r="R27" s="432" t="b">
        <v>1</v>
      </c>
      <c r="S27" s="432" t="b">
        <v>0</v>
      </c>
      <c r="T27" s="432">
        <v>75</v>
      </c>
      <c r="U27" s="432">
        <v>7</v>
      </c>
      <c r="V27" s="432">
        <v>0</v>
      </c>
      <c r="W27" s="434">
        <v>0.25</v>
      </c>
      <c r="X27" s="434">
        <v>0.25</v>
      </c>
      <c r="Y27" s="434">
        <v>0</v>
      </c>
      <c r="Z27" s="435">
        <v>0</v>
      </c>
      <c r="AA27" s="563" t="s">
        <v>1271</v>
      </c>
      <c r="AB27" s="455" t="s">
        <v>1288</v>
      </c>
      <c r="AC27" s="455" t="s">
        <v>1298</v>
      </c>
      <c r="AD27" s="455" t="s">
        <v>1306</v>
      </c>
      <c r="AE27" s="455" t="s">
        <v>1314</v>
      </c>
    </row>
    <row r="28" spans="1:31" s="27" customFormat="1">
      <c r="A28" s="426" t="s">
        <v>4</v>
      </c>
      <c r="B28" s="427" t="s">
        <v>1495</v>
      </c>
      <c r="C28" s="428" t="s">
        <v>357</v>
      </c>
      <c r="D28" s="429">
        <v>40</v>
      </c>
      <c r="E28" s="430">
        <v>2</v>
      </c>
      <c r="F28" s="430">
        <v>0</v>
      </c>
      <c r="G28" s="430">
        <v>20</v>
      </c>
      <c r="H28" s="430">
        <v>0</v>
      </c>
      <c r="I28" s="430">
        <v>50</v>
      </c>
      <c r="J28" s="431">
        <v>0.15</v>
      </c>
      <c r="K28" s="430">
        <v>0</v>
      </c>
      <c r="L28" s="432" t="b">
        <v>1</v>
      </c>
      <c r="M28" s="433">
        <v>5</v>
      </c>
      <c r="N28" s="433">
        <v>0</v>
      </c>
      <c r="O28" s="432">
        <v>1</v>
      </c>
      <c r="P28" s="433">
        <v>0</v>
      </c>
      <c r="Q28" s="432" t="b">
        <v>1</v>
      </c>
      <c r="R28" s="432" t="b">
        <v>1</v>
      </c>
      <c r="S28" s="432" t="b">
        <v>0</v>
      </c>
      <c r="T28" s="432">
        <v>75</v>
      </c>
      <c r="U28" s="432">
        <v>7</v>
      </c>
      <c r="V28" s="432">
        <v>0</v>
      </c>
      <c r="W28" s="434">
        <v>0.25</v>
      </c>
      <c r="X28" s="434">
        <v>0.25</v>
      </c>
      <c r="Y28" s="434">
        <v>0</v>
      </c>
      <c r="Z28" s="435">
        <v>0</v>
      </c>
      <c r="AA28" s="563" t="s">
        <v>1271</v>
      </c>
      <c r="AB28" s="455" t="s">
        <v>1288</v>
      </c>
      <c r="AC28" s="455" t="s">
        <v>1298</v>
      </c>
      <c r="AD28" s="455" t="s">
        <v>1306</v>
      </c>
      <c r="AE28" s="455" t="s">
        <v>1314</v>
      </c>
    </row>
    <row r="29" spans="1:31" s="27" customFormat="1">
      <c r="A29" s="438" t="s">
        <v>4</v>
      </c>
      <c r="B29" s="439" t="s">
        <v>1007</v>
      </c>
      <c r="C29" s="440" t="s">
        <v>356</v>
      </c>
      <c r="D29" s="441">
        <v>60</v>
      </c>
      <c r="E29" s="442">
        <v>4</v>
      </c>
      <c r="F29" s="442">
        <v>0</v>
      </c>
      <c r="G29" s="442">
        <v>5</v>
      </c>
      <c r="H29" s="442">
        <v>0</v>
      </c>
      <c r="I29" s="442">
        <v>55</v>
      </c>
      <c r="J29" s="443">
        <v>0.15</v>
      </c>
      <c r="K29" s="442">
        <v>0</v>
      </c>
      <c r="L29" s="444" t="b">
        <v>1</v>
      </c>
      <c r="M29" s="445">
        <v>5</v>
      </c>
      <c r="N29" s="445">
        <v>5</v>
      </c>
      <c r="O29" s="444">
        <v>1</v>
      </c>
      <c r="P29" s="445">
        <v>1</v>
      </c>
      <c r="Q29" s="432" t="b">
        <v>1</v>
      </c>
      <c r="R29" s="444" t="b">
        <v>0</v>
      </c>
      <c r="S29" s="444" t="b">
        <v>0</v>
      </c>
      <c r="T29" s="444">
        <v>1</v>
      </c>
      <c r="U29" s="444">
        <v>4</v>
      </c>
      <c r="V29" s="444">
        <v>0</v>
      </c>
      <c r="W29" s="446">
        <v>0.1</v>
      </c>
      <c r="X29" s="446">
        <v>0.1</v>
      </c>
      <c r="Y29" s="446">
        <v>1</v>
      </c>
      <c r="Z29" s="447">
        <v>0</v>
      </c>
      <c r="AA29" s="452" t="s">
        <v>563</v>
      </c>
      <c r="AB29" s="453" t="s">
        <v>680</v>
      </c>
      <c r="AC29" s="453" t="s">
        <v>707</v>
      </c>
      <c r="AD29" s="453" t="s">
        <v>725</v>
      </c>
      <c r="AE29" s="453" t="s">
        <v>735</v>
      </c>
    </row>
    <row r="30" spans="1:31" s="27" customFormat="1">
      <c r="A30" s="438" t="s">
        <v>4</v>
      </c>
      <c r="B30" s="439" t="s">
        <v>1008</v>
      </c>
      <c r="C30" s="440" t="s">
        <v>356</v>
      </c>
      <c r="D30" s="441">
        <v>20</v>
      </c>
      <c r="E30" s="442">
        <v>2</v>
      </c>
      <c r="F30" s="442">
        <v>0</v>
      </c>
      <c r="G30" s="442">
        <v>2</v>
      </c>
      <c r="H30" s="442">
        <v>0</v>
      </c>
      <c r="I30" s="442">
        <v>25</v>
      </c>
      <c r="J30" s="443">
        <v>7.4999999999999997E-2</v>
      </c>
      <c r="K30" s="442">
        <v>0</v>
      </c>
      <c r="L30" s="444" t="b">
        <v>1</v>
      </c>
      <c r="M30" s="445">
        <v>5</v>
      </c>
      <c r="N30" s="445">
        <v>5</v>
      </c>
      <c r="O30" s="444">
        <v>0</v>
      </c>
      <c r="P30" s="445">
        <f>entityDefinitions[[#This Row],['[edibleFromTier']]]</f>
        <v>0</v>
      </c>
      <c r="Q30" s="432" t="b">
        <v>1</v>
      </c>
      <c r="R30" s="444" t="b">
        <v>0</v>
      </c>
      <c r="S30" s="444" t="b">
        <v>0</v>
      </c>
      <c r="T30" s="444">
        <v>1</v>
      </c>
      <c r="U30" s="444">
        <v>1</v>
      </c>
      <c r="V30" s="444">
        <v>0</v>
      </c>
      <c r="W30" s="446">
        <v>0.2</v>
      </c>
      <c r="X30" s="446">
        <v>0.05</v>
      </c>
      <c r="Y30" s="446">
        <v>0</v>
      </c>
      <c r="Z30" s="447">
        <v>0</v>
      </c>
      <c r="AA30" s="452" t="s">
        <v>562</v>
      </c>
      <c r="AB30" s="453" t="s">
        <v>681</v>
      </c>
      <c r="AC30" s="453" t="s">
        <v>708</v>
      </c>
      <c r="AD30" s="449"/>
      <c r="AE30" s="454"/>
    </row>
    <row r="31" spans="1:31" s="27" customFormat="1">
      <c r="A31" s="426" t="s">
        <v>4</v>
      </c>
      <c r="B31" s="427" t="s">
        <v>1042</v>
      </c>
      <c r="C31" s="428" t="s">
        <v>357</v>
      </c>
      <c r="D31" s="429">
        <v>40</v>
      </c>
      <c r="E31" s="430">
        <v>2</v>
      </c>
      <c r="F31" s="430">
        <v>0</v>
      </c>
      <c r="G31" s="430">
        <v>15</v>
      </c>
      <c r="H31" s="430">
        <v>0</v>
      </c>
      <c r="I31" s="430">
        <v>50</v>
      </c>
      <c r="J31" s="431">
        <v>0.15</v>
      </c>
      <c r="K31" s="430">
        <v>0</v>
      </c>
      <c r="L31" s="432" t="b">
        <v>1</v>
      </c>
      <c r="M31" s="433">
        <v>5</v>
      </c>
      <c r="N31" s="433">
        <v>5</v>
      </c>
      <c r="O31" s="432">
        <v>0</v>
      </c>
      <c r="P31" s="433">
        <v>0</v>
      </c>
      <c r="Q31" s="432" t="b">
        <v>1</v>
      </c>
      <c r="R31" s="432" t="b">
        <v>0</v>
      </c>
      <c r="S31" s="432" t="b">
        <v>0</v>
      </c>
      <c r="T31" s="432">
        <v>1</v>
      </c>
      <c r="U31" s="432">
        <v>7</v>
      </c>
      <c r="V31" s="432">
        <v>0</v>
      </c>
      <c r="W31" s="434">
        <v>0.25</v>
      </c>
      <c r="X31" s="434">
        <v>0.25</v>
      </c>
      <c r="Y31" s="434">
        <v>0</v>
      </c>
      <c r="Z31" s="435">
        <v>0</v>
      </c>
      <c r="AA31" s="451" t="s">
        <v>519</v>
      </c>
      <c r="AB31" s="437" t="s">
        <v>704</v>
      </c>
      <c r="AC31" s="437" t="s">
        <v>767</v>
      </c>
      <c r="AD31" s="455"/>
      <c r="AE31" s="456"/>
    </row>
    <row r="32" spans="1:31" s="27" customFormat="1">
      <c r="A32" s="426" t="s">
        <v>4</v>
      </c>
      <c r="B32" s="427" t="s">
        <v>1034</v>
      </c>
      <c r="C32" s="428" t="s">
        <v>774</v>
      </c>
      <c r="D32" s="429">
        <v>60</v>
      </c>
      <c r="E32" s="430">
        <v>2</v>
      </c>
      <c r="F32" s="430">
        <v>0</v>
      </c>
      <c r="G32" s="430">
        <v>10</v>
      </c>
      <c r="H32" s="430">
        <v>0</v>
      </c>
      <c r="I32" s="430">
        <v>75</v>
      </c>
      <c r="J32" s="431">
        <v>0.22499999999999998</v>
      </c>
      <c r="K32" s="430">
        <v>0</v>
      </c>
      <c r="L32" s="432" t="b">
        <v>1</v>
      </c>
      <c r="M32" s="433">
        <v>5</v>
      </c>
      <c r="N32" s="433">
        <v>5</v>
      </c>
      <c r="O32" s="432">
        <v>0</v>
      </c>
      <c r="P32" s="433">
        <f>entityDefinitions[[#This Row],['[edibleFromTier']]]</f>
        <v>0</v>
      </c>
      <c r="Q32" s="432" t="b">
        <v>1</v>
      </c>
      <c r="R32" s="432" t="b">
        <v>0</v>
      </c>
      <c r="S32" s="432" t="b">
        <v>0</v>
      </c>
      <c r="T32" s="432">
        <v>1</v>
      </c>
      <c r="U32" s="432">
        <v>6</v>
      </c>
      <c r="V32" s="432">
        <v>0</v>
      </c>
      <c r="W32" s="434">
        <v>0.25</v>
      </c>
      <c r="X32" s="434">
        <v>0.25</v>
      </c>
      <c r="Y32" s="434">
        <v>0.8</v>
      </c>
      <c r="Z32" s="435">
        <v>0</v>
      </c>
      <c r="AA32" s="451" t="s">
        <v>1210</v>
      </c>
      <c r="AB32" s="437" t="s">
        <v>1285</v>
      </c>
      <c r="AC32" s="437" t="s">
        <v>1295</v>
      </c>
      <c r="AD32" s="437" t="s">
        <v>1304</v>
      </c>
      <c r="AE32" s="457" t="s">
        <v>1312</v>
      </c>
    </row>
    <row r="33" spans="1:31" s="27" customFormat="1">
      <c r="A33" s="438" t="s">
        <v>4</v>
      </c>
      <c r="B33" s="439" t="s">
        <v>1009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593</v>
      </c>
      <c r="AB33" s="453" t="s">
        <v>682</v>
      </c>
      <c r="AC33" s="453" t="s">
        <v>755</v>
      </c>
      <c r="AD33" s="449"/>
      <c r="AE33" s="454"/>
    </row>
    <row r="34" spans="1:31" s="27" customFormat="1">
      <c r="A34" s="438" t="s">
        <v>4</v>
      </c>
      <c r="B34" s="439" t="s">
        <v>1010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594</v>
      </c>
      <c r="AB34" s="453" t="s">
        <v>682</v>
      </c>
      <c r="AC34" s="453" t="s">
        <v>756</v>
      </c>
      <c r="AD34" s="449"/>
      <c r="AE34" s="454"/>
    </row>
    <row r="35" spans="1:31" s="27" customFormat="1">
      <c r="A35" s="438" t="s">
        <v>4</v>
      </c>
      <c r="B35" s="439" t="s">
        <v>1011</v>
      </c>
      <c r="C35" s="440" t="s">
        <v>356</v>
      </c>
      <c r="D35" s="441">
        <v>20</v>
      </c>
      <c r="E35" s="442">
        <v>2</v>
      </c>
      <c r="F35" s="442">
        <v>0</v>
      </c>
      <c r="G35" s="442">
        <v>2</v>
      </c>
      <c r="H35" s="442">
        <v>0</v>
      </c>
      <c r="I35" s="442">
        <v>25</v>
      </c>
      <c r="J35" s="443">
        <v>7.4999999999999997E-2</v>
      </c>
      <c r="K35" s="442">
        <v>0</v>
      </c>
      <c r="L35" s="444" t="b">
        <v>1</v>
      </c>
      <c r="M35" s="445">
        <v>5</v>
      </c>
      <c r="N35" s="445">
        <v>5</v>
      </c>
      <c r="O35" s="444">
        <v>0</v>
      </c>
      <c r="P35" s="445">
        <f>entityDefinitions[[#This Row],['[edibleFromTier']]]</f>
        <v>0</v>
      </c>
      <c r="Q35" s="432" t="b">
        <v>1</v>
      </c>
      <c r="R35" s="444" t="b">
        <v>0</v>
      </c>
      <c r="S35" s="444" t="b">
        <v>0</v>
      </c>
      <c r="T35" s="444">
        <v>1</v>
      </c>
      <c r="U35" s="444">
        <v>1</v>
      </c>
      <c r="V35" s="444">
        <v>0</v>
      </c>
      <c r="W35" s="446">
        <v>0.05</v>
      </c>
      <c r="X35" s="446">
        <v>0.05</v>
      </c>
      <c r="Y35" s="446">
        <v>0</v>
      </c>
      <c r="Z35" s="447">
        <v>0</v>
      </c>
      <c r="AA35" s="452" t="s">
        <v>595</v>
      </c>
      <c r="AB35" s="453" t="s">
        <v>682</v>
      </c>
      <c r="AC35" s="453" t="s">
        <v>718</v>
      </c>
      <c r="AD35" s="449"/>
      <c r="AE35" s="454"/>
    </row>
    <row r="36" spans="1:31">
      <c r="A36" s="438" t="s">
        <v>4</v>
      </c>
      <c r="B36" s="439" t="s">
        <v>1012</v>
      </c>
      <c r="C36" s="440" t="s">
        <v>356</v>
      </c>
      <c r="D36" s="441">
        <v>20</v>
      </c>
      <c r="E36" s="442">
        <v>2</v>
      </c>
      <c r="F36" s="442">
        <v>0</v>
      </c>
      <c r="G36" s="442">
        <v>2</v>
      </c>
      <c r="H36" s="442">
        <v>0</v>
      </c>
      <c r="I36" s="442">
        <v>25</v>
      </c>
      <c r="J36" s="443">
        <v>7.4999999999999997E-2</v>
      </c>
      <c r="K36" s="442">
        <v>0</v>
      </c>
      <c r="L36" s="444" t="b">
        <v>1</v>
      </c>
      <c r="M36" s="445">
        <v>5</v>
      </c>
      <c r="N36" s="445">
        <v>5</v>
      </c>
      <c r="O36" s="444">
        <v>0</v>
      </c>
      <c r="P36" s="445">
        <f>entityDefinitions[[#This Row],['[edibleFromTier']]]</f>
        <v>0</v>
      </c>
      <c r="Q36" s="432" t="b">
        <v>1</v>
      </c>
      <c r="R36" s="444" t="b">
        <v>0</v>
      </c>
      <c r="S36" s="444" t="b">
        <v>0</v>
      </c>
      <c r="T36" s="444">
        <v>1</v>
      </c>
      <c r="U36" s="444">
        <v>1</v>
      </c>
      <c r="V36" s="444">
        <v>0</v>
      </c>
      <c r="W36" s="446">
        <v>0.05</v>
      </c>
      <c r="X36" s="446">
        <v>0.05</v>
      </c>
      <c r="Y36" s="446">
        <v>0</v>
      </c>
      <c r="Z36" s="447">
        <v>0</v>
      </c>
      <c r="AA36" s="452" t="s">
        <v>596</v>
      </c>
      <c r="AB36" s="453" t="s">
        <v>682</v>
      </c>
      <c r="AC36" s="453" t="s">
        <v>719</v>
      </c>
      <c r="AD36" s="449"/>
      <c r="AE36" s="454"/>
    </row>
    <row r="37" spans="1:31">
      <c r="A37" s="426" t="s">
        <v>4</v>
      </c>
      <c r="B37" s="427" t="s">
        <v>1043</v>
      </c>
      <c r="C37" s="428" t="s">
        <v>357</v>
      </c>
      <c r="D37" s="429">
        <v>60</v>
      </c>
      <c r="E37" s="430">
        <v>2</v>
      </c>
      <c r="F37" s="430">
        <v>0</v>
      </c>
      <c r="G37" s="430">
        <v>15</v>
      </c>
      <c r="H37" s="430">
        <v>0</v>
      </c>
      <c r="I37" s="430">
        <v>75</v>
      </c>
      <c r="J37" s="431">
        <v>0.22499999999999998</v>
      </c>
      <c r="K37" s="430">
        <v>0</v>
      </c>
      <c r="L37" s="432" t="b">
        <v>1</v>
      </c>
      <c r="M37" s="433">
        <v>5</v>
      </c>
      <c r="N37" s="433">
        <v>5</v>
      </c>
      <c r="O37" s="432">
        <v>0</v>
      </c>
      <c r="P37" s="433">
        <v>0</v>
      </c>
      <c r="Q37" s="432" t="b">
        <v>1</v>
      </c>
      <c r="R37" s="432" t="b">
        <v>0</v>
      </c>
      <c r="S37" s="432" t="b">
        <v>0</v>
      </c>
      <c r="T37" s="432">
        <v>1</v>
      </c>
      <c r="U37" s="432">
        <v>7</v>
      </c>
      <c r="V37" s="432">
        <v>0</v>
      </c>
      <c r="W37" s="434">
        <v>0.25</v>
      </c>
      <c r="X37" s="434">
        <v>0.25</v>
      </c>
      <c r="Y37" s="434">
        <v>0</v>
      </c>
      <c r="Z37" s="435">
        <v>0</v>
      </c>
      <c r="AA37" s="451" t="s">
        <v>1216</v>
      </c>
      <c r="AB37" s="455" t="s">
        <v>704</v>
      </c>
      <c r="AC37" s="455" t="s">
        <v>767</v>
      </c>
      <c r="AD37" s="455"/>
      <c r="AE37" s="458"/>
    </row>
    <row r="38" spans="1:31">
      <c r="A38" s="438" t="s">
        <v>4</v>
      </c>
      <c r="B38" s="439" t="s">
        <v>1044</v>
      </c>
      <c r="C38" s="440" t="s">
        <v>356</v>
      </c>
      <c r="D38" s="441">
        <v>60</v>
      </c>
      <c r="E38" s="442">
        <v>4</v>
      </c>
      <c r="F38" s="442">
        <v>0</v>
      </c>
      <c r="G38" s="442">
        <v>15</v>
      </c>
      <c r="H38" s="442">
        <v>0</v>
      </c>
      <c r="I38" s="442">
        <v>55</v>
      </c>
      <c r="J38" s="443">
        <v>0.15</v>
      </c>
      <c r="K38" s="442">
        <v>0</v>
      </c>
      <c r="L38" s="444" t="b">
        <v>1</v>
      </c>
      <c r="M38" s="445">
        <v>5</v>
      </c>
      <c r="N38" s="445">
        <v>1</v>
      </c>
      <c r="O38" s="444">
        <v>2</v>
      </c>
      <c r="P38" s="445">
        <v>1</v>
      </c>
      <c r="Q38" s="432" t="b">
        <v>1</v>
      </c>
      <c r="R38" s="444" t="b">
        <v>1</v>
      </c>
      <c r="S38" s="444" t="b">
        <v>0</v>
      </c>
      <c r="T38" s="444">
        <v>95</v>
      </c>
      <c r="U38" s="444">
        <v>6</v>
      </c>
      <c r="V38" s="444">
        <v>0</v>
      </c>
      <c r="W38" s="446">
        <v>0.25</v>
      </c>
      <c r="X38" s="446">
        <v>0.25</v>
      </c>
      <c r="Y38" s="446">
        <v>0</v>
      </c>
      <c r="Z38" s="447">
        <v>0</v>
      </c>
      <c r="AA38" s="452" t="s">
        <v>514</v>
      </c>
      <c r="AB38" s="453" t="s">
        <v>683</v>
      </c>
      <c r="AC38" s="453" t="s">
        <v>720</v>
      </c>
      <c r="AD38" s="449"/>
      <c r="AE38" s="450"/>
    </row>
    <row r="39" spans="1:31" s="27" customFormat="1">
      <c r="A39" s="438" t="s">
        <v>4</v>
      </c>
      <c r="B39" s="439" t="s">
        <v>1058</v>
      </c>
      <c r="C39" s="440" t="s">
        <v>356</v>
      </c>
      <c r="D39" s="441">
        <v>90</v>
      </c>
      <c r="E39" s="442">
        <v>4</v>
      </c>
      <c r="F39" s="442">
        <v>0</v>
      </c>
      <c r="G39" s="442">
        <v>30</v>
      </c>
      <c r="H39" s="442">
        <v>0</v>
      </c>
      <c r="I39" s="442">
        <v>83</v>
      </c>
      <c r="J39" s="443">
        <v>0.22499999999999998</v>
      </c>
      <c r="K39" s="442">
        <v>0</v>
      </c>
      <c r="L39" s="444" t="b">
        <v>1</v>
      </c>
      <c r="M39" s="445">
        <v>1</v>
      </c>
      <c r="N39" s="445">
        <v>5</v>
      </c>
      <c r="O39" s="444">
        <v>2</v>
      </c>
      <c r="P39" s="445">
        <v>1</v>
      </c>
      <c r="Q39" s="432" t="b">
        <v>1</v>
      </c>
      <c r="R39" s="444" t="b">
        <v>0</v>
      </c>
      <c r="S39" s="444" t="b">
        <v>1</v>
      </c>
      <c r="T39" s="444">
        <v>100</v>
      </c>
      <c r="U39" s="444">
        <v>1</v>
      </c>
      <c r="V39" s="444">
        <v>0</v>
      </c>
      <c r="W39" s="446">
        <v>0.05</v>
      </c>
      <c r="X39" s="446">
        <v>0.05</v>
      </c>
      <c r="Y39" s="446">
        <v>1</v>
      </c>
      <c r="Z39" s="447">
        <v>0</v>
      </c>
      <c r="AA39" s="448" t="s">
        <v>1217</v>
      </c>
      <c r="AB39" s="449" t="s">
        <v>697</v>
      </c>
      <c r="AC39" s="449" t="s">
        <v>721</v>
      </c>
      <c r="AD39" s="449" t="s">
        <v>744</v>
      </c>
      <c r="AE39" s="449" t="s">
        <v>743</v>
      </c>
    </row>
    <row r="40" spans="1:31" s="27" customFormat="1">
      <c r="A40" s="438" t="s">
        <v>4</v>
      </c>
      <c r="B40" s="459" t="s">
        <v>1013</v>
      </c>
      <c r="C40" s="460" t="s">
        <v>356</v>
      </c>
      <c r="D40" s="461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2">
        <v>0.15</v>
      </c>
      <c r="K40" s="353">
        <v>0</v>
      </c>
      <c r="L40" s="463" t="b">
        <v>1</v>
      </c>
      <c r="M40" s="445">
        <v>5</v>
      </c>
      <c r="N40" s="445">
        <v>5</v>
      </c>
      <c r="O40" s="463">
        <v>0</v>
      </c>
      <c r="P40" s="445">
        <f>entityDefinitions[[#This Row],['[edibleFromTier']]]</f>
        <v>0</v>
      </c>
      <c r="Q40" s="432" t="b">
        <v>1</v>
      </c>
      <c r="R40" s="463" t="b">
        <v>0</v>
      </c>
      <c r="S40" s="463" t="b">
        <v>0</v>
      </c>
      <c r="T40" s="463">
        <v>1</v>
      </c>
      <c r="U40" s="463">
        <v>2</v>
      </c>
      <c r="V40" s="463">
        <v>0</v>
      </c>
      <c r="W40" s="464">
        <v>0.25</v>
      </c>
      <c r="X40" s="464">
        <v>0.25</v>
      </c>
      <c r="Y40" s="464">
        <v>0</v>
      </c>
      <c r="Z40" s="465">
        <v>0</v>
      </c>
      <c r="AA40" s="448" t="s">
        <v>1218</v>
      </c>
      <c r="AB40" s="453" t="s">
        <v>684</v>
      </c>
      <c r="AC40" s="453" t="s">
        <v>709</v>
      </c>
      <c r="AD40" s="449"/>
      <c r="AE40" s="454"/>
    </row>
    <row r="41" spans="1:31">
      <c r="A41" s="426" t="s">
        <v>4</v>
      </c>
      <c r="B41" s="427" t="s">
        <v>1045</v>
      </c>
      <c r="C41" s="428" t="s">
        <v>357</v>
      </c>
      <c r="D41" s="429">
        <v>60</v>
      </c>
      <c r="E41" s="430">
        <v>2</v>
      </c>
      <c r="F41" s="430">
        <v>0</v>
      </c>
      <c r="G41" s="430">
        <v>15</v>
      </c>
      <c r="H41" s="430">
        <v>0</v>
      </c>
      <c r="I41" s="430">
        <v>75</v>
      </c>
      <c r="J41" s="431">
        <v>0.22499999999999998</v>
      </c>
      <c r="K41" s="430">
        <v>0</v>
      </c>
      <c r="L41" s="432" t="b">
        <v>1</v>
      </c>
      <c r="M41" s="433">
        <v>0</v>
      </c>
      <c r="N41" s="433">
        <v>5</v>
      </c>
      <c r="O41" s="432">
        <v>2</v>
      </c>
      <c r="P41" s="433">
        <v>0</v>
      </c>
      <c r="Q41" s="432" t="b">
        <v>1</v>
      </c>
      <c r="R41" s="432" t="b">
        <v>0</v>
      </c>
      <c r="S41" s="432" t="b">
        <v>1</v>
      </c>
      <c r="T41" s="432">
        <v>95</v>
      </c>
      <c r="U41" s="432">
        <v>9</v>
      </c>
      <c r="V41" s="432">
        <v>20</v>
      </c>
      <c r="W41" s="434">
        <v>0.25</v>
      </c>
      <c r="X41" s="434">
        <v>0.25</v>
      </c>
      <c r="Y41" s="434">
        <v>0</v>
      </c>
      <c r="Z41" s="435">
        <v>0</v>
      </c>
      <c r="AA41" s="451" t="s">
        <v>1272</v>
      </c>
      <c r="AB41" s="437" t="s">
        <v>1293</v>
      </c>
      <c r="AC41" s="437" t="s">
        <v>755</v>
      </c>
      <c r="AD41" s="455"/>
      <c r="AE41" s="456"/>
    </row>
    <row r="42" spans="1:31">
      <c r="A42" s="426" t="s">
        <v>4</v>
      </c>
      <c r="B42" s="427" t="s">
        <v>1014</v>
      </c>
      <c r="C42" s="428" t="s">
        <v>206</v>
      </c>
      <c r="D42" s="429">
        <v>40</v>
      </c>
      <c r="E42" s="430">
        <v>2</v>
      </c>
      <c r="F42" s="430">
        <v>0</v>
      </c>
      <c r="G42" s="430">
        <v>20</v>
      </c>
      <c r="H42" s="430">
        <v>0</v>
      </c>
      <c r="I42" s="430">
        <v>50</v>
      </c>
      <c r="J42" s="431">
        <v>0.15</v>
      </c>
      <c r="K42" s="430">
        <v>0</v>
      </c>
      <c r="L42" s="432" t="b">
        <v>1</v>
      </c>
      <c r="M42" s="433">
        <v>0</v>
      </c>
      <c r="N42" s="433">
        <v>5</v>
      </c>
      <c r="O42" s="432">
        <v>1</v>
      </c>
      <c r="P42" s="433">
        <v>0</v>
      </c>
      <c r="Q42" s="432" t="b">
        <v>1</v>
      </c>
      <c r="R42" s="432" t="b">
        <v>0</v>
      </c>
      <c r="S42" s="432" t="b">
        <v>1</v>
      </c>
      <c r="T42" s="432">
        <v>80</v>
      </c>
      <c r="U42" s="432">
        <v>5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1273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1015</v>
      </c>
      <c r="C43" s="428" t="s">
        <v>206</v>
      </c>
      <c r="D43" s="429">
        <v>60</v>
      </c>
      <c r="E43" s="430">
        <v>4</v>
      </c>
      <c r="F43" s="430">
        <v>0</v>
      </c>
      <c r="G43" s="430">
        <v>40</v>
      </c>
      <c r="H43" s="430">
        <v>0</v>
      </c>
      <c r="I43" s="430">
        <v>55</v>
      </c>
      <c r="J43" s="431">
        <v>0.15</v>
      </c>
      <c r="K43" s="430">
        <v>0</v>
      </c>
      <c r="L43" s="432" t="b">
        <v>1</v>
      </c>
      <c r="M43" s="433">
        <v>1</v>
      </c>
      <c r="N43" s="433">
        <v>5</v>
      </c>
      <c r="O43" s="432">
        <v>2</v>
      </c>
      <c r="P43" s="433">
        <v>1</v>
      </c>
      <c r="Q43" s="432" t="b">
        <v>1</v>
      </c>
      <c r="R43" s="432" t="b">
        <v>0</v>
      </c>
      <c r="S43" s="432" t="b">
        <v>1</v>
      </c>
      <c r="T43" s="432">
        <v>125</v>
      </c>
      <c r="U43" s="432">
        <v>7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1274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1016</v>
      </c>
      <c r="C44" s="428" t="s">
        <v>206</v>
      </c>
      <c r="D44" s="429">
        <v>180</v>
      </c>
      <c r="E44" s="430">
        <v>9</v>
      </c>
      <c r="F44" s="430">
        <v>0</v>
      </c>
      <c r="G44" s="430">
        <v>80</v>
      </c>
      <c r="H44" s="430">
        <v>0</v>
      </c>
      <c r="I44" s="430">
        <v>105</v>
      </c>
      <c r="J44" s="431">
        <v>0.22499999999999998</v>
      </c>
      <c r="K44" s="430">
        <v>0</v>
      </c>
      <c r="L44" s="432" t="b">
        <v>1</v>
      </c>
      <c r="M44" s="433">
        <v>2</v>
      </c>
      <c r="N44" s="433">
        <v>5</v>
      </c>
      <c r="O44" s="432">
        <v>3</v>
      </c>
      <c r="P44" s="433">
        <v>2</v>
      </c>
      <c r="Q44" s="432" t="b">
        <v>1</v>
      </c>
      <c r="R44" s="432" t="b">
        <v>0</v>
      </c>
      <c r="S44" s="432" t="b">
        <v>1</v>
      </c>
      <c r="T44" s="432">
        <v>225</v>
      </c>
      <c r="U44" s="432">
        <v>9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1275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>
      <c r="A45" s="426" t="s">
        <v>4</v>
      </c>
      <c r="B45" s="427" t="s">
        <v>1017</v>
      </c>
      <c r="C45" s="428" t="s">
        <v>206</v>
      </c>
      <c r="D45" s="429">
        <v>330</v>
      </c>
      <c r="E45" s="430">
        <v>20</v>
      </c>
      <c r="F45" s="430">
        <v>0</v>
      </c>
      <c r="G45" s="430">
        <v>100</v>
      </c>
      <c r="H45" s="430">
        <v>0</v>
      </c>
      <c r="I45" s="430">
        <v>143</v>
      </c>
      <c r="J45" s="431">
        <v>0.22499999999999998</v>
      </c>
      <c r="K45" s="430">
        <v>0</v>
      </c>
      <c r="L45" s="432" t="b">
        <v>1</v>
      </c>
      <c r="M45" s="433">
        <v>3</v>
      </c>
      <c r="N45" s="433">
        <v>5</v>
      </c>
      <c r="O45" s="432">
        <v>4</v>
      </c>
      <c r="P45" s="433">
        <v>3</v>
      </c>
      <c r="Q45" s="432" t="b">
        <v>1</v>
      </c>
      <c r="R45" s="432" t="b">
        <v>0</v>
      </c>
      <c r="S45" s="432" t="b">
        <v>1</v>
      </c>
      <c r="T45" s="432">
        <v>250</v>
      </c>
      <c r="U45" s="432">
        <v>11</v>
      </c>
      <c r="V45" s="432">
        <v>0</v>
      </c>
      <c r="W45" s="434">
        <v>0.5</v>
      </c>
      <c r="X45" s="434">
        <v>0.5</v>
      </c>
      <c r="Y45" s="434">
        <v>1</v>
      </c>
      <c r="Z45" s="435">
        <v>0</v>
      </c>
      <c r="AA45" s="451" t="s">
        <v>1276</v>
      </c>
      <c r="AB45" s="437" t="s">
        <v>685</v>
      </c>
      <c r="AC45" s="437" t="s">
        <v>711</v>
      </c>
      <c r="AD45" s="437" t="s">
        <v>769</v>
      </c>
      <c r="AE45" s="457" t="s">
        <v>736</v>
      </c>
    </row>
    <row r="46" spans="1:31" s="27" customFormat="1">
      <c r="A46" s="426" t="s">
        <v>4</v>
      </c>
      <c r="B46" s="427" t="s">
        <v>1018</v>
      </c>
      <c r="C46" s="428" t="s">
        <v>206</v>
      </c>
      <c r="D46" s="429">
        <v>540</v>
      </c>
      <c r="E46" s="430">
        <v>49</v>
      </c>
      <c r="F46" s="430">
        <v>0</v>
      </c>
      <c r="G46" s="430">
        <v>120</v>
      </c>
      <c r="H46" s="430">
        <v>0</v>
      </c>
      <c r="I46" s="430">
        <v>195</v>
      </c>
      <c r="J46" s="431">
        <v>0.22499999999999998</v>
      </c>
      <c r="K46" s="430">
        <v>0</v>
      </c>
      <c r="L46" s="432" t="b">
        <v>1</v>
      </c>
      <c r="M46" s="433">
        <v>4</v>
      </c>
      <c r="N46" s="433">
        <v>5</v>
      </c>
      <c r="O46" s="432">
        <v>5</v>
      </c>
      <c r="P46" s="433">
        <v>4</v>
      </c>
      <c r="Q46" s="432" t="b">
        <v>1</v>
      </c>
      <c r="R46" s="432" t="b">
        <v>0</v>
      </c>
      <c r="S46" s="432" t="b">
        <v>1</v>
      </c>
      <c r="T46" s="432">
        <v>275</v>
      </c>
      <c r="U46" s="432">
        <v>13</v>
      </c>
      <c r="V46" s="432">
        <v>0</v>
      </c>
      <c r="W46" s="434">
        <v>0.5</v>
      </c>
      <c r="X46" s="434">
        <v>0.5</v>
      </c>
      <c r="Y46" s="434">
        <v>1</v>
      </c>
      <c r="Z46" s="435">
        <v>0</v>
      </c>
      <c r="AA46" s="451" t="s">
        <v>1277</v>
      </c>
      <c r="AB46" s="437" t="s">
        <v>685</v>
      </c>
      <c r="AC46" s="437" t="s">
        <v>711</v>
      </c>
      <c r="AD46" s="437" t="s">
        <v>769</v>
      </c>
      <c r="AE46" s="457" t="s">
        <v>736</v>
      </c>
    </row>
    <row r="47" spans="1:31" s="27" customFormat="1">
      <c r="A47" s="426" t="s">
        <v>4</v>
      </c>
      <c r="B47" s="427" t="s">
        <v>1454</v>
      </c>
      <c r="C47" s="440" t="s">
        <v>356</v>
      </c>
      <c r="D47" s="441">
        <v>40</v>
      </c>
      <c r="E47" s="442">
        <v>2</v>
      </c>
      <c r="F47" s="442">
        <v>0</v>
      </c>
      <c r="G47" s="442">
        <v>6</v>
      </c>
      <c r="H47" s="442">
        <v>30</v>
      </c>
      <c r="I47" s="442">
        <v>50</v>
      </c>
      <c r="J47" s="443">
        <v>0.15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3</v>
      </c>
      <c r="V47" s="444">
        <v>0</v>
      </c>
      <c r="W47" s="446">
        <v>0.25</v>
      </c>
      <c r="X47" s="446">
        <v>0.25</v>
      </c>
      <c r="Y47" s="446">
        <v>0</v>
      </c>
      <c r="Z47" s="447">
        <v>0</v>
      </c>
      <c r="AA47" s="466" t="s">
        <v>565</v>
      </c>
      <c r="AB47" s="449" t="s">
        <v>696</v>
      </c>
      <c r="AC47" s="449" t="s">
        <v>716</v>
      </c>
      <c r="AD47" s="449"/>
      <c r="AE47" s="454"/>
    </row>
    <row r="48" spans="1:31" s="27" customFormat="1">
      <c r="A48" s="438" t="s">
        <v>4</v>
      </c>
      <c r="B48" s="439" t="s">
        <v>1455</v>
      </c>
      <c r="C48" s="440" t="s">
        <v>356</v>
      </c>
      <c r="D48" s="441">
        <v>20</v>
      </c>
      <c r="E48" s="442">
        <v>2</v>
      </c>
      <c r="F48" s="442">
        <v>0</v>
      </c>
      <c r="G48" s="442">
        <v>6</v>
      </c>
      <c r="H48" s="442">
        <v>30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3</v>
      </c>
      <c r="V48" s="444">
        <v>0</v>
      </c>
      <c r="W48" s="446">
        <v>0.25</v>
      </c>
      <c r="X48" s="446">
        <v>0.25</v>
      </c>
      <c r="Y48" s="446">
        <v>0</v>
      </c>
      <c r="Z48" s="447">
        <v>0</v>
      </c>
      <c r="AA48" s="466" t="s">
        <v>565</v>
      </c>
      <c r="AB48" s="449" t="s">
        <v>696</v>
      </c>
      <c r="AC48" s="449" t="s">
        <v>716</v>
      </c>
      <c r="AD48" s="449"/>
      <c r="AE48" s="454"/>
    </row>
    <row r="49" spans="1:31" s="27" customFormat="1">
      <c r="A49" s="438" t="s">
        <v>4</v>
      </c>
      <c r="B49" s="439" t="s">
        <v>1059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f>entityDefinitions[[#This Row],['[edibleFromTier']]]</f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598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1060</v>
      </c>
      <c r="C50" s="440" t="s">
        <v>356</v>
      </c>
      <c r="D50" s="441">
        <v>20</v>
      </c>
      <c r="E50" s="442">
        <v>2</v>
      </c>
      <c r="F50" s="442">
        <v>0</v>
      </c>
      <c r="G50" s="442">
        <v>2</v>
      </c>
      <c r="H50" s="442">
        <v>0</v>
      </c>
      <c r="I50" s="442">
        <v>25</v>
      </c>
      <c r="J50" s="443">
        <v>7.4999999999999997E-2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f>entityDefinitions[[#This Row],['[edibleFromTier']]]</f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0.5</v>
      </c>
      <c r="V50" s="444">
        <v>0</v>
      </c>
      <c r="W50" s="446">
        <v>0.05</v>
      </c>
      <c r="X50" s="446">
        <v>0.05</v>
      </c>
      <c r="Y50" s="446">
        <v>0</v>
      </c>
      <c r="Z50" s="447">
        <v>0</v>
      </c>
      <c r="AA50" s="452" t="s">
        <v>599</v>
      </c>
      <c r="AB50" s="453" t="s">
        <v>694</v>
      </c>
      <c r="AC50" s="453" t="s">
        <v>712</v>
      </c>
      <c r="AD50" s="449"/>
      <c r="AE50" s="454"/>
    </row>
    <row r="51" spans="1:31" s="27" customFormat="1">
      <c r="A51" s="438" t="s">
        <v>4</v>
      </c>
      <c r="B51" s="439" t="s">
        <v>1061</v>
      </c>
      <c r="C51" s="440" t="s">
        <v>356</v>
      </c>
      <c r="D51" s="441">
        <v>20</v>
      </c>
      <c r="E51" s="442">
        <v>2</v>
      </c>
      <c r="F51" s="442">
        <v>0</v>
      </c>
      <c r="G51" s="442">
        <v>2</v>
      </c>
      <c r="H51" s="442">
        <v>0</v>
      </c>
      <c r="I51" s="442">
        <v>25</v>
      </c>
      <c r="J51" s="443">
        <v>7.4999999999999997E-2</v>
      </c>
      <c r="K51" s="442">
        <v>0</v>
      </c>
      <c r="L51" s="444" t="b">
        <v>1</v>
      </c>
      <c r="M51" s="445">
        <v>5</v>
      </c>
      <c r="N51" s="445">
        <v>5</v>
      </c>
      <c r="O51" s="444">
        <v>0</v>
      </c>
      <c r="P51" s="445">
        <v>0</v>
      </c>
      <c r="Q51" s="432" t="b">
        <v>1</v>
      </c>
      <c r="R51" s="444" t="b">
        <v>0</v>
      </c>
      <c r="S51" s="444" t="b">
        <v>0</v>
      </c>
      <c r="T51" s="444">
        <v>1</v>
      </c>
      <c r="U51" s="444">
        <v>0.5</v>
      </c>
      <c r="V51" s="444">
        <v>0</v>
      </c>
      <c r="W51" s="446">
        <v>0.05</v>
      </c>
      <c r="X51" s="446">
        <v>0.05</v>
      </c>
      <c r="Y51" s="446">
        <v>0</v>
      </c>
      <c r="Z51" s="447">
        <v>0</v>
      </c>
      <c r="AA51" s="452" t="s">
        <v>600</v>
      </c>
      <c r="AB51" s="453" t="s">
        <v>694</v>
      </c>
      <c r="AC51" s="453" t="s">
        <v>712</v>
      </c>
      <c r="AD51" s="449"/>
      <c r="AE51" s="454"/>
    </row>
    <row r="52" spans="1:31" s="27" customFormat="1">
      <c r="A52" s="438" t="s">
        <v>4</v>
      </c>
      <c r="B52" s="439" t="s">
        <v>1449</v>
      </c>
      <c r="C52" s="440" t="s">
        <v>356</v>
      </c>
      <c r="D52" s="441">
        <v>40</v>
      </c>
      <c r="E52" s="442">
        <v>2</v>
      </c>
      <c r="F52" s="442">
        <v>0</v>
      </c>
      <c r="G52" s="442">
        <v>6</v>
      </c>
      <c r="H52" s="442">
        <v>30</v>
      </c>
      <c r="I52" s="442">
        <v>50</v>
      </c>
      <c r="J52" s="443">
        <v>0.15</v>
      </c>
      <c r="K52" s="442">
        <v>0</v>
      </c>
      <c r="L52" s="444" t="b">
        <v>1</v>
      </c>
      <c r="M52" s="445">
        <v>5</v>
      </c>
      <c r="N52" s="445">
        <v>5</v>
      </c>
      <c r="O52" s="444">
        <v>0</v>
      </c>
      <c r="P52" s="445">
        <f>entityDefinitions[[#This Row],['[edibleFromTier']]]</f>
        <v>0</v>
      </c>
      <c r="Q52" s="432" t="b">
        <v>1</v>
      </c>
      <c r="R52" s="444" t="b">
        <v>0</v>
      </c>
      <c r="S52" s="444" t="b">
        <v>0</v>
      </c>
      <c r="T52" s="444">
        <v>1</v>
      </c>
      <c r="U52" s="444">
        <v>3</v>
      </c>
      <c r="V52" s="444">
        <v>0</v>
      </c>
      <c r="W52" s="446">
        <v>0.25</v>
      </c>
      <c r="X52" s="446">
        <v>0.25</v>
      </c>
      <c r="Y52" s="446">
        <v>0</v>
      </c>
      <c r="Z52" s="447">
        <v>0</v>
      </c>
      <c r="AA52" s="466" t="s">
        <v>565</v>
      </c>
      <c r="AB52" s="449" t="s">
        <v>696</v>
      </c>
      <c r="AC52" s="449" t="s">
        <v>716</v>
      </c>
      <c r="AD52" s="449"/>
      <c r="AE52" s="454"/>
    </row>
    <row r="53" spans="1:31">
      <c r="A53" s="426" t="s">
        <v>4</v>
      </c>
      <c r="B53" s="427" t="s">
        <v>1019</v>
      </c>
      <c r="C53" s="428" t="s">
        <v>478</v>
      </c>
      <c r="D53" s="429">
        <v>60</v>
      </c>
      <c r="E53" s="430">
        <v>2</v>
      </c>
      <c r="F53" s="430">
        <v>1</v>
      </c>
      <c r="G53" s="430">
        <v>70</v>
      </c>
      <c r="H53" s="430">
        <v>0</v>
      </c>
      <c r="I53" s="430">
        <v>75</v>
      </c>
      <c r="J53" s="431">
        <v>0</v>
      </c>
      <c r="K53" s="430">
        <v>1</v>
      </c>
      <c r="L53" s="432" t="b">
        <v>1</v>
      </c>
      <c r="M53" s="433">
        <v>5</v>
      </c>
      <c r="N53" s="433">
        <v>5</v>
      </c>
      <c r="O53" s="432">
        <v>0</v>
      </c>
      <c r="P53" s="433">
        <f>entityDefinitions[[#This Row],['[edibleFromTier']]]</f>
        <v>0</v>
      </c>
      <c r="Q53" s="432" t="b">
        <v>1</v>
      </c>
      <c r="R53" s="432" t="b">
        <v>0</v>
      </c>
      <c r="S53" s="432" t="b">
        <v>0</v>
      </c>
      <c r="T53" s="432">
        <v>1</v>
      </c>
      <c r="U53" s="432">
        <v>4</v>
      </c>
      <c r="V53" s="432">
        <v>0</v>
      </c>
      <c r="W53" s="434">
        <v>0</v>
      </c>
      <c r="X53" s="434">
        <v>0</v>
      </c>
      <c r="Y53" s="434">
        <v>0</v>
      </c>
      <c r="Z53" s="435">
        <v>0</v>
      </c>
      <c r="AA53" s="436" t="s">
        <v>516</v>
      </c>
      <c r="AB53" s="437" t="s">
        <v>686</v>
      </c>
      <c r="AC53" s="437" t="s">
        <v>713</v>
      </c>
      <c r="AD53" s="455"/>
      <c r="AE53" s="458"/>
    </row>
    <row r="54" spans="1:31">
      <c r="A54" s="438" t="s">
        <v>4</v>
      </c>
      <c r="B54" s="439" t="s">
        <v>1037</v>
      </c>
      <c r="C54" s="440" t="s">
        <v>788</v>
      </c>
      <c r="D54" s="441">
        <v>30</v>
      </c>
      <c r="E54" s="442">
        <v>4</v>
      </c>
      <c r="F54" s="442">
        <v>0</v>
      </c>
      <c r="G54" s="442">
        <v>20</v>
      </c>
      <c r="H54" s="442">
        <v>0</v>
      </c>
      <c r="I54" s="442">
        <v>28</v>
      </c>
      <c r="J54" s="443">
        <v>7.4999999999999997E-2</v>
      </c>
      <c r="K54" s="442">
        <v>0</v>
      </c>
      <c r="L54" s="444" t="b">
        <v>1</v>
      </c>
      <c r="M54" s="445">
        <v>5</v>
      </c>
      <c r="N54" s="445">
        <v>5</v>
      </c>
      <c r="O54" s="444">
        <v>1</v>
      </c>
      <c r="P54" s="445">
        <v>1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4</v>
      </c>
      <c r="V54" s="444">
        <v>0</v>
      </c>
      <c r="W54" s="446">
        <v>0.1</v>
      </c>
      <c r="X54" s="446">
        <v>0.1</v>
      </c>
      <c r="Y54" s="446">
        <v>1</v>
      </c>
      <c r="Z54" s="447">
        <v>0</v>
      </c>
      <c r="AA54" s="448" t="s">
        <v>1215</v>
      </c>
      <c r="AB54" s="449" t="s">
        <v>680</v>
      </c>
      <c r="AC54" s="449" t="s">
        <v>707</v>
      </c>
      <c r="AD54" s="449" t="s">
        <v>725</v>
      </c>
      <c r="AE54" s="449" t="s">
        <v>735</v>
      </c>
    </row>
    <row r="55" spans="1:31" s="27" customFormat="1">
      <c r="A55" s="438" t="s">
        <v>4</v>
      </c>
      <c r="B55" s="439" t="s">
        <v>1020</v>
      </c>
      <c r="C55" s="440" t="s">
        <v>788</v>
      </c>
      <c r="D55" s="441">
        <v>220</v>
      </c>
      <c r="E55" s="442">
        <v>21</v>
      </c>
      <c r="F55" s="442">
        <v>0</v>
      </c>
      <c r="G55" s="442">
        <v>3</v>
      </c>
      <c r="H55" s="442">
        <v>0</v>
      </c>
      <c r="I55" s="442">
        <v>95</v>
      </c>
      <c r="J55" s="443">
        <v>0.15</v>
      </c>
      <c r="K55" s="442">
        <v>0</v>
      </c>
      <c r="L55" s="444" t="b">
        <v>1</v>
      </c>
      <c r="M55" s="445">
        <v>5</v>
      </c>
      <c r="N55" s="445">
        <v>5</v>
      </c>
      <c r="O55" s="444">
        <v>3</v>
      </c>
      <c r="P55" s="445">
        <f>entityDefinitions[[#This Row],['[edibleFromTier']]]</f>
        <v>3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52" t="s">
        <v>597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39" t="s">
        <v>1021</v>
      </c>
      <c r="C56" s="440" t="s">
        <v>788</v>
      </c>
      <c r="D56" s="441">
        <v>540</v>
      </c>
      <c r="E56" s="442">
        <v>49</v>
      </c>
      <c r="F56" s="442">
        <v>0</v>
      </c>
      <c r="G56" s="442">
        <v>4</v>
      </c>
      <c r="H56" s="442">
        <v>0</v>
      </c>
      <c r="I56" s="442">
        <v>195</v>
      </c>
      <c r="J56" s="443">
        <v>0.22499999999999998</v>
      </c>
      <c r="K56" s="442">
        <v>0</v>
      </c>
      <c r="L56" s="444" t="b">
        <v>1</v>
      </c>
      <c r="M56" s="445">
        <v>5</v>
      </c>
      <c r="N56" s="445">
        <v>5</v>
      </c>
      <c r="O56" s="444">
        <v>4</v>
      </c>
      <c r="P56" s="445">
        <f>entityDefinitions[[#This Row],['[edibleFromTier']]]</f>
        <v>4</v>
      </c>
      <c r="Q56" s="432" t="b">
        <v>1</v>
      </c>
      <c r="R56" s="444" t="b">
        <v>0</v>
      </c>
      <c r="S56" s="444" t="b">
        <v>0</v>
      </c>
      <c r="T56" s="444">
        <v>1</v>
      </c>
      <c r="U56" s="444">
        <v>1</v>
      </c>
      <c r="V56" s="444">
        <v>0</v>
      </c>
      <c r="W56" s="446">
        <v>0.25</v>
      </c>
      <c r="X56" s="446">
        <v>0.25</v>
      </c>
      <c r="Y56" s="446">
        <v>0</v>
      </c>
      <c r="Z56" s="447">
        <v>0</v>
      </c>
      <c r="AA56" s="448" t="s">
        <v>1219</v>
      </c>
      <c r="AB56" s="453" t="s">
        <v>687</v>
      </c>
      <c r="AC56" s="453" t="s">
        <v>714</v>
      </c>
      <c r="AD56" s="453" t="s">
        <v>726</v>
      </c>
      <c r="AE56" s="467" t="s">
        <v>737</v>
      </c>
    </row>
    <row r="57" spans="1:31" s="27" customFormat="1">
      <c r="A57" s="438" t="s">
        <v>4</v>
      </c>
      <c r="B57" s="439" t="s">
        <v>1022</v>
      </c>
      <c r="C57" s="440" t="s">
        <v>788</v>
      </c>
      <c r="D57" s="441">
        <v>810</v>
      </c>
      <c r="E57" s="442">
        <v>121</v>
      </c>
      <c r="F57" s="442">
        <v>0</v>
      </c>
      <c r="G57" s="442">
        <v>5</v>
      </c>
      <c r="H57" s="442">
        <v>0</v>
      </c>
      <c r="I57" s="442">
        <v>263</v>
      </c>
      <c r="J57" s="443">
        <v>0.22499999999999998</v>
      </c>
      <c r="K57" s="442">
        <v>0</v>
      </c>
      <c r="L57" s="444" t="b">
        <v>0</v>
      </c>
      <c r="M57" s="445">
        <v>5</v>
      </c>
      <c r="N57" s="445">
        <v>5</v>
      </c>
      <c r="O57" s="444">
        <v>5</v>
      </c>
      <c r="P57" s="445">
        <f>entityDefinitions[[#This Row],['[edibleFromTier']]]</f>
        <v>5</v>
      </c>
      <c r="Q57" s="432" t="b">
        <v>1</v>
      </c>
      <c r="R57" s="444" t="b">
        <v>0</v>
      </c>
      <c r="S57" s="444" t="b">
        <v>0</v>
      </c>
      <c r="T57" s="444">
        <v>1</v>
      </c>
      <c r="U57" s="444">
        <v>1</v>
      </c>
      <c r="V57" s="444">
        <v>0</v>
      </c>
      <c r="W57" s="446">
        <v>0.25</v>
      </c>
      <c r="X57" s="446">
        <v>0.25</v>
      </c>
      <c r="Y57" s="446">
        <v>0</v>
      </c>
      <c r="Z57" s="447">
        <v>0</v>
      </c>
      <c r="AA57" s="448" t="s">
        <v>1220</v>
      </c>
      <c r="AB57" s="453" t="s">
        <v>687</v>
      </c>
      <c r="AC57" s="453" t="s">
        <v>714</v>
      </c>
      <c r="AD57" s="453" t="s">
        <v>726</v>
      </c>
      <c r="AE57" s="467" t="s">
        <v>737</v>
      </c>
    </row>
    <row r="58" spans="1:31" s="27" customFormat="1">
      <c r="A58" s="438" t="s">
        <v>4</v>
      </c>
      <c r="B58" s="427" t="s">
        <v>1136</v>
      </c>
      <c r="C58" s="440" t="s">
        <v>1135</v>
      </c>
      <c r="D58" s="441">
        <v>90</v>
      </c>
      <c r="E58" s="442">
        <v>4</v>
      </c>
      <c r="F58" s="442">
        <v>0</v>
      </c>
      <c r="G58" s="442">
        <v>10</v>
      </c>
      <c r="H58" s="442">
        <v>10</v>
      </c>
      <c r="I58" s="442">
        <v>83</v>
      </c>
      <c r="J58" s="443">
        <v>0.22499999999999998</v>
      </c>
      <c r="K58" s="442">
        <v>0</v>
      </c>
      <c r="L58" s="444" t="b">
        <v>0</v>
      </c>
      <c r="M58" s="445">
        <v>5</v>
      </c>
      <c r="N58" s="445">
        <v>5</v>
      </c>
      <c r="O58" s="468">
        <v>1</v>
      </c>
      <c r="P58" s="469">
        <v>1</v>
      </c>
      <c r="Q58" s="432" t="b">
        <v>1</v>
      </c>
      <c r="R58" s="432" t="b">
        <v>0</v>
      </c>
      <c r="S58" s="432" t="b">
        <v>0</v>
      </c>
      <c r="T58" s="432">
        <v>200</v>
      </c>
      <c r="U58" s="470">
        <v>200</v>
      </c>
      <c r="V58" s="432">
        <v>0</v>
      </c>
      <c r="W58" s="434">
        <v>0.25</v>
      </c>
      <c r="X58" s="446">
        <v>0.25</v>
      </c>
      <c r="Y58" s="446">
        <v>0.8</v>
      </c>
      <c r="Z58" s="447">
        <v>0</v>
      </c>
      <c r="AA58" s="451" t="s">
        <v>1222</v>
      </c>
      <c r="AB58" s="455" t="s">
        <v>700</v>
      </c>
      <c r="AC58" s="455" t="s">
        <v>757</v>
      </c>
      <c r="AD58" s="455" t="s">
        <v>732</v>
      </c>
      <c r="AE58" s="471" t="s">
        <v>734</v>
      </c>
    </row>
    <row r="59" spans="1:31" s="27" customFormat="1">
      <c r="A59" s="426" t="s">
        <v>4</v>
      </c>
      <c r="B59" s="427" t="s">
        <v>1065</v>
      </c>
      <c r="C59" s="428" t="s">
        <v>478</v>
      </c>
      <c r="D59" s="429">
        <v>60</v>
      </c>
      <c r="E59" s="430">
        <v>3</v>
      </c>
      <c r="F59" s="430">
        <v>0</v>
      </c>
      <c r="G59" s="430">
        <v>0</v>
      </c>
      <c r="H59" s="430">
        <v>0</v>
      </c>
      <c r="I59" s="430">
        <v>75</v>
      </c>
      <c r="J59" s="431">
        <v>0</v>
      </c>
      <c r="K59" s="430">
        <v>0</v>
      </c>
      <c r="L59" s="432" t="b">
        <v>0</v>
      </c>
      <c r="M59" s="433">
        <v>5</v>
      </c>
      <c r="N59" s="433">
        <v>5</v>
      </c>
      <c r="O59" s="432">
        <v>0</v>
      </c>
      <c r="P59" s="433">
        <f>entityDefinitions[[#This Row],['[edibleFromTier']]]</f>
        <v>0</v>
      </c>
      <c r="Q59" s="432" t="b">
        <v>1</v>
      </c>
      <c r="R59" s="432" t="b">
        <v>0</v>
      </c>
      <c r="S59" s="432" t="b">
        <v>0</v>
      </c>
      <c r="T59" s="432">
        <v>1</v>
      </c>
      <c r="U59" s="432"/>
      <c r="V59" s="432">
        <v>0</v>
      </c>
      <c r="W59" s="434">
        <v>0</v>
      </c>
      <c r="X59" s="434">
        <v>0</v>
      </c>
      <c r="Y59" s="434">
        <v>0</v>
      </c>
      <c r="Z59" s="435">
        <v>0</v>
      </c>
      <c r="AA59" s="436" t="s">
        <v>517</v>
      </c>
      <c r="AB59" s="437" t="s">
        <v>688</v>
      </c>
      <c r="AC59" s="437" t="s">
        <v>763</v>
      </c>
      <c r="AD59" s="455"/>
      <c r="AE59" s="458"/>
    </row>
    <row r="60" spans="1:31">
      <c r="A60" s="426" t="s">
        <v>4</v>
      </c>
      <c r="B60" s="427" t="s">
        <v>1260</v>
      </c>
      <c r="C60" s="428" t="s">
        <v>478</v>
      </c>
      <c r="D60" s="429">
        <v>60</v>
      </c>
      <c r="E60" s="430">
        <v>3</v>
      </c>
      <c r="F60" s="430">
        <v>0</v>
      </c>
      <c r="G60" s="430">
        <v>0</v>
      </c>
      <c r="H60" s="430">
        <v>0</v>
      </c>
      <c r="I60" s="430">
        <v>75</v>
      </c>
      <c r="J60" s="431">
        <v>0</v>
      </c>
      <c r="K60" s="430">
        <v>0</v>
      </c>
      <c r="L60" s="432" t="b">
        <v>0</v>
      </c>
      <c r="M60" s="433">
        <v>5</v>
      </c>
      <c r="N60" s="433">
        <v>5</v>
      </c>
      <c r="O60" s="432">
        <v>0</v>
      </c>
      <c r="P60" s="433">
        <f>entityDefinitions[[#This Row],['[edibleFromTier']]]</f>
        <v>0</v>
      </c>
      <c r="Q60" s="432" t="b">
        <v>1</v>
      </c>
      <c r="R60" s="432" t="b">
        <v>0</v>
      </c>
      <c r="S60" s="432" t="b">
        <v>0</v>
      </c>
      <c r="T60" s="432">
        <v>1</v>
      </c>
      <c r="U60" s="432"/>
      <c r="V60" s="432">
        <v>0</v>
      </c>
      <c r="W60" s="434">
        <v>0</v>
      </c>
      <c r="X60" s="434">
        <v>0</v>
      </c>
      <c r="Y60" s="434">
        <v>0</v>
      </c>
      <c r="Z60" s="435">
        <v>0</v>
      </c>
      <c r="AA60" s="451" t="s">
        <v>1283</v>
      </c>
      <c r="AB60" s="455" t="s">
        <v>688</v>
      </c>
      <c r="AC60" s="455" t="s">
        <v>763</v>
      </c>
      <c r="AD60" s="455"/>
      <c r="AE60" s="458"/>
    </row>
    <row r="61" spans="1:31">
      <c r="A61" s="438" t="s">
        <v>4</v>
      </c>
      <c r="B61" s="439" t="s">
        <v>1023</v>
      </c>
      <c r="C61" s="440" t="s">
        <v>356</v>
      </c>
      <c r="D61" s="441">
        <v>20</v>
      </c>
      <c r="E61" s="442">
        <v>2</v>
      </c>
      <c r="F61" s="442">
        <v>0</v>
      </c>
      <c r="G61" s="442">
        <v>20</v>
      </c>
      <c r="H61" s="442">
        <v>0</v>
      </c>
      <c r="I61" s="442">
        <v>25</v>
      </c>
      <c r="J61" s="443">
        <v>7.4999999999999997E-2</v>
      </c>
      <c r="K61" s="442">
        <v>0</v>
      </c>
      <c r="L61" s="444" t="b">
        <v>1</v>
      </c>
      <c r="M61" s="445">
        <v>5</v>
      </c>
      <c r="N61" s="445">
        <v>5</v>
      </c>
      <c r="O61" s="444">
        <v>0</v>
      </c>
      <c r="P61" s="445">
        <f>entityDefinitions[[#This Row],['[edibleFromTier']]]</f>
        <v>0</v>
      </c>
      <c r="Q61" s="432" t="b">
        <v>1</v>
      </c>
      <c r="R61" s="444" t="b">
        <v>0</v>
      </c>
      <c r="S61" s="444" t="b">
        <v>0</v>
      </c>
      <c r="T61" s="444">
        <v>1</v>
      </c>
      <c r="U61" s="444">
        <v>3</v>
      </c>
      <c r="V61" s="444">
        <v>0</v>
      </c>
      <c r="W61" s="446">
        <v>0</v>
      </c>
      <c r="X61" s="446">
        <v>0</v>
      </c>
      <c r="Y61" s="446">
        <v>1</v>
      </c>
      <c r="Z61" s="447">
        <v>0</v>
      </c>
      <c r="AA61" s="451" t="s">
        <v>1221</v>
      </c>
      <c r="AB61" s="453" t="s">
        <v>695</v>
      </c>
      <c r="AC61" s="453" t="s">
        <v>710</v>
      </c>
      <c r="AD61" s="453" t="s">
        <v>739</v>
      </c>
      <c r="AE61" s="453" t="s">
        <v>738</v>
      </c>
    </row>
    <row r="62" spans="1:31">
      <c r="A62" s="438" t="s">
        <v>4</v>
      </c>
      <c r="B62" s="439" t="s">
        <v>1046</v>
      </c>
      <c r="C62" s="440" t="s">
        <v>356</v>
      </c>
      <c r="D62" s="441">
        <v>90</v>
      </c>
      <c r="E62" s="442">
        <v>4</v>
      </c>
      <c r="F62" s="442">
        <v>0</v>
      </c>
      <c r="G62" s="442">
        <v>25</v>
      </c>
      <c r="H62" s="442">
        <v>0</v>
      </c>
      <c r="I62" s="442">
        <v>83</v>
      </c>
      <c r="J62" s="443">
        <v>0.22499999999999998</v>
      </c>
      <c r="K62" s="442">
        <v>0</v>
      </c>
      <c r="L62" s="444" t="b">
        <v>1</v>
      </c>
      <c r="M62" s="445">
        <v>5</v>
      </c>
      <c r="N62" s="445">
        <v>1</v>
      </c>
      <c r="O62" s="444">
        <v>3</v>
      </c>
      <c r="P62" s="445">
        <v>1</v>
      </c>
      <c r="Q62" s="432" t="b">
        <v>1</v>
      </c>
      <c r="R62" s="444" t="b">
        <v>1</v>
      </c>
      <c r="S62" s="444" t="b">
        <v>0</v>
      </c>
      <c r="T62" s="444">
        <v>100</v>
      </c>
      <c r="U62" s="444">
        <v>7</v>
      </c>
      <c r="V62" s="444">
        <v>0</v>
      </c>
      <c r="W62" s="446">
        <v>0.25</v>
      </c>
      <c r="X62" s="446">
        <v>0.25</v>
      </c>
      <c r="Y62" s="446">
        <v>0</v>
      </c>
      <c r="Z62" s="447">
        <v>0</v>
      </c>
      <c r="AA62" s="452" t="s">
        <v>513</v>
      </c>
      <c r="AB62" s="453" t="s">
        <v>689</v>
      </c>
      <c r="AC62" s="453" t="s">
        <v>715</v>
      </c>
      <c r="AD62" s="449"/>
      <c r="AE62" s="454"/>
    </row>
    <row r="63" spans="1:31" s="27" customFormat="1">
      <c r="A63" s="426" t="s">
        <v>4</v>
      </c>
      <c r="B63" s="427" t="s">
        <v>1033</v>
      </c>
      <c r="C63" s="428" t="s">
        <v>774</v>
      </c>
      <c r="D63" s="429">
        <v>60</v>
      </c>
      <c r="E63" s="430">
        <v>2</v>
      </c>
      <c r="F63" s="430">
        <v>0</v>
      </c>
      <c r="G63" s="430">
        <v>20</v>
      </c>
      <c r="H63" s="430">
        <v>0</v>
      </c>
      <c r="I63" s="430">
        <v>75</v>
      </c>
      <c r="J63" s="431">
        <v>0.22499999999999998</v>
      </c>
      <c r="K63" s="430">
        <v>0</v>
      </c>
      <c r="L63" s="432" t="b">
        <v>1</v>
      </c>
      <c r="M63" s="433">
        <v>5</v>
      </c>
      <c r="N63" s="433">
        <v>5</v>
      </c>
      <c r="O63" s="432">
        <v>0</v>
      </c>
      <c r="P63" s="433">
        <f>entityDefinitions[[#This Row],['[edibleFromTier']]]</f>
        <v>0</v>
      </c>
      <c r="Q63" s="432" t="b">
        <v>1</v>
      </c>
      <c r="R63" s="432" t="b">
        <v>0</v>
      </c>
      <c r="S63" s="432" t="b">
        <v>0</v>
      </c>
      <c r="T63" s="432">
        <v>1</v>
      </c>
      <c r="U63" s="432">
        <v>6</v>
      </c>
      <c r="V63" s="432">
        <v>0</v>
      </c>
      <c r="W63" s="434">
        <v>0.25</v>
      </c>
      <c r="X63" s="434">
        <v>0.25</v>
      </c>
      <c r="Y63" s="434">
        <v>0.8</v>
      </c>
      <c r="Z63" s="435">
        <v>0</v>
      </c>
      <c r="AA63" s="451" t="s">
        <v>1209</v>
      </c>
      <c r="AB63" s="437" t="s">
        <v>1286</v>
      </c>
      <c r="AC63" s="437" t="s">
        <v>1296</v>
      </c>
      <c r="AD63" s="437" t="s">
        <v>1305</v>
      </c>
      <c r="AE63" s="457" t="s">
        <v>1313</v>
      </c>
    </row>
    <row r="64" spans="1:31" s="27" customFormat="1">
      <c r="A64" s="438" t="s">
        <v>4</v>
      </c>
      <c r="B64" s="439" t="s">
        <v>1024</v>
      </c>
      <c r="C64" s="440" t="s">
        <v>356</v>
      </c>
      <c r="D64" s="441">
        <v>120</v>
      </c>
      <c r="E64" s="442">
        <v>9</v>
      </c>
      <c r="F64" s="442">
        <v>0</v>
      </c>
      <c r="G64" s="442">
        <v>20</v>
      </c>
      <c r="H64" s="442">
        <v>0</v>
      </c>
      <c r="I64" s="442">
        <v>70</v>
      </c>
      <c r="J64" s="443">
        <v>0.15</v>
      </c>
      <c r="K64" s="442">
        <v>0</v>
      </c>
      <c r="L64" s="444" t="b">
        <v>1</v>
      </c>
      <c r="M64" s="445">
        <v>5</v>
      </c>
      <c r="N64" s="445">
        <v>5</v>
      </c>
      <c r="O64" s="444">
        <v>2</v>
      </c>
      <c r="P64" s="445">
        <v>2</v>
      </c>
      <c r="Q64" s="432" t="b">
        <v>1</v>
      </c>
      <c r="R64" s="444" t="b">
        <v>0</v>
      </c>
      <c r="S64" s="444" t="b">
        <v>0</v>
      </c>
      <c r="T64" s="444">
        <v>1</v>
      </c>
      <c r="U64" s="444">
        <v>4</v>
      </c>
      <c r="V64" s="444">
        <v>0</v>
      </c>
      <c r="W64" s="446">
        <v>0.25</v>
      </c>
      <c r="X64" s="446">
        <v>0.25</v>
      </c>
      <c r="Y64" s="446">
        <v>0</v>
      </c>
      <c r="Z64" s="447">
        <v>0</v>
      </c>
      <c r="AA64" s="448" t="s">
        <v>1280</v>
      </c>
      <c r="AB64" s="449" t="s">
        <v>687</v>
      </c>
      <c r="AC64" s="449" t="s">
        <v>714</v>
      </c>
      <c r="AD64" s="449" t="s">
        <v>726</v>
      </c>
      <c r="AE64" s="472" t="s">
        <v>737</v>
      </c>
    </row>
    <row r="65" spans="1:31" s="27" customFormat="1">
      <c r="A65" s="426" t="s">
        <v>4</v>
      </c>
      <c r="B65" s="427" t="s">
        <v>1047</v>
      </c>
      <c r="C65" s="428" t="s">
        <v>357</v>
      </c>
      <c r="D65" s="429">
        <v>60</v>
      </c>
      <c r="E65" s="430">
        <v>2</v>
      </c>
      <c r="F65" s="430">
        <v>0</v>
      </c>
      <c r="G65" s="430">
        <v>20</v>
      </c>
      <c r="H65" s="430">
        <v>0</v>
      </c>
      <c r="I65" s="430">
        <v>75</v>
      </c>
      <c r="J65" s="431">
        <v>0.22499999999999998</v>
      </c>
      <c r="K65" s="430">
        <v>0</v>
      </c>
      <c r="L65" s="432" t="b">
        <v>1</v>
      </c>
      <c r="M65" s="433">
        <v>5</v>
      </c>
      <c r="N65" s="433">
        <v>0</v>
      </c>
      <c r="O65" s="432">
        <v>1</v>
      </c>
      <c r="P65" s="433">
        <v>0</v>
      </c>
      <c r="Q65" s="432" t="b">
        <v>1</v>
      </c>
      <c r="R65" s="432" t="b">
        <v>1</v>
      </c>
      <c r="S65" s="432" t="b">
        <v>0</v>
      </c>
      <c r="T65" s="432">
        <v>75</v>
      </c>
      <c r="U65" s="432">
        <v>7</v>
      </c>
      <c r="V65" s="432">
        <v>0</v>
      </c>
      <c r="W65" s="434">
        <v>0.25</v>
      </c>
      <c r="X65" s="434">
        <v>0.25</v>
      </c>
      <c r="Y65" s="434">
        <v>0.7</v>
      </c>
      <c r="Z65" s="435">
        <v>0</v>
      </c>
      <c r="AA65" s="451" t="s">
        <v>1212</v>
      </c>
      <c r="AB65" s="437" t="s">
        <v>1289</v>
      </c>
      <c r="AC65" s="437" t="s">
        <v>1299</v>
      </c>
      <c r="AD65" s="437" t="s">
        <v>1307</v>
      </c>
      <c r="AE65" s="437" t="s">
        <v>1315</v>
      </c>
    </row>
    <row r="66" spans="1:31" s="27" customFormat="1">
      <c r="A66" s="438" t="s">
        <v>4</v>
      </c>
      <c r="B66" s="439" t="s">
        <v>1025</v>
      </c>
      <c r="C66" s="440" t="s">
        <v>358</v>
      </c>
      <c r="D66" s="441">
        <v>810</v>
      </c>
      <c r="E66" s="442">
        <v>121</v>
      </c>
      <c r="F66" s="442">
        <v>0</v>
      </c>
      <c r="G66" s="442">
        <v>0</v>
      </c>
      <c r="H66" s="442">
        <v>0</v>
      </c>
      <c r="I66" s="442">
        <v>263</v>
      </c>
      <c r="J66" s="443">
        <v>0.22499999999999998</v>
      </c>
      <c r="K66" s="442">
        <v>0</v>
      </c>
      <c r="L66" s="444" t="b">
        <v>0</v>
      </c>
      <c r="M66" s="445">
        <v>5</v>
      </c>
      <c r="N66" s="445">
        <v>5</v>
      </c>
      <c r="O66" s="444">
        <v>5</v>
      </c>
      <c r="P66" s="445">
        <f>entityDefinitions[[#This Row],['[edibleFromTier']]]</f>
        <v>5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0.25</v>
      </c>
      <c r="AA66" s="452" t="s">
        <v>570</v>
      </c>
      <c r="AB66" s="453" t="s">
        <v>724</v>
      </c>
      <c r="AC66" s="453" t="s">
        <v>765</v>
      </c>
      <c r="AD66" s="453" t="s">
        <v>742</v>
      </c>
      <c r="AE66" s="453" t="s">
        <v>741</v>
      </c>
    </row>
    <row r="67" spans="1:31">
      <c r="A67" s="438" t="s">
        <v>4</v>
      </c>
      <c r="B67" s="439" t="s">
        <v>1027</v>
      </c>
      <c r="C67" s="440" t="s">
        <v>358</v>
      </c>
      <c r="D67" s="441">
        <v>540</v>
      </c>
      <c r="E67" s="442">
        <v>121</v>
      </c>
      <c r="F67" s="442">
        <v>0</v>
      </c>
      <c r="G67" s="442">
        <v>0</v>
      </c>
      <c r="H67" s="442">
        <v>0</v>
      </c>
      <c r="I67" s="442">
        <v>175</v>
      </c>
      <c r="J67" s="443">
        <v>0.15</v>
      </c>
      <c r="K67" s="442">
        <v>0</v>
      </c>
      <c r="L67" s="444" t="b">
        <v>0</v>
      </c>
      <c r="M67" s="445">
        <v>5</v>
      </c>
      <c r="N67" s="445">
        <v>5</v>
      </c>
      <c r="O67" s="444">
        <v>5</v>
      </c>
      <c r="P67" s="445">
        <v>5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1</v>
      </c>
      <c r="V67" s="444">
        <v>0</v>
      </c>
      <c r="W67" s="446">
        <v>0.25</v>
      </c>
      <c r="X67" s="446">
        <v>0.25</v>
      </c>
      <c r="Y67" s="446">
        <v>1</v>
      </c>
      <c r="Z67" s="447">
        <v>0.25</v>
      </c>
      <c r="AA67" s="448" t="s">
        <v>1223</v>
      </c>
      <c r="AB67" s="453" t="s">
        <v>724</v>
      </c>
      <c r="AC67" s="453" t="s">
        <v>765</v>
      </c>
      <c r="AD67" s="453" t="s">
        <v>742</v>
      </c>
      <c r="AE67" s="453" t="s">
        <v>741</v>
      </c>
    </row>
    <row r="68" spans="1:31">
      <c r="A68" s="438" t="s">
        <v>4</v>
      </c>
      <c r="B68" s="439" t="s">
        <v>1026</v>
      </c>
      <c r="C68" s="440" t="s">
        <v>358</v>
      </c>
      <c r="D68" s="441">
        <v>360</v>
      </c>
      <c r="E68" s="442">
        <v>49</v>
      </c>
      <c r="F68" s="442">
        <v>0</v>
      </c>
      <c r="G68" s="442">
        <v>2</v>
      </c>
      <c r="H68" s="442">
        <v>0</v>
      </c>
      <c r="I68" s="442">
        <v>130</v>
      </c>
      <c r="J68" s="443">
        <v>0.15</v>
      </c>
      <c r="K68" s="442">
        <v>0</v>
      </c>
      <c r="L68" s="444" t="b">
        <v>1</v>
      </c>
      <c r="M68" s="445">
        <v>5</v>
      </c>
      <c r="N68" s="445">
        <v>5</v>
      </c>
      <c r="O68" s="444">
        <v>4</v>
      </c>
      <c r="P68" s="445">
        <v>4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1</v>
      </c>
      <c r="V68" s="444">
        <v>0</v>
      </c>
      <c r="W68" s="446">
        <v>0.25</v>
      </c>
      <c r="X68" s="446">
        <v>0.25</v>
      </c>
      <c r="Y68" s="446">
        <v>1</v>
      </c>
      <c r="Z68" s="447">
        <v>0</v>
      </c>
      <c r="AA68" s="452" t="s">
        <v>569</v>
      </c>
      <c r="AB68" s="453" t="s">
        <v>724</v>
      </c>
      <c r="AC68" s="453" t="s">
        <v>764</v>
      </c>
      <c r="AD68" s="453" t="s">
        <v>727</v>
      </c>
      <c r="AE68" s="453" t="s">
        <v>740</v>
      </c>
    </row>
    <row r="69" spans="1:31">
      <c r="A69" s="438" t="s">
        <v>4</v>
      </c>
      <c r="B69" s="439" t="s">
        <v>1028</v>
      </c>
      <c r="C69" s="440" t="s">
        <v>356</v>
      </c>
      <c r="D69" s="441">
        <v>60</v>
      </c>
      <c r="E69" s="442">
        <v>4</v>
      </c>
      <c r="F69" s="442">
        <v>0</v>
      </c>
      <c r="G69" s="442">
        <v>10</v>
      </c>
      <c r="H69" s="442">
        <v>40</v>
      </c>
      <c r="I69" s="442">
        <v>55</v>
      </c>
      <c r="J69" s="443">
        <v>0.15</v>
      </c>
      <c r="K69" s="442">
        <v>0</v>
      </c>
      <c r="L69" s="444" t="b">
        <v>1</v>
      </c>
      <c r="M69" s="445">
        <v>5</v>
      </c>
      <c r="N69" s="445">
        <v>5</v>
      </c>
      <c r="O69" s="444">
        <v>1</v>
      </c>
      <c r="P69" s="445">
        <v>1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4</v>
      </c>
      <c r="V69" s="444">
        <v>0</v>
      </c>
      <c r="W69" s="446">
        <v>0.25</v>
      </c>
      <c r="X69" s="446">
        <v>0.25</v>
      </c>
      <c r="Y69" s="446">
        <v>0</v>
      </c>
      <c r="Z69" s="447">
        <v>0</v>
      </c>
      <c r="AA69" s="452" t="s">
        <v>1208</v>
      </c>
      <c r="AB69" s="453" t="s">
        <v>696</v>
      </c>
      <c r="AC69" s="453" t="s">
        <v>716</v>
      </c>
      <c r="AD69" s="449"/>
      <c r="AE69" s="450"/>
    </row>
    <row r="70" spans="1:31">
      <c r="A70" s="438" t="s">
        <v>4</v>
      </c>
      <c r="B70" s="439" t="s">
        <v>1029</v>
      </c>
      <c r="C70" s="440" t="s">
        <v>356</v>
      </c>
      <c r="D70" s="441">
        <v>20</v>
      </c>
      <c r="E70" s="442">
        <v>2</v>
      </c>
      <c r="F70" s="442">
        <v>0</v>
      </c>
      <c r="G70" s="442">
        <v>6</v>
      </c>
      <c r="H70" s="442">
        <v>30</v>
      </c>
      <c r="I70" s="442">
        <v>25</v>
      </c>
      <c r="J70" s="443">
        <v>7.4999999999999997E-2</v>
      </c>
      <c r="K70" s="442">
        <v>0</v>
      </c>
      <c r="L70" s="444" t="b">
        <v>1</v>
      </c>
      <c r="M70" s="445">
        <v>5</v>
      </c>
      <c r="N70" s="445">
        <v>5</v>
      </c>
      <c r="O70" s="444">
        <v>0</v>
      </c>
      <c r="P70" s="445">
        <f>entityDefinitions[[#This Row],['[edibleFromTier']]]</f>
        <v>0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3</v>
      </c>
      <c r="V70" s="444">
        <v>0</v>
      </c>
      <c r="W70" s="446">
        <v>0.25</v>
      </c>
      <c r="X70" s="446">
        <v>0.25</v>
      </c>
      <c r="Y70" s="446">
        <v>0</v>
      </c>
      <c r="Z70" s="447">
        <v>0</v>
      </c>
      <c r="AA70" s="452" t="s">
        <v>565</v>
      </c>
      <c r="AB70" s="453" t="s">
        <v>696</v>
      </c>
      <c r="AC70" s="453" t="s">
        <v>716</v>
      </c>
      <c r="AD70" s="449"/>
      <c r="AE70" s="450"/>
    </row>
    <row r="71" spans="1:31">
      <c r="A71" s="438" t="s">
        <v>4</v>
      </c>
      <c r="B71" s="439" t="s">
        <v>1324</v>
      </c>
      <c r="C71" s="440" t="s">
        <v>356</v>
      </c>
      <c r="D71" s="441">
        <v>40</v>
      </c>
      <c r="E71" s="442">
        <v>2</v>
      </c>
      <c r="F71" s="442">
        <v>0</v>
      </c>
      <c r="G71" s="442">
        <v>6</v>
      </c>
      <c r="H71" s="442">
        <v>0</v>
      </c>
      <c r="I71" s="442">
        <v>50</v>
      </c>
      <c r="J71" s="443">
        <v>0.15</v>
      </c>
      <c r="K71" s="442">
        <v>0</v>
      </c>
      <c r="L71" s="444" t="b">
        <v>1</v>
      </c>
      <c r="M71" s="445">
        <v>5</v>
      </c>
      <c r="N71" s="445">
        <v>5</v>
      </c>
      <c r="O71" s="468">
        <v>0</v>
      </c>
      <c r="P71" s="433">
        <f>entityDefinitions[[#This Row],['[edibleFromTier']]]</f>
        <v>0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7</v>
      </c>
      <c r="V71" s="444">
        <v>0</v>
      </c>
      <c r="W71" s="473">
        <v>0.05</v>
      </c>
      <c r="X71" s="446">
        <v>0.05</v>
      </c>
      <c r="Y71" s="446">
        <v>0</v>
      </c>
      <c r="Z71" s="447">
        <v>0</v>
      </c>
      <c r="AA71" s="466" t="s">
        <v>593</v>
      </c>
      <c r="AB71" s="449" t="s">
        <v>682</v>
      </c>
      <c r="AC71" s="455" t="s">
        <v>755</v>
      </c>
      <c r="AD71" s="455"/>
      <c r="AE71" s="458"/>
    </row>
    <row r="72" spans="1:31" s="27" customFormat="1">
      <c r="A72" s="438" t="s">
        <v>4</v>
      </c>
      <c r="B72" s="439" t="s">
        <v>1062</v>
      </c>
      <c r="C72" s="440" t="s">
        <v>356</v>
      </c>
      <c r="D72" s="441">
        <v>30</v>
      </c>
      <c r="E72" s="442">
        <v>4</v>
      </c>
      <c r="F72" s="442">
        <v>0</v>
      </c>
      <c r="G72" s="442">
        <v>5</v>
      </c>
      <c r="H72" s="442">
        <v>0</v>
      </c>
      <c r="I72" s="442">
        <v>28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1</v>
      </c>
      <c r="P72" s="445">
        <v>1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1</v>
      </c>
      <c r="V72" s="444">
        <v>0</v>
      </c>
      <c r="W72" s="446">
        <v>0.05</v>
      </c>
      <c r="X72" s="446">
        <v>0.05</v>
      </c>
      <c r="Y72" s="446">
        <v>1</v>
      </c>
      <c r="Z72" s="447">
        <v>0</v>
      </c>
      <c r="AA72" s="452" t="s">
        <v>564</v>
      </c>
      <c r="AB72" s="453" t="s">
        <v>697</v>
      </c>
      <c r="AC72" s="453" t="s">
        <v>721</v>
      </c>
      <c r="AD72" s="453" t="s">
        <v>744</v>
      </c>
      <c r="AE72" s="453" t="s">
        <v>743</v>
      </c>
    </row>
    <row r="73" spans="1:31" s="27" customFormat="1">
      <c r="A73" s="438" t="s">
        <v>4</v>
      </c>
      <c r="B73" s="439" t="s">
        <v>1030</v>
      </c>
      <c r="C73" s="440" t="s">
        <v>356</v>
      </c>
      <c r="D73" s="441">
        <v>60</v>
      </c>
      <c r="E73" s="442">
        <v>9</v>
      </c>
      <c r="F73" s="442">
        <v>0</v>
      </c>
      <c r="G73" s="442">
        <v>15</v>
      </c>
      <c r="H73" s="442">
        <v>0</v>
      </c>
      <c r="I73" s="442">
        <v>35</v>
      </c>
      <c r="J73" s="443">
        <v>7.4999999999999997E-2</v>
      </c>
      <c r="K73" s="442">
        <v>0</v>
      </c>
      <c r="L73" s="444" t="b">
        <v>1</v>
      </c>
      <c r="M73" s="445">
        <v>5</v>
      </c>
      <c r="N73" s="445">
        <v>5</v>
      </c>
      <c r="O73" s="444">
        <v>2</v>
      </c>
      <c r="P73" s="445">
        <f>entityDefinitions[[#This Row],['[edibleFromTier']]]</f>
        <v>2</v>
      </c>
      <c r="Q73" s="432" t="b">
        <v>1</v>
      </c>
      <c r="R73" s="444" t="b">
        <v>0</v>
      </c>
      <c r="S73" s="444" t="b">
        <v>0</v>
      </c>
      <c r="T73" s="444">
        <v>1</v>
      </c>
      <c r="U73" s="444">
        <v>4</v>
      </c>
      <c r="V73" s="444">
        <v>0</v>
      </c>
      <c r="W73" s="446">
        <v>0.1</v>
      </c>
      <c r="X73" s="446">
        <v>0.1</v>
      </c>
      <c r="Y73" s="446">
        <v>0</v>
      </c>
      <c r="Z73" s="447">
        <v>0</v>
      </c>
      <c r="AA73" s="448" t="s">
        <v>1281</v>
      </c>
      <c r="AB73" s="449" t="s">
        <v>690</v>
      </c>
      <c r="AC73" s="449" t="s">
        <v>723</v>
      </c>
      <c r="AD73" s="449"/>
      <c r="AE73" s="450"/>
    </row>
    <row r="74" spans="1:31" s="27" customFormat="1">
      <c r="A74" s="438" t="s">
        <v>4</v>
      </c>
      <c r="B74" s="439" t="s">
        <v>1496</v>
      </c>
      <c r="C74" s="440" t="s">
        <v>356</v>
      </c>
      <c r="D74" s="441">
        <v>60</v>
      </c>
      <c r="E74" s="442">
        <v>9</v>
      </c>
      <c r="F74" s="442">
        <v>0</v>
      </c>
      <c r="G74" s="442">
        <v>15</v>
      </c>
      <c r="H74" s="442">
        <v>0</v>
      </c>
      <c r="I74" s="442">
        <v>35</v>
      </c>
      <c r="J74" s="443">
        <v>7.4999999999999997E-2</v>
      </c>
      <c r="K74" s="442">
        <v>0</v>
      </c>
      <c r="L74" s="444" t="b">
        <v>1</v>
      </c>
      <c r="M74" s="445">
        <v>5</v>
      </c>
      <c r="N74" s="445">
        <v>5</v>
      </c>
      <c r="O74" s="444">
        <v>2</v>
      </c>
      <c r="P74" s="445">
        <f>entityDefinitions[[#This Row],['[edibleFromTier']]]</f>
        <v>2</v>
      </c>
      <c r="Q74" s="432" t="b">
        <v>1</v>
      </c>
      <c r="R74" s="444" t="b">
        <v>0</v>
      </c>
      <c r="S74" s="444" t="b">
        <v>0</v>
      </c>
      <c r="T74" s="444">
        <v>1</v>
      </c>
      <c r="U74" s="444">
        <v>4</v>
      </c>
      <c r="V74" s="444">
        <v>0</v>
      </c>
      <c r="W74" s="446">
        <v>0.1</v>
      </c>
      <c r="X74" s="446">
        <v>0.1</v>
      </c>
      <c r="Y74" s="446">
        <v>0</v>
      </c>
      <c r="Z74" s="447">
        <v>0</v>
      </c>
      <c r="AA74" s="466" t="s">
        <v>1281</v>
      </c>
      <c r="AB74" s="449" t="s">
        <v>690</v>
      </c>
      <c r="AC74" s="449" t="s">
        <v>723</v>
      </c>
      <c r="AD74" s="449"/>
      <c r="AE74" s="450"/>
    </row>
    <row r="75" spans="1:31" s="27" customFormat="1">
      <c r="A75" s="438" t="s">
        <v>4</v>
      </c>
      <c r="B75" s="439" t="s">
        <v>1048</v>
      </c>
      <c r="C75" s="440" t="s">
        <v>356</v>
      </c>
      <c r="D75" s="441">
        <v>20</v>
      </c>
      <c r="E75" s="442">
        <v>2</v>
      </c>
      <c r="F75" s="442">
        <v>0</v>
      </c>
      <c r="G75" s="442">
        <v>2</v>
      </c>
      <c r="H75" s="442">
        <v>0</v>
      </c>
      <c r="I75" s="442">
        <v>25</v>
      </c>
      <c r="J75" s="443">
        <v>7.4999999999999997E-2</v>
      </c>
      <c r="K75" s="442">
        <v>0</v>
      </c>
      <c r="L75" s="444" t="b">
        <v>1</v>
      </c>
      <c r="M75" s="445">
        <v>5</v>
      </c>
      <c r="N75" s="445">
        <v>5</v>
      </c>
      <c r="O75" s="444">
        <v>0</v>
      </c>
      <c r="P75" s="445">
        <f>entityDefinitions[[#This Row],['[edibleFromTier']]]</f>
        <v>0</v>
      </c>
      <c r="Q75" s="432" t="b">
        <v>1</v>
      </c>
      <c r="R75" s="444" t="b">
        <v>0</v>
      </c>
      <c r="S75" s="444" t="b">
        <v>0</v>
      </c>
      <c r="T75" s="444">
        <v>1</v>
      </c>
      <c r="U75" s="444">
        <v>2</v>
      </c>
      <c r="V75" s="444">
        <v>0</v>
      </c>
      <c r="W75" s="446">
        <v>0.1</v>
      </c>
      <c r="X75" s="446">
        <v>0.1</v>
      </c>
      <c r="Y75" s="446">
        <v>0</v>
      </c>
      <c r="Z75" s="447">
        <v>0</v>
      </c>
      <c r="AA75" s="448" t="s">
        <v>1278</v>
      </c>
      <c r="AB75" s="453" t="s">
        <v>1292</v>
      </c>
      <c r="AC75" s="453" t="s">
        <v>1302</v>
      </c>
      <c r="AD75" s="449"/>
      <c r="AE75" s="450"/>
    </row>
    <row r="76" spans="1:31" s="27" customFormat="1">
      <c r="A76" s="426" t="s">
        <v>4</v>
      </c>
      <c r="B76" s="427" t="s">
        <v>1051</v>
      </c>
      <c r="C76" s="428" t="s">
        <v>357</v>
      </c>
      <c r="D76" s="429">
        <v>60</v>
      </c>
      <c r="E76" s="430">
        <v>2</v>
      </c>
      <c r="F76" s="430">
        <v>0</v>
      </c>
      <c r="G76" s="430">
        <v>15</v>
      </c>
      <c r="H76" s="430">
        <v>0</v>
      </c>
      <c r="I76" s="430">
        <v>75</v>
      </c>
      <c r="J76" s="431">
        <v>0.22499999999999998</v>
      </c>
      <c r="K76" s="430">
        <v>0</v>
      </c>
      <c r="L76" s="432" t="b">
        <v>1</v>
      </c>
      <c r="M76" s="433">
        <v>5</v>
      </c>
      <c r="N76" s="433">
        <v>0</v>
      </c>
      <c r="O76" s="432">
        <v>1</v>
      </c>
      <c r="P76" s="433">
        <v>0</v>
      </c>
      <c r="Q76" s="432" t="b">
        <v>1</v>
      </c>
      <c r="R76" s="432" t="b">
        <v>1</v>
      </c>
      <c r="S76" s="432" t="b">
        <v>0</v>
      </c>
      <c r="T76" s="432">
        <v>80</v>
      </c>
      <c r="U76" s="432">
        <v>7</v>
      </c>
      <c r="V76" s="432">
        <v>0</v>
      </c>
      <c r="W76" s="434">
        <v>0.25</v>
      </c>
      <c r="X76" s="434">
        <v>0.25</v>
      </c>
      <c r="Y76" s="434">
        <v>0</v>
      </c>
      <c r="Z76" s="435">
        <v>0</v>
      </c>
      <c r="AA76" s="436" t="s">
        <v>571</v>
      </c>
      <c r="AB76" s="437" t="s">
        <v>702</v>
      </c>
      <c r="AC76" s="437" t="s">
        <v>758</v>
      </c>
      <c r="AD76" s="455"/>
      <c r="AE76" s="458"/>
    </row>
    <row r="77" spans="1:31" s="27" customFormat="1">
      <c r="A77" s="438" t="s">
        <v>4</v>
      </c>
      <c r="B77" s="439" t="s">
        <v>1063</v>
      </c>
      <c r="C77" s="440" t="s">
        <v>356</v>
      </c>
      <c r="D77" s="441">
        <v>90</v>
      </c>
      <c r="E77" s="442">
        <v>4</v>
      </c>
      <c r="F77" s="442">
        <v>0</v>
      </c>
      <c r="G77" s="442">
        <v>30</v>
      </c>
      <c r="H77" s="442">
        <v>0</v>
      </c>
      <c r="I77" s="442">
        <v>83</v>
      </c>
      <c r="J77" s="443">
        <v>0.22499999999999998</v>
      </c>
      <c r="K77" s="442">
        <v>0</v>
      </c>
      <c r="L77" s="444" t="b">
        <v>1</v>
      </c>
      <c r="M77" s="445">
        <v>5</v>
      </c>
      <c r="N77" s="445">
        <v>5</v>
      </c>
      <c r="O77" s="444">
        <v>1</v>
      </c>
      <c r="P77" s="445">
        <v>1</v>
      </c>
      <c r="Q77" s="432" t="b">
        <v>1</v>
      </c>
      <c r="R77" s="444" t="b">
        <v>0</v>
      </c>
      <c r="S77" s="444" t="b">
        <v>0</v>
      </c>
      <c r="T77" s="444">
        <v>1</v>
      </c>
      <c r="U77" s="444">
        <v>1</v>
      </c>
      <c r="V77" s="444">
        <v>0</v>
      </c>
      <c r="W77" s="446">
        <v>0.05</v>
      </c>
      <c r="X77" s="446">
        <v>0.05</v>
      </c>
      <c r="Y77" s="446">
        <v>1</v>
      </c>
      <c r="Z77" s="447">
        <v>0</v>
      </c>
      <c r="AA77" s="448" t="s">
        <v>1282</v>
      </c>
      <c r="AB77" s="449" t="s">
        <v>697</v>
      </c>
      <c r="AC77" s="449" t="s">
        <v>721</v>
      </c>
      <c r="AD77" s="449" t="s">
        <v>744</v>
      </c>
      <c r="AE77" s="449" t="s">
        <v>743</v>
      </c>
    </row>
    <row r="78" spans="1:31" s="27" customFormat="1">
      <c r="A78" s="438" t="s">
        <v>4</v>
      </c>
      <c r="B78" s="439" t="s">
        <v>1049</v>
      </c>
      <c r="C78" s="440" t="s">
        <v>356</v>
      </c>
      <c r="D78" s="441">
        <v>60</v>
      </c>
      <c r="E78" s="442">
        <v>2</v>
      </c>
      <c r="F78" s="442">
        <v>0</v>
      </c>
      <c r="G78" s="442">
        <v>7</v>
      </c>
      <c r="H78" s="442">
        <v>0</v>
      </c>
      <c r="I78" s="442">
        <v>75</v>
      </c>
      <c r="J78" s="443">
        <v>0.22499999999999998</v>
      </c>
      <c r="K78" s="442">
        <v>0</v>
      </c>
      <c r="L78" s="444" t="b">
        <v>1</v>
      </c>
      <c r="M78" s="445">
        <v>5</v>
      </c>
      <c r="N78" s="445">
        <v>0</v>
      </c>
      <c r="O78" s="444">
        <v>1</v>
      </c>
      <c r="P78" s="445">
        <v>0</v>
      </c>
      <c r="Q78" s="432" t="b">
        <v>1</v>
      </c>
      <c r="R78" s="444" t="b">
        <v>1</v>
      </c>
      <c r="S78" s="444" t="b">
        <v>0</v>
      </c>
      <c r="T78" s="444">
        <v>20</v>
      </c>
      <c r="U78" s="444">
        <v>5</v>
      </c>
      <c r="V78" s="444">
        <v>0</v>
      </c>
      <c r="W78" s="446">
        <v>0.1</v>
      </c>
      <c r="X78" s="446">
        <v>0.1</v>
      </c>
      <c r="Y78" s="446">
        <v>0</v>
      </c>
      <c r="Z78" s="447">
        <v>0</v>
      </c>
      <c r="AA78" s="452" t="s">
        <v>515</v>
      </c>
      <c r="AB78" s="453" t="s">
        <v>690</v>
      </c>
      <c r="AC78" s="453" t="s">
        <v>723</v>
      </c>
      <c r="AD78" s="449"/>
      <c r="AE78" s="450"/>
    </row>
    <row r="79" spans="1:31">
      <c r="A79" s="426" t="s">
        <v>4</v>
      </c>
      <c r="B79" s="427" t="s">
        <v>1050</v>
      </c>
      <c r="C79" s="428" t="s">
        <v>357</v>
      </c>
      <c r="D79" s="429">
        <v>180</v>
      </c>
      <c r="E79" s="430">
        <v>9</v>
      </c>
      <c r="F79" s="430">
        <v>0</v>
      </c>
      <c r="G79" s="430">
        <v>30</v>
      </c>
      <c r="H79" s="430">
        <v>0</v>
      </c>
      <c r="I79" s="430">
        <v>105</v>
      </c>
      <c r="J79" s="431">
        <v>0.22499999999999998</v>
      </c>
      <c r="K79" s="430">
        <v>0</v>
      </c>
      <c r="L79" s="432" t="b">
        <v>1</v>
      </c>
      <c r="M79" s="433">
        <v>5</v>
      </c>
      <c r="N79" s="433">
        <v>2</v>
      </c>
      <c r="O79" s="432">
        <v>3</v>
      </c>
      <c r="P79" s="433">
        <v>2</v>
      </c>
      <c r="Q79" s="432" t="b">
        <v>1</v>
      </c>
      <c r="R79" s="432" t="b">
        <v>1</v>
      </c>
      <c r="S79" s="432" t="b">
        <v>0</v>
      </c>
      <c r="T79" s="432">
        <v>85</v>
      </c>
      <c r="U79" s="432">
        <v>9</v>
      </c>
      <c r="V79" s="432">
        <v>0</v>
      </c>
      <c r="W79" s="434">
        <v>0.25</v>
      </c>
      <c r="X79" s="434">
        <v>0.25</v>
      </c>
      <c r="Y79" s="434">
        <v>0.75</v>
      </c>
      <c r="Z79" s="435">
        <v>0</v>
      </c>
      <c r="AA79" s="451" t="s">
        <v>1224</v>
      </c>
      <c r="AB79" s="437" t="s">
        <v>1290</v>
      </c>
      <c r="AC79" s="437" t="s">
        <v>1300</v>
      </c>
      <c r="AD79" s="455"/>
      <c r="AE79" s="455"/>
    </row>
    <row r="80" spans="1:31">
      <c r="A80" s="426" t="s">
        <v>4</v>
      </c>
      <c r="B80" s="427" t="s">
        <v>1052</v>
      </c>
      <c r="C80" s="428" t="s">
        <v>357</v>
      </c>
      <c r="D80" s="429">
        <v>60</v>
      </c>
      <c r="E80" s="430">
        <v>4</v>
      </c>
      <c r="F80" s="430">
        <v>0</v>
      </c>
      <c r="G80" s="430">
        <v>50</v>
      </c>
      <c r="H80" s="430">
        <v>0</v>
      </c>
      <c r="I80" s="430">
        <v>55</v>
      </c>
      <c r="J80" s="431">
        <v>0.15</v>
      </c>
      <c r="K80" s="430">
        <v>0</v>
      </c>
      <c r="L80" s="432" t="b">
        <v>1</v>
      </c>
      <c r="M80" s="433">
        <v>5</v>
      </c>
      <c r="N80" s="433">
        <v>1</v>
      </c>
      <c r="O80" s="432">
        <v>2</v>
      </c>
      <c r="P80" s="433">
        <v>1</v>
      </c>
      <c r="Q80" s="432" t="b">
        <v>1</v>
      </c>
      <c r="R80" s="432" t="b">
        <v>1</v>
      </c>
      <c r="S80" s="432" t="b">
        <v>0</v>
      </c>
      <c r="T80" s="432">
        <v>85</v>
      </c>
      <c r="U80" s="432">
        <v>9</v>
      </c>
      <c r="V80" s="432">
        <v>0</v>
      </c>
      <c r="W80" s="434">
        <v>0.25</v>
      </c>
      <c r="X80" s="434">
        <v>0.25</v>
      </c>
      <c r="Y80" s="434">
        <v>0.75</v>
      </c>
      <c r="Z80" s="435">
        <v>0</v>
      </c>
      <c r="AA80" s="436" t="s">
        <v>572</v>
      </c>
      <c r="AB80" s="437" t="s">
        <v>701</v>
      </c>
      <c r="AC80" s="437" t="s">
        <v>759</v>
      </c>
      <c r="AD80" s="437" t="s">
        <v>745</v>
      </c>
      <c r="AE80" s="437" t="s">
        <v>746</v>
      </c>
    </row>
    <row r="81" spans="1:31">
      <c r="A81" s="426" t="s">
        <v>4</v>
      </c>
      <c r="B81" s="427" t="s">
        <v>1497</v>
      </c>
      <c r="C81" s="428" t="s">
        <v>357</v>
      </c>
      <c r="D81" s="429">
        <v>60</v>
      </c>
      <c r="E81" s="430">
        <v>4</v>
      </c>
      <c r="F81" s="430">
        <v>0</v>
      </c>
      <c r="G81" s="430">
        <v>50</v>
      </c>
      <c r="H81" s="430">
        <v>0</v>
      </c>
      <c r="I81" s="430">
        <v>55</v>
      </c>
      <c r="J81" s="431">
        <v>0.15</v>
      </c>
      <c r="K81" s="430">
        <v>0</v>
      </c>
      <c r="L81" s="432" t="b">
        <v>1</v>
      </c>
      <c r="M81" s="433">
        <v>5</v>
      </c>
      <c r="N81" s="433">
        <v>1</v>
      </c>
      <c r="O81" s="432">
        <v>2</v>
      </c>
      <c r="P81" s="433">
        <v>1</v>
      </c>
      <c r="Q81" s="432" t="b">
        <v>1</v>
      </c>
      <c r="R81" s="432" t="b">
        <v>1</v>
      </c>
      <c r="S81" s="432" t="b">
        <v>0</v>
      </c>
      <c r="T81" s="432">
        <v>85</v>
      </c>
      <c r="U81" s="432">
        <v>9</v>
      </c>
      <c r="V81" s="432">
        <v>0</v>
      </c>
      <c r="W81" s="434">
        <v>0.25</v>
      </c>
      <c r="X81" s="434">
        <v>0.25</v>
      </c>
      <c r="Y81" s="434">
        <v>0.75</v>
      </c>
      <c r="Z81" s="435">
        <v>0</v>
      </c>
      <c r="AA81" s="436" t="s">
        <v>572</v>
      </c>
      <c r="AB81" s="437" t="s">
        <v>701</v>
      </c>
      <c r="AC81" s="437" t="s">
        <v>759</v>
      </c>
      <c r="AD81" s="437" t="s">
        <v>745</v>
      </c>
      <c r="AE81" s="437" t="s">
        <v>746</v>
      </c>
    </row>
    <row r="82" spans="1:31">
      <c r="A82" s="426" t="s">
        <v>4</v>
      </c>
      <c r="B82" s="427" t="s">
        <v>1035</v>
      </c>
      <c r="C82" s="428" t="s">
        <v>774</v>
      </c>
      <c r="D82" s="429">
        <v>60</v>
      </c>
      <c r="E82" s="430">
        <v>2</v>
      </c>
      <c r="F82" s="430">
        <v>0</v>
      </c>
      <c r="G82" s="430">
        <v>10</v>
      </c>
      <c r="H82" s="430">
        <v>0</v>
      </c>
      <c r="I82" s="430">
        <v>75</v>
      </c>
      <c r="J82" s="431">
        <v>0.22499999999999998</v>
      </c>
      <c r="K82" s="430">
        <v>0</v>
      </c>
      <c r="L82" s="432" t="b">
        <v>1</v>
      </c>
      <c r="M82" s="433">
        <v>0</v>
      </c>
      <c r="N82" s="433">
        <v>5</v>
      </c>
      <c r="O82" s="432">
        <v>1</v>
      </c>
      <c r="P82" s="433">
        <v>0</v>
      </c>
      <c r="Q82" s="432" t="b">
        <v>1</v>
      </c>
      <c r="R82" s="432" t="b">
        <v>0</v>
      </c>
      <c r="S82" s="432" t="b">
        <v>1</v>
      </c>
      <c r="T82" s="432">
        <v>50</v>
      </c>
      <c r="U82" s="432">
        <v>6</v>
      </c>
      <c r="V82" s="432">
        <v>0</v>
      </c>
      <c r="W82" s="434">
        <v>0.25</v>
      </c>
      <c r="X82" s="434">
        <v>0.25</v>
      </c>
      <c r="Y82" s="434">
        <v>0.8</v>
      </c>
      <c r="Z82" s="435">
        <v>0</v>
      </c>
      <c r="AA82" s="451" t="s">
        <v>1214</v>
      </c>
      <c r="AB82" s="437" t="s">
        <v>1284</v>
      </c>
      <c r="AC82" s="437" t="s">
        <v>1294</v>
      </c>
      <c r="AD82" s="437" t="s">
        <v>1303</v>
      </c>
      <c r="AE82" s="437" t="s">
        <v>1311</v>
      </c>
    </row>
    <row r="83" spans="1:31">
      <c r="A83" s="438" t="s">
        <v>4</v>
      </c>
      <c r="B83" s="439" t="s">
        <v>1053</v>
      </c>
      <c r="C83" s="440" t="s">
        <v>356</v>
      </c>
      <c r="D83" s="441">
        <v>60</v>
      </c>
      <c r="E83" s="442">
        <v>4</v>
      </c>
      <c r="F83" s="442">
        <v>0</v>
      </c>
      <c r="G83" s="442">
        <v>20</v>
      </c>
      <c r="H83" s="442">
        <v>0</v>
      </c>
      <c r="I83" s="442">
        <v>55</v>
      </c>
      <c r="J83" s="443">
        <v>0.15</v>
      </c>
      <c r="K83" s="442">
        <v>0</v>
      </c>
      <c r="L83" s="444" t="b">
        <v>1</v>
      </c>
      <c r="M83" s="445">
        <v>5</v>
      </c>
      <c r="N83" s="445">
        <v>5</v>
      </c>
      <c r="O83" s="444">
        <v>1</v>
      </c>
      <c r="P83" s="445">
        <f>entityDefinitions[[#This Row],['[edibleFromTier']]]</f>
        <v>1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4</v>
      </c>
      <c r="V83" s="444">
        <v>0</v>
      </c>
      <c r="W83" s="446">
        <v>0</v>
      </c>
      <c r="X83" s="446">
        <v>0</v>
      </c>
      <c r="Y83" s="446">
        <v>1</v>
      </c>
      <c r="Z83" s="447">
        <v>0</v>
      </c>
      <c r="AA83" s="452" t="s">
        <v>568</v>
      </c>
      <c r="AB83" s="453" t="s">
        <v>692</v>
      </c>
      <c r="AC83" s="453" t="s">
        <v>761</v>
      </c>
      <c r="AD83" s="453" t="s">
        <v>747</v>
      </c>
      <c r="AE83" s="453" t="s">
        <v>728</v>
      </c>
    </row>
    <row r="84" spans="1:31">
      <c r="A84" s="438" t="s">
        <v>4</v>
      </c>
      <c r="B84" s="439" t="s">
        <v>1054</v>
      </c>
      <c r="C84" s="440" t="s">
        <v>356</v>
      </c>
      <c r="D84" s="441">
        <v>60</v>
      </c>
      <c r="E84" s="442">
        <v>4</v>
      </c>
      <c r="F84" s="442">
        <v>0</v>
      </c>
      <c r="G84" s="442">
        <v>20</v>
      </c>
      <c r="H84" s="442">
        <v>0</v>
      </c>
      <c r="I84" s="442">
        <v>55</v>
      </c>
      <c r="J84" s="443">
        <v>0.15</v>
      </c>
      <c r="K84" s="442">
        <v>0</v>
      </c>
      <c r="L84" s="444" t="b">
        <v>1</v>
      </c>
      <c r="M84" s="445">
        <v>5</v>
      </c>
      <c r="N84" s="445">
        <v>5</v>
      </c>
      <c r="O84" s="444">
        <v>1</v>
      </c>
      <c r="P84" s="445">
        <f>entityDefinitions[[#This Row],['[edibleFromTier']]]</f>
        <v>1</v>
      </c>
      <c r="Q84" s="432" t="b">
        <v>1</v>
      </c>
      <c r="R84" s="444" t="b">
        <v>0</v>
      </c>
      <c r="S84" s="444" t="b">
        <v>0</v>
      </c>
      <c r="T84" s="444">
        <v>1</v>
      </c>
      <c r="U84" s="444">
        <v>4</v>
      </c>
      <c r="V84" s="444">
        <v>0</v>
      </c>
      <c r="W84" s="446">
        <v>0</v>
      </c>
      <c r="X84" s="446">
        <v>0</v>
      </c>
      <c r="Y84" s="446">
        <v>1</v>
      </c>
      <c r="Z84" s="447">
        <v>0</v>
      </c>
      <c r="AA84" s="452" t="s">
        <v>567</v>
      </c>
      <c r="AB84" s="453" t="s">
        <v>693</v>
      </c>
      <c r="AC84" s="453" t="s">
        <v>760</v>
      </c>
      <c r="AD84" s="453" t="s">
        <v>747</v>
      </c>
      <c r="AE84" s="467" t="s">
        <v>729</v>
      </c>
    </row>
    <row r="85" spans="1:31">
      <c r="A85" s="438" t="s">
        <v>4</v>
      </c>
      <c r="B85" s="439" t="s">
        <v>1055</v>
      </c>
      <c r="C85" s="440" t="s">
        <v>356</v>
      </c>
      <c r="D85" s="441">
        <v>20</v>
      </c>
      <c r="E85" s="442">
        <v>2</v>
      </c>
      <c r="F85" s="442">
        <v>0</v>
      </c>
      <c r="G85" s="442">
        <v>4</v>
      </c>
      <c r="H85" s="442">
        <v>0</v>
      </c>
      <c r="I85" s="442">
        <v>25</v>
      </c>
      <c r="J85" s="443">
        <v>7.4999999999999997E-2</v>
      </c>
      <c r="K85" s="442">
        <v>0</v>
      </c>
      <c r="L85" s="444" t="b">
        <v>1</v>
      </c>
      <c r="M85" s="445">
        <v>5</v>
      </c>
      <c r="N85" s="445">
        <v>5</v>
      </c>
      <c r="O85" s="444">
        <v>0</v>
      </c>
      <c r="P85" s="445">
        <f>entityDefinitions[[#This Row],['[edibleFromTier']]]</f>
        <v>0</v>
      </c>
      <c r="Q85" s="432" t="b">
        <v>1</v>
      </c>
      <c r="R85" s="444" t="b">
        <v>0</v>
      </c>
      <c r="S85" s="444" t="b">
        <v>0</v>
      </c>
      <c r="T85" s="444">
        <v>1</v>
      </c>
      <c r="U85" s="444">
        <v>3</v>
      </c>
      <c r="V85" s="444">
        <v>0</v>
      </c>
      <c r="W85" s="446">
        <v>0</v>
      </c>
      <c r="X85" s="446">
        <v>0</v>
      </c>
      <c r="Y85" s="446">
        <v>0</v>
      </c>
      <c r="Z85" s="447">
        <v>0</v>
      </c>
      <c r="AA85" s="452" t="s">
        <v>566</v>
      </c>
      <c r="AB85" s="453" t="s">
        <v>706</v>
      </c>
      <c r="AC85" s="453" t="s">
        <v>722</v>
      </c>
      <c r="AD85" s="449"/>
      <c r="AE85" s="454"/>
    </row>
    <row r="86" spans="1:31">
      <c r="A86" s="438" t="s">
        <v>4</v>
      </c>
      <c r="B86" s="439" t="s">
        <v>1031</v>
      </c>
      <c r="C86" s="440" t="s">
        <v>356</v>
      </c>
      <c r="D86" s="441">
        <v>20</v>
      </c>
      <c r="E86" s="442">
        <v>2</v>
      </c>
      <c r="F86" s="442">
        <v>0</v>
      </c>
      <c r="G86" s="442">
        <v>3</v>
      </c>
      <c r="H86" s="442">
        <v>0</v>
      </c>
      <c r="I86" s="442">
        <v>25</v>
      </c>
      <c r="J86" s="443">
        <v>7.4999999999999997E-2</v>
      </c>
      <c r="K86" s="442">
        <v>0</v>
      </c>
      <c r="L86" s="444" t="b">
        <v>1</v>
      </c>
      <c r="M86" s="445">
        <v>5</v>
      </c>
      <c r="N86" s="445">
        <v>5</v>
      </c>
      <c r="O86" s="444">
        <v>0</v>
      </c>
      <c r="P86" s="445">
        <f>entityDefinitions[[#This Row],['[edibleFromTier']]]</f>
        <v>0</v>
      </c>
      <c r="Q86" s="432" t="b">
        <v>1</v>
      </c>
      <c r="R86" s="444" t="b">
        <v>0</v>
      </c>
      <c r="S86" s="444" t="b">
        <v>0</v>
      </c>
      <c r="T86" s="444">
        <v>1</v>
      </c>
      <c r="U86" s="444">
        <v>1</v>
      </c>
      <c r="V86" s="444">
        <v>0</v>
      </c>
      <c r="W86" s="446">
        <v>0.05</v>
      </c>
      <c r="X86" s="446">
        <v>0.05</v>
      </c>
      <c r="Y86" s="446">
        <v>0</v>
      </c>
      <c r="Z86" s="447">
        <v>0</v>
      </c>
      <c r="AA86" s="452" t="s">
        <v>574</v>
      </c>
      <c r="AB86" s="453" t="s">
        <v>691</v>
      </c>
      <c r="AC86" s="453" t="s">
        <v>762</v>
      </c>
      <c r="AD86" s="449"/>
      <c r="AE86" s="454"/>
    </row>
    <row r="87" spans="1:31" s="27" customFormat="1">
      <c r="A87" s="438" t="s">
        <v>4</v>
      </c>
      <c r="B87" s="439" t="s">
        <v>1038</v>
      </c>
      <c r="C87" s="440" t="s">
        <v>788</v>
      </c>
      <c r="D87" s="441">
        <v>90</v>
      </c>
      <c r="E87" s="442">
        <v>4</v>
      </c>
      <c r="F87" s="442">
        <v>0</v>
      </c>
      <c r="G87" s="442">
        <v>80</v>
      </c>
      <c r="H87" s="442">
        <v>0</v>
      </c>
      <c r="I87" s="442">
        <v>83</v>
      </c>
      <c r="J87" s="443">
        <v>0.22499999999999998</v>
      </c>
      <c r="K87" s="442">
        <v>0</v>
      </c>
      <c r="L87" s="444" t="b">
        <v>1</v>
      </c>
      <c r="M87" s="445">
        <v>5</v>
      </c>
      <c r="N87" s="445">
        <v>5</v>
      </c>
      <c r="O87" s="444">
        <v>1</v>
      </c>
      <c r="P87" s="445">
        <v>2</v>
      </c>
      <c r="Q87" s="432" t="b">
        <v>1</v>
      </c>
      <c r="R87" s="444" t="b">
        <v>0</v>
      </c>
      <c r="S87" s="444" t="b">
        <v>0</v>
      </c>
      <c r="T87" s="444">
        <v>1</v>
      </c>
      <c r="U87" s="444">
        <v>0</v>
      </c>
      <c r="V87" s="444">
        <v>0</v>
      </c>
      <c r="W87" s="446">
        <v>0.1</v>
      </c>
      <c r="X87" s="446">
        <v>0.1</v>
      </c>
      <c r="Y87" s="446">
        <v>1</v>
      </c>
      <c r="Z87" s="447">
        <v>0</v>
      </c>
      <c r="AA87" s="448" t="s">
        <v>1211</v>
      </c>
      <c r="AB87" s="453" t="s">
        <v>1291</v>
      </c>
      <c r="AC87" s="453" t="s">
        <v>1301</v>
      </c>
      <c r="AD87" s="453" t="s">
        <v>1310</v>
      </c>
      <c r="AE87" s="467" t="s">
        <v>1316</v>
      </c>
    </row>
    <row r="88" spans="1:31">
      <c r="A88" s="426" t="s">
        <v>4</v>
      </c>
      <c r="B88" s="427" t="s">
        <v>1056</v>
      </c>
      <c r="C88" s="428" t="s">
        <v>357</v>
      </c>
      <c r="D88" s="429">
        <v>40</v>
      </c>
      <c r="E88" s="430">
        <v>2</v>
      </c>
      <c r="F88" s="430">
        <v>0</v>
      </c>
      <c r="G88" s="430">
        <v>15</v>
      </c>
      <c r="H88" s="430">
        <v>0</v>
      </c>
      <c r="I88" s="430">
        <v>50</v>
      </c>
      <c r="J88" s="431">
        <v>0.15</v>
      </c>
      <c r="K88" s="430">
        <v>0</v>
      </c>
      <c r="L88" s="432" t="b">
        <v>1</v>
      </c>
      <c r="M88" s="433">
        <v>5</v>
      </c>
      <c r="N88" s="433">
        <v>0</v>
      </c>
      <c r="O88" s="432">
        <v>1</v>
      </c>
      <c r="P88" s="433">
        <v>0</v>
      </c>
      <c r="Q88" s="432" t="b">
        <v>1</v>
      </c>
      <c r="R88" s="432" t="b">
        <v>1</v>
      </c>
      <c r="S88" s="432" t="b">
        <v>0</v>
      </c>
      <c r="T88" s="432">
        <v>35</v>
      </c>
      <c r="U88" s="432">
        <v>7</v>
      </c>
      <c r="V88" s="432">
        <v>0</v>
      </c>
      <c r="W88" s="434">
        <v>0.25</v>
      </c>
      <c r="X88" s="434">
        <v>0.25</v>
      </c>
      <c r="Y88" s="434">
        <v>0</v>
      </c>
      <c r="Z88" s="435">
        <v>0</v>
      </c>
      <c r="AA88" s="436" t="s">
        <v>519</v>
      </c>
      <c r="AB88" s="437" t="s">
        <v>703</v>
      </c>
      <c r="AC88" s="437" t="s">
        <v>766</v>
      </c>
      <c r="AD88" s="455"/>
      <c r="AE88" s="456"/>
    </row>
    <row r="89" spans="1:31">
      <c r="A89" s="426" t="s">
        <v>4</v>
      </c>
      <c r="B89" s="427" t="s">
        <v>1057</v>
      </c>
      <c r="C89" s="428" t="s">
        <v>357</v>
      </c>
      <c r="D89" s="429">
        <v>40</v>
      </c>
      <c r="E89" s="430">
        <v>2</v>
      </c>
      <c r="F89" s="430">
        <v>0</v>
      </c>
      <c r="G89" s="430">
        <v>15</v>
      </c>
      <c r="H89" s="430">
        <v>0</v>
      </c>
      <c r="I89" s="430">
        <v>50</v>
      </c>
      <c r="J89" s="431">
        <v>0.15</v>
      </c>
      <c r="K89" s="430">
        <v>0</v>
      </c>
      <c r="L89" s="432" t="b">
        <v>1</v>
      </c>
      <c r="M89" s="433">
        <v>5</v>
      </c>
      <c r="N89" s="433">
        <v>0</v>
      </c>
      <c r="O89" s="432">
        <v>1</v>
      </c>
      <c r="P89" s="433">
        <v>0</v>
      </c>
      <c r="Q89" s="432" t="b">
        <v>1</v>
      </c>
      <c r="R89" s="432" t="b">
        <v>1</v>
      </c>
      <c r="S89" s="432" t="b">
        <v>0</v>
      </c>
      <c r="T89" s="432">
        <v>75</v>
      </c>
      <c r="U89" s="432">
        <v>7</v>
      </c>
      <c r="V89" s="432">
        <v>0</v>
      </c>
      <c r="W89" s="434">
        <v>0.25</v>
      </c>
      <c r="X89" s="434">
        <v>0.25</v>
      </c>
      <c r="Y89" s="434">
        <v>0</v>
      </c>
      <c r="Z89" s="435">
        <v>0</v>
      </c>
      <c r="AA89" s="436" t="s">
        <v>519</v>
      </c>
      <c r="AB89" s="437" t="s">
        <v>704</v>
      </c>
      <c r="AC89" s="437" t="s">
        <v>767</v>
      </c>
      <c r="AD89" s="455"/>
      <c r="AE89" s="456"/>
    </row>
    <row r="90" spans="1:31" s="5" customFormat="1" ht="15.75" thickBot="1">
      <c r="A90" s="438" t="s">
        <v>4</v>
      </c>
      <c r="B90" s="439" t="s">
        <v>1032</v>
      </c>
      <c r="C90" s="440" t="s">
        <v>788</v>
      </c>
      <c r="D90" s="441">
        <v>60</v>
      </c>
      <c r="E90" s="442">
        <v>4</v>
      </c>
      <c r="F90" s="442">
        <v>0</v>
      </c>
      <c r="G90" s="442">
        <v>20</v>
      </c>
      <c r="H90" s="442">
        <v>0</v>
      </c>
      <c r="I90" s="442">
        <v>55</v>
      </c>
      <c r="J90" s="443">
        <v>0.15</v>
      </c>
      <c r="K90" s="442">
        <v>0</v>
      </c>
      <c r="L90" s="444" t="b">
        <v>1</v>
      </c>
      <c r="M90" s="445">
        <v>5</v>
      </c>
      <c r="N90" s="445">
        <v>5</v>
      </c>
      <c r="O90" s="444">
        <v>1</v>
      </c>
      <c r="P90" s="445">
        <v>1</v>
      </c>
      <c r="Q90" s="432" t="b">
        <v>1</v>
      </c>
      <c r="R90" s="444" t="b">
        <v>0</v>
      </c>
      <c r="S90" s="444" t="b">
        <v>0</v>
      </c>
      <c r="T90" s="444">
        <v>1</v>
      </c>
      <c r="U90" s="444">
        <v>6</v>
      </c>
      <c r="V90" s="474">
        <v>0</v>
      </c>
      <c r="W90" s="446">
        <v>0</v>
      </c>
      <c r="X90" s="446">
        <v>0</v>
      </c>
      <c r="Y90" s="446">
        <v>0.6</v>
      </c>
      <c r="Z90" s="447">
        <v>0</v>
      </c>
      <c r="AA90" s="452" t="s">
        <v>520</v>
      </c>
      <c r="AB90" s="453" t="s">
        <v>705</v>
      </c>
      <c r="AC90" s="453" t="s">
        <v>768</v>
      </c>
      <c r="AD90" s="453" t="s">
        <v>748</v>
      </c>
      <c r="AE90" s="467" t="s">
        <v>749</v>
      </c>
    </row>
    <row r="91" spans="1:31">
      <c r="A91" s="475" t="s">
        <v>4</v>
      </c>
      <c r="B91" s="476" t="s">
        <v>1036</v>
      </c>
      <c r="C91" s="477" t="s">
        <v>774</v>
      </c>
      <c r="D91" s="429">
        <v>60</v>
      </c>
      <c r="E91" s="478">
        <v>2</v>
      </c>
      <c r="F91" s="478">
        <v>0</v>
      </c>
      <c r="G91" s="478">
        <v>8</v>
      </c>
      <c r="H91" s="478">
        <v>0</v>
      </c>
      <c r="I91" s="478">
        <v>75</v>
      </c>
      <c r="J91" s="431">
        <v>0.22499999999999998</v>
      </c>
      <c r="K91" s="478">
        <v>0</v>
      </c>
      <c r="L91" s="479" t="b">
        <v>1</v>
      </c>
      <c r="M91" s="433">
        <v>5</v>
      </c>
      <c r="N91" s="433">
        <v>0</v>
      </c>
      <c r="O91" s="479">
        <v>1</v>
      </c>
      <c r="P91" s="433">
        <v>0</v>
      </c>
      <c r="Q91" s="432" t="b">
        <v>1</v>
      </c>
      <c r="R91" s="432" t="b">
        <v>1</v>
      </c>
      <c r="S91" s="432" t="b">
        <v>0</v>
      </c>
      <c r="T91" s="432">
        <v>25</v>
      </c>
      <c r="U91" s="432">
        <v>7</v>
      </c>
      <c r="V91" s="432">
        <v>0</v>
      </c>
      <c r="W91" s="480">
        <v>0.25</v>
      </c>
      <c r="X91" s="480">
        <v>0.25</v>
      </c>
      <c r="Y91" s="480">
        <v>0.8</v>
      </c>
      <c r="Z91" s="481">
        <v>0</v>
      </c>
      <c r="AA91" s="482" t="s">
        <v>1213</v>
      </c>
      <c r="AB91" s="483" t="s">
        <v>1287</v>
      </c>
      <c r="AC91" s="483" t="s">
        <v>1297</v>
      </c>
      <c r="AD91" s="484"/>
      <c r="AE91" s="485"/>
    </row>
    <row r="92" spans="1:31" ht="15.75" thickBot="1">
      <c r="A92" s="486"/>
      <c r="B92" s="487"/>
      <c r="C92" s="440"/>
      <c r="D92" s="488">
        <v>60</v>
      </c>
      <c r="E92" s="442">
        <v>2</v>
      </c>
      <c r="F92" s="442"/>
      <c r="G92" s="442"/>
      <c r="H92" s="442"/>
      <c r="I92" s="442">
        <v>75</v>
      </c>
      <c r="J92" s="489">
        <v>0.22499999999999998</v>
      </c>
      <c r="K92" s="442"/>
      <c r="L92" s="444"/>
      <c r="M92" s="490"/>
      <c r="N92" s="490"/>
      <c r="O92" s="468"/>
      <c r="P92" s="490"/>
      <c r="Q92" s="491"/>
      <c r="R92" s="492"/>
      <c r="S92" s="492"/>
      <c r="T92" s="493"/>
      <c r="U92" s="470"/>
      <c r="V92" s="494"/>
      <c r="W92" s="495"/>
      <c r="X92" s="496"/>
      <c r="Y92" s="496"/>
      <c r="Z92" s="497"/>
      <c r="AA92" s="498"/>
      <c r="AB92" s="499"/>
      <c r="AC92" s="500"/>
      <c r="AD92" s="500"/>
      <c r="AE92" s="501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13"/>
      <c r="B94" s="213"/>
      <c r="C94" s="215"/>
      <c r="D94" s="213"/>
      <c r="E94" s="213"/>
      <c r="F94" s="578"/>
      <c r="G94" s="578"/>
      <c r="H94" s="164" t="s">
        <v>375</v>
      </c>
      <c r="I94" s="164"/>
      <c r="J94" s="21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1243</v>
      </c>
      <c r="E95" s="153" t="s">
        <v>1230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9" t="s">
        <v>4</v>
      </c>
      <c r="B96" s="181" t="s">
        <v>1231</v>
      </c>
      <c r="C96" s="181" t="s">
        <v>355</v>
      </c>
      <c r="D96" s="280" t="s">
        <v>1244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1232</v>
      </c>
      <c r="C97" s="181" t="s">
        <v>355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1233</v>
      </c>
      <c r="C98" s="181" t="s">
        <v>361</v>
      </c>
      <c r="D98" s="280" t="s">
        <v>1244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1234</v>
      </c>
      <c r="C99" s="181" t="s">
        <v>361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1235</v>
      </c>
      <c r="C100" s="181" t="s">
        <v>358</v>
      </c>
      <c r="D100" s="280" t="s">
        <v>1244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>
      <c r="A101" s="279" t="s">
        <v>4</v>
      </c>
      <c r="B101" s="181" t="s">
        <v>1236</v>
      </c>
      <c r="C101" s="181" t="s">
        <v>358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1237</v>
      </c>
      <c r="C102" s="181" t="s">
        <v>358</v>
      </c>
      <c r="D102" s="280" t="s">
        <v>1245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 s="214" customFormat="1">
      <c r="A103" s="279" t="s">
        <v>4</v>
      </c>
      <c r="B103" s="181" t="s">
        <v>1238</v>
      </c>
      <c r="C103" s="181" t="s">
        <v>360</v>
      </c>
      <c r="D103" s="280" t="s">
        <v>1244</v>
      </c>
      <c r="E103" s="280">
        <v>3</v>
      </c>
      <c r="F103" s="380">
        <v>0</v>
      </c>
      <c r="G103" s="380">
        <v>0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9" t="s">
        <v>4</v>
      </c>
      <c r="B104" s="181" t="s">
        <v>1239</v>
      </c>
      <c r="C104" s="181" t="s">
        <v>360</v>
      </c>
      <c r="D104" s="280" t="s">
        <v>311</v>
      </c>
      <c r="E104" s="280">
        <v>3</v>
      </c>
      <c r="F104" s="380">
        <v>0</v>
      </c>
      <c r="G104" s="380">
        <v>1</v>
      </c>
      <c r="H104" s="380">
        <v>0</v>
      </c>
      <c r="I104" s="380">
        <v>0</v>
      </c>
      <c r="J104" s="281">
        <v>2</v>
      </c>
      <c r="K104" s="281">
        <v>0</v>
      </c>
      <c r="L104" s="281">
        <v>0</v>
      </c>
      <c r="M104" s="219" t="s">
        <v>627</v>
      </c>
      <c r="N104" s="219" t="s">
        <v>730</v>
      </c>
      <c r="O104" s="216" t="s">
        <v>698</v>
      </c>
      <c r="P104" s="5"/>
      <c r="Q104" s="5"/>
    </row>
    <row r="105" spans="1:31">
      <c r="A105" s="279" t="s">
        <v>4</v>
      </c>
      <c r="B105" s="181" t="s">
        <v>1240</v>
      </c>
      <c r="C105" s="181" t="s">
        <v>360</v>
      </c>
      <c r="D105" s="280" t="s">
        <v>1245</v>
      </c>
      <c r="E105" s="280">
        <v>3</v>
      </c>
      <c r="F105" s="380">
        <v>0</v>
      </c>
      <c r="G105" s="380">
        <v>2</v>
      </c>
      <c r="H105" s="380">
        <v>0</v>
      </c>
      <c r="I105" s="380">
        <v>0</v>
      </c>
      <c r="J105" s="281">
        <v>2</v>
      </c>
      <c r="K105" s="281">
        <v>0</v>
      </c>
      <c r="L105" s="281">
        <v>0</v>
      </c>
      <c r="M105" s="219" t="s">
        <v>627</v>
      </c>
      <c r="N105" s="219" t="s">
        <v>730</v>
      </c>
      <c r="O105" s="216" t="s">
        <v>698</v>
      </c>
      <c r="P105" s="5"/>
      <c r="Q105" s="5"/>
    </row>
    <row r="106" spans="1:31">
      <c r="A106" s="257"/>
      <c r="B106" s="257"/>
      <c r="C106" s="257"/>
      <c r="D106" s="258"/>
      <c r="E106" s="259"/>
      <c r="F106" s="259"/>
      <c r="G106" s="259"/>
      <c r="H106" s="259"/>
      <c r="I106" s="259"/>
      <c r="J106" s="260"/>
      <c r="K106" s="260"/>
      <c r="L106" s="260"/>
      <c r="M106" s="259"/>
    </row>
    <row r="107" spans="1:31"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</row>
    <row r="108" spans="1:31" ht="15.75" thickBot="1"/>
    <row r="109" spans="1:31" ht="23.25">
      <c r="A109" s="12" t="s">
        <v>444</v>
      </c>
      <c r="B109" s="12"/>
      <c r="C109" s="12"/>
      <c r="D109" s="12"/>
      <c r="E109" s="214"/>
      <c r="F109" s="214"/>
      <c r="G109" s="214"/>
      <c r="H109" s="214"/>
      <c r="I109" s="214"/>
      <c r="J109" s="214"/>
      <c r="K109" s="214"/>
      <c r="L109" s="214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8" t="s">
        <v>4</v>
      </c>
      <c r="B112" s="186" t="s">
        <v>446</v>
      </c>
      <c r="C112" s="186" t="s">
        <v>187</v>
      </c>
      <c r="D112" s="195">
        <v>42</v>
      </c>
      <c r="E112" s="195">
        <v>8</v>
      </c>
      <c r="F112" s="195">
        <v>1.3</v>
      </c>
      <c r="G112" s="195">
        <v>2</v>
      </c>
      <c r="H112" s="195">
        <v>0.25</v>
      </c>
    </row>
    <row r="113" spans="1:9">
      <c r="A113" s="218" t="s">
        <v>4</v>
      </c>
      <c r="B113" s="186" t="s">
        <v>447</v>
      </c>
      <c r="C113" s="186" t="s">
        <v>188</v>
      </c>
      <c r="D113" s="195">
        <v>92</v>
      </c>
      <c r="E113" s="195">
        <v>10</v>
      </c>
      <c r="F113" s="195">
        <v>1.1000000000000001</v>
      </c>
      <c r="G113" s="195">
        <v>2</v>
      </c>
      <c r="H113" s="195">
        <v>0.3</v>
      </c>
    </row>
    <row r="114" spans="1:9">
      <c r="A114" s="218" t="s">
        <v>4</v>
      </c>
      <c r="B114" s="186" t="s">
        <v>448</v>
      </c>
      <c r="C114" s="186" t="s">
        <v>189</v>
      </c>
      <c r="D114" s="195">
        <v>235</v>
      </c>
      <c r="E114" s="195">
        <v>12</v>
      </c>
      <c r="F114" s="195">
        <v>0.9</v>
      </c>
      <c r="G114" s="195">
        <v>2</v>
      </c>
      <c r="H114" s="195">
        <v>0.32500000000000001</v>
      </c>
    </row>
    <row r="115" spans="1:9">
      <c r="A115" s="218" t="s">
        <v>4</v>
      </c>
      <c r="B115" s="186" t="s">
        <v>449</v>
      </c>
      <c r="C115" s="186" t="s">
        <v>210</v>
      </c>
      <c r="D115" s="195">
        <v>686</v>
      </c>
      <c r="E115" s="195">
        <v>14</v>
      </c>
      <c r="F115" s="195">
        <v>0.7</v>
      </c>
      <c r="G115" s="195">
        <v>2</v>
      </c>
      <c r="H115" s="195">
        <v>0.35</v>
      </c>
    </row>
    <row r="116" spans="1:9" ht="409.6">
      <c r="A116" s="218" t="s">
        <v>4</v>
      </c>
      <c r="B116" s="186" t="s">
        <v>469</v>
      </c>
      <c r="C116" s="186" t="s">
        <v>211</v>
      </c>
      <c r="D116" s="195">
        <v>1040</v>
      </c>
      <c r="E116" s="195">
        <v>14</v>
      </c>
      <c r="F116" s="195">
        <v>0.5</v>
      </c>
      <c r="G116" s="195">
        <v>2</v>
      </c>
      <c r="H116" s="195">
        <v>0.35</v>
      </c>
    </row>
    <row r="119" spans="1:9">
      <c r="D119" s="341">
        <v>42</v>
      </c>
      <c r="F119" s="341">
        <v>1.3</v>
      </c>
      <c r="G119" s="67">
        <f>D112*F112</f>
        <v>54.6</v>
      </c>
      <c r="I119" s="67">
        <f>D119*F119</f>
        <v>54.6</v>
      </c>
    </row>
    <row r="120" spans="1:9">
      <c r="D120" s="341">
        <v>92</v>
      </c>
      <c r="F120" s="341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41">
        <v>235</v>
      </c>
      <c r="F121" s="341">
        <v>0.9</v>
      </c>
      <c r="G121" s="67">
        <f>D114*F114</f>
        <v>211.5</v>
      </c>
      <c r="I121" s="67">
        <f t="shared" si="0"/>
        <v>211.5</v>
      </c>
    </row>
    <row r="122" spans="1:9">
      <c r="D122" s="341">
        <v>686</v>
      </c>
      <c r="F122" s="341">
        <v>0.7</v>
      </c>
      <c r="G122" s="67">
        <f>D115*F115</f>
        <v>480.2</v>
      </c>
      <c r="I122" s="67">
        <f t="shared" si="0"/>
        <v>480.2</v>
      </c>
    </row>
    <row r="123" spans="1:9">
      <c r="D123" s="341">
        <v>1040</v>
      </c>
      <c r="F123" s="341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1488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1161</v>
      </c>
      <c r="F3" s="379" t="s">
        <v>1160</v>
      </c>
      <c r="G3" s="10"/>
      <c r="J3" s="578" t="s">
        <v>306</v>
      </c>
      <c r="K3" s="578"/>
      <c r="M3" s="578"/>
      <c r="N3" s="578"/>
      <c r="O3" s="578"/>
      <c r="P3" s="578"/>
    </row>
    <row r="4" spans="2:16" customFormat="1" ht="106.5">
      <c r="B4" s="368" t="s">
        <v>1173</v>
      </c>
      <c r="C4" s="369" t="s">
        <v>5</v>
      </c>
      <c r="D4" s="370" t="s">
        <v>204</v>
      </c>
      <c r="E4" s="370" t="s">
        <v>1147</v>
      </c>
      <c r="F4" s="370" t="s">
        <v>1148</v>
      </c>
      <c r="G4" s="370" t="s">
        <v>1149</v>
      </c>
      <c r="H4" s="370" t="s">
        <v>1150</v>
      </c>
      <c r="I4" s="371" t="s">
        <v>23</v>
      </c>
      <c r="J4" s="371" t="s">
        <v>1180</v>
      </c>
    </row>
    <row r="5" spans="2:16">
      <c r="B5" s="372" t="s">
        <v>4</v>
      </c>
      <c r="C5" s="366" t="s">
        <v>1225</v>
      </c>
      <c r="D5" s="366" t="s">
        <v>302</v>
      </c>
      <c r="E5" s="366">
        <v>0</v>
      </c>
      <c r="F5" s="366" t="s">
        <v>1067</v>
      </c>
      <c r="G5" s="366">
        <v>30</v>
      </c>
      <c r="H5" s="373">
        <v>30</v>
      </c>
      <c r="I5" s="373" t="s">
        <v>1470</v>
      </c>
      <c r="J5" s="373" t="s">
        <v>1163</v>
      </c>
    </row>
    <row r="6" spans="2:16">
      <c r="B6" s="372" t="s">
        <v>4</v>
      </c>
      <c r="C6" s="366" t="s">
        <v>1226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1471</v>
      </c>
      <c r="J6" s="373"/>
    </row>
    <row r="7" spans="2:16">
      <c r="B7" s="372" t="s">
        <v>4</v>
      </c>
      <c r="C7" s="366" t="s">
        <v>1227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1321</v>
      </c>
      <c r="J7" s="373"/>
    </row>
    <row r="8" spans="2:16" customFormat="1">
      <c r="B8" s="372" t="s">
        <v>4</v>
      </c>
      <c r="C8" s="366" t="s">
        <v>1151</v>
      </c>
      <c r="D8" s="366" t="s">
        <v>302</v>
      </c>
      <c r="E8" s="366">
        <v>1</v>
      </c>
      <c r="F8" s="366" t="s">
        <v>1067</v>
      </c>
      <c r="G8" s="366">
        <v>30</v>
      </c>
      <c r="H8" s="373">
        <v>50</v>
      </c>
      <c r="I8" s="373" t="s">
        <v>1470</v>
      </c>
      <c r="J8" s="373" t="s">
        <v>1163</v>
      </c>
    </row>
    <row r="9" spans="2:16" customFormat="1">
      <c r="B9" s="372" t="s">
        <v>4</v>
      </c>
      <c r="C9" s="366" t="s">
        <v>1152</v>
      </c>
      <c r="D9" s="366" t="s">
        <v>302</v>
      </c>
      <c r="E9" s="366">
        <v>1</v>
      </c>
      <c r="F9" s="366" t="s">
        <v>1066</v>
      </c>
      <c r="G9" s="366">
        <v>7</v>
      </c>
      <c r="H9" s="373">
        <v>9</v>
      </c>
      <c r="I9" s="373" t="s">
        <v>1472</v>
      </c>
      <c r="J9" s="373" t="s">
        <v>1162</v>
      </c>
    </row>
    <row r="10" spans="2:16" customFormat="1">
      <c r="B10" s="372" t="s">
        <v>4</v>
      </c>
      <c r="C10" s="366" t="s">
        <v>1153</v>
      </c>
      <c r="D10" s="366" t="s">
        <v>987</v>
      </c>
      <c r="E10" s="366">
        <v>1</v>
      </c>
      <c r="F10" s="366" t="s">
        <v>1241</v>
      </c>
      <c r="G10" s="366">
        <v>1</v>
      </c>
      <c r="H10" s="373">
        <v>1.5</v>
      </c>
      <c r="I10" s="373" t="s">
        <v>1473</v>
      </c>
      <c r="J10" s="373" t="s">
        <v>1165</v>
      </c>
    </row>
    <row r="11" spans="2:16">
      <c r="B11" s="372" t="s">
        <v>4</v>
      </c>
      <c r="C11" s="366" t="s">
        <v>1242</v>
      </c>
      <c r="D11" s="367" t="s">
        <v>987</v>
      </c>
      <c r="E11" s="367">
        <v>1</v>
      </c>
      <c r="F11" s="367" t="s">
        <v>1231</v>
      </c>
      <c r="G11" s="366">
        <v>1</v>
      </c>
      <c r="H11" s="367">
        <v>1.5</v>
      </c>
      <c r="I11" s="373" t="s">
        <v>1474</v>
      </c>
      <c r="J11" s="373" t="s">
        <v>1165</v>
      </c>
    </row>
    <row r="12" spans="2:16" customFormat="1">
      <c r="B12" s="372" t="s">
        <v>4</v>
      </c>
      <c r="C12" s="366" t="s">
        <v>324</v>
      </c>
      <c r="D12" s="366" t="s">
        <v>991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1475</v>
      </c>
      <c r="J12" s="373" t="s">
        <v>1228</v>
      </c>
    </row>
    <row r="13" spans="2:16" customFormat="1">
      <c r="B13" s="374" t="s">
        <v>4</v>
      </c>
      <c r="C13" s="367" t="s">
        <v>1154</v>
      </c>
      <c r="D13" s="366" t="s">
        <v>991</v>
      </c>
      <c r="E13" s="366">
        <v>1</v>
      </c>
      <c r="F13" s="367" t="s">
        <v>1154</v>
      </c>
      <c r="G13" s="366">
        <v>0.5</v>
      </c>
      <c r="H13" s="373">
        <v>0.7</v>
      </c>
      <c r="I13" s="373" t="s">
        <v>1476</v>
      </c>
      <c r="J13" s="373" t="s">
        <v>1229</v>
      </c>
    </row>
    <row r="14" spans="2:16" customFormat="1">
      <c r="B14" s="374" t="s">
        <v>4</v>
      </c>
      <c r="C14" s="366" t="s">
        <v>1155</v>
      </c>
      <c r="D14" s="366" t="s">
        <v>302</v>
      </c>
      <c r="E14" s="366">
        <v>1</v>
      </c>
      <c r="F14" s="366" t="s">
        <v>1156</v>
      </c>
      <c r="G14" s="366">
        <v>2</v>
      </c>
      <c r="H14" s="373">
        <v>5</v>
      </c>
      <c r="I14" s="373" t="s">
        <v>1477</v>
      </c>
      <c r="J14" s="373" t="s">
        <v>1164</v>
      </c>
    </row>
    <row r="15" spans="2:16" customFormat="1">
      <c r="B15" s="374" t="s">
        <v>4</v>
      </c>
      <c r="C15" s="366" t="s">
        <v>1157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1478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1479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1471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1321</v>
      </c>
      <c r="J18" s="373"/>
    </row>
    <row r="19" spans="2:12">
      <c r="B19" s="374" t="s">
        <v>4</v>
      </c>
      <c r="C19" s="367" t="s">
        <v>993</v>
      </c>
      <c r="D19" s="367" t="s">
        <v>993</v>
      </c>
      <c r="E19" s="367">
        <v>1</v>
      </c>
      <c r="F19" s="367"/>
      <c r="G19" s="367">
        <v>500</v>
      </c>
      <c r="H19" s="402">
        <v>1000</v>
      </c>
      <c r="I19" s="402" t="s">
        <v>1480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9"/>
      <c r="G22" s="579"/>
      <c r="H22" s="579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1158</v>
      </c>
      <c r="E23" s="375" t="s">
        <v>1147</v>
      </c>
      <c r="F23" s="376" t="s">
        <v>1159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1166</v>
      </c>
      <c r="H24" s="377" t="s">
        <v>1167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1181</v>
      </c>
      <c r="H25" s="377" t="s">
        <v>1179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1168</v>
      </c>
      <c r="H26" s="377" t="s">
        <v>1169</v>
      </c>
    </row>
    <row r="27" spans="2:12" customFormat="1">
      <c r="B27" s="372" t="s">
        <v>4</v>
      </c>
      <c r="C27" s="366" t="s">
        <v>987</v>
      </c>
      <c r="D27" s="366">
        <v>0</v>
      </c>
      <c r="E27" s="366">
        <v>1</v>
      </c>
      <c r="F27" s="377" t="b">
        <v>1</v>
      </c>
      <c r="G27" s="377" t="s">
        <v>1183</v>
      </c>
      <c r="H27" s="377" t="s">
        <v>1182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1170</v>
      </c>
      <c r="H28" s="377" t="s">
        <v>1171</v>
      </c>
    </row>
    <row r="29" spans="2:12" customFormat="1">
      <c r="B29" s="374" t="s">
        <v>4</v>
      </c>
      <c r="C29" s="366" t="s">
        <v>991</v>
      </c>
      <c r="D29" s="366">
        <v>0</v>
      </c>
      <c r="E29" s="366">
        <v>1</v>
      </c>
      <c r="F29" s="377" t="b">
        <v>0</v>
      </c>
      <c r="G29" s="377" t="s">
        <v>1184</v>
      </c>
      <c r="H29" s="377" t="s">
        <v>1185</v>
      </c>
    </row>
    <row r="30" spans="2:12">
      <c r="B30" s="374" t="s">
        <v>4</v>
      </c>
      <c r="C30" s="366" t="s">
        <v>993</v>
      </c>
      <c r="D30" s="366">
        <v>0</v>
      </c>
      <c r="E30" s="366">
        <v>1</v>
      </c>
      <c r="F30" s="377" t="b">
        <v>1</v>
      </c>
      <c r="G30" s="377" t="s">
        <v>1336</v>
      </c>
      <c r="H30" s="377" t="s">
        <v>1337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1186</v>
      </c>
      <c r="H31" s="378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80" t="s">
        <v>313</v>
      </c>
      <c r="H34" s="580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361" t="s">
        <v>1141</v>
      </c>
      <c r="C43" s="362" t="s">
        <v>5</v>
      </c>
      <c r="D43" s="363" t="s">
        <v>1142</v>
      </c>
      <c r="E43" s="363" t="s">
        <v>1457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1" t="s">
        <v>1144</v>
      </c>
      <c r="C57" s="362" t="s">
        <v>5</v>
      </c>
      <c r="D57" s="363" t="s">
        <v>1142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1" t="s">
        <v>1146</v>
      </c>
      <c r="C64" s="362" t="s">
        <v>5</v>
      </c>
      <c r="D64" s="363" t="s">
        <v>1142</v>
      </c>
    </row>
    <row r="65" spans="2:4">
      <c r="B65" s="364" t="s">
        <v>4</v>
      </c>
      <c r="C65" s="365" t="s">
        <v>1172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2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1489</v>
      </c>
      <c r="H5" t="s">
        <v>1476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1490</v>
      </c>
      <c r="H6" s="67" t="s">
        <v>1492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1491</v>
      </c>
      <c r="H7" t="s">
        <v>1493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8"/>
      <c r="G3" s="578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1469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1468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1328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1448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1374</v>
      </c>
      <c r="F32" s="199" t="s">
        <v>1374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1376</v>
      </c>
      <c r="F33" s="405" t="s">
        <v>1384</v>
      </c>
      <c r="G33" s="406" t="s">
        <v>1381</v>
      </c>
      <c r="H33" s="406">
        <v>10</v>
      </c>
      <c r="I33" s="407" t="s">
        <v>996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1377</v>
      </c>
      <c r="F34" s="405" t="s">
        <v>1384</v>
      </c>
      <c r="G34" s="412" t="s">
        <v>1156</v>
      </c>
      <c r="H34" s="406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1378</v>
      </c>
      <c r="F35" s="405" t="s">
        <v>1384</v>
      </c>
      <c r="G35" s="412" t="s">
        <v>1382</v>
      </c>
      <c r="H35" s="406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1379</v>
      </c>
      <c r="F36" s="405" t="s">
        <v>1384</v>
      </c>
      <c r="G36" s="200" t="s">
        <v>1383</v>
      </c>
      <c r="H36" s="406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1375</v>
      </c>
      <c r="F37" s="199" t="s">
        <v>1453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1380</v>
      </c>
      <c r="F38" s="199" t="s">
        <v>1380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1445</v>
      </c>
      <c r="F39" s="199" t="s">
        <v>1445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998</v>
      </c>
      <c r="P5" s="329" t="s">
        <v>999</v>
      </c>
      <c r="Q5" s="329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09"/>
      <c r="O8" s="193" t="s">
        <v>1003</v>
      </c>
      <c r="P8" s="309"/>
      <c r="Q8" s="306" t="s">
        <v>1003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0"/>
      <c r="O9" s="193" t="s">
        <v>1004</v>
      </c>
      <c r="P9" s="310"/>
      <c r="Q9" s="330" t="s">
        <v>1004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0"/>
      <c r="O10" s="193" t="s">
        <v>1005</v>
      </c>
      <c r="P10" s="310"/>
      <c r="Q10" s="330" t="s">
        <v>1005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0"/>
      <c r="O11" s="193" t="s">
        <v>1006</v>
      </c>
      <c r="P11" s="310"/>
      <c r="Q11" s="330" t="s">
        <v>1006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1100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1101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1102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1103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1104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1105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8"/>
      <c r="G3" s="578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1089</v>
      </c>
      <c r="E35" s="332" t="s">
        <v>1090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B1" workbookViewId="0">
      <selection activeCell="D12" sqref="D12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  <c r="F3" s="299" t="s">
        <v>23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  <c r="F4" s="301" t="s">
        <v>1472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  <c r="F5" s="301" t="s">
        <v>1470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  <c r="F6" s="301" t="s">
        <v>1473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  <c r="F7" s="301" t="s">
        <v>1475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  <c r="F8" s="301" t="s">
        <v>1471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1321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  <c r="F10" s="301" t="s">
        <v>1480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1335</v>
      </c>
      <c r="D14" s="392" t="s">
        <v>204</v>
      </c>
      <c r="E14" s="392" t="s">
        <v>1345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1333</v>
      </c>
      <c r="C17" s="297" t="s">
        <v>488</v>
      </c>
      <c r="D17" s="297" t="s">
        <v>1333</v>
      </c>
      <c r="E17" s="297"/>
      <c r="F17" s="297"/>
    </row>
    <row r="18" spans="1:6">
      <c r="A18" s="302" t="s">
        <v>4</v>
      </c>
      <c r="B18" s="297" t="s">
        <v>1482</v>
      </c>
      <c r="C18" s="297"/>
      <c r="D18" s="297" t="s">
        <v>1482</v>
      </c>
      <c r="E18" s="297"/>
      <c r="F18" s="297"/>
    </row>
    <row r="19" spans="1:6">
      <c r="A19" s="302" t="s">
        <v>4</v>
      </c>
      <c r="B19" s="297" t="s">
        <v>1334</v>
      </c>
      <c r="C19" s="297" t="s">
        <v>646</v>
      </c>
      <c r="D19" s="297" t="s">
        <v>205</v>
      </c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2017-07-03T07:50:35Z</dcterms:modified>
</cp:coreProperties>
</file>