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entities!$B$64:$M$93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8" i="42" l="1"/>
  <c r="G109" i="42"/>
  <c r="G110" i="42"/>
  <c r="G111" i="42"/>
  <c r="G107" i="42"/>
  <c r="S58" i="42" l="1"/>
  <c r="Q58" i="42"/>
  <c r="S57" i="42"/>
  <c r="Q57" i="42"/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9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<sst xmlns="http://schemas.openxmlformats.org/spreadsheetml/2006/main" count="2558" uniqueCount="1072">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</sst>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4:O93" totalsRowShown="0">
  <autoFilter ref="B64:O93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60" totalsRowShown="0" headerRowDxfId="224" headerRowBorderDxfId="223" tableBorderDxfId="222" totalsRowBorderDxfId="221">
  <autoFilter ref="B20:AE60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0" workbookViewId="0">
      <selection activeCell="H50" sqref="H5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1"/>
  <sheetViews>
    <sheetView tabSelected="1" topLeftCell="A20" zoomScaleNormal="100" workbookViewId="0">
      <pane xSplit="3" topLeftCell="L1" activePane="topRight" state="frozen"/>
      <selection activeCell="A16" sqref="A16"/>
      <selection pane="topRight" activeCell="N38" sqref="N38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7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75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4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2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4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4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3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4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3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3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3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5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95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4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70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3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4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4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4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70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5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3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6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100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1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40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1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9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6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6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3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5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6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80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4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9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85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1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5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3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7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75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7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75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7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7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6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>
      <c r="B57" s="329" t="s">
        <v>4</v>
      </c>
      <c r="C57" s="324" t="s">
        <v>1070</v>
      </c>
      <c r="D57" s="325" t="s">
        <v>1064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1</v>
      </c>
      <c r="O57" s="199">
        <v>6</v>
      </c>
      <c r="P57" s="199" t="b">
        <v>1</v>
      </c>
      <c r="Q57" s="332">
        <f>entityDefinitions[[#This Row],['[edibleFromTier']]]</f>
        <v>1</v>
      </c>
      <c r="R57" s="199" t="b">
        <v>1</v>
      </c>
      <c r="S57" s="332">
        <f>entityDefinitions[[#This Row],['[edibleFromTier']]]</f>
        <v>1</v>
      </c>
      <c r="T57" s="199" t="b">
        <v>0</v>
      </c>
      <c r="U57" s="332">
        <v>0</v>
      </c>
      <c r="V57" s="199">
        <v>100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799</v>
      </c>
      <c r="AB57" s="393" t="s">
        <v>986</v>
      </c>
      <c r="AC57" s="401" t="s">
        <v>1047</v>
      </c>
      <c r="AD57" s="393" t="s">
        <v>1022</v>
      </c>
      <c r="AE57" s="393" t="s">
        <v>1024</v>
      </c>
    </row>
    <row r="58" spans="1:31" s="27" customFormat="1">
      <c r="B58" s="329" t="s">
        <v>4</v>
      </c>
      <c r="C58" s="324" t="s">
        <v>1071</v>
      </c>
      <c r="D58" s="325" t="s">
        <v>1064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1</v>
      </c>
      <c r="O58" s="199">
        <v>6</v>
      </c>
      <c r="P58" s="199" t="b">
        <v>1</v>
      </c>
      <c r="Q58" s="332">
        <f>entityDefinitions[[#This Row],['[edibleFromTier']]]</f>
        <v>1</v>
      </c>
      <c r="R58" s="199" t="b">
        <v>1</v>
      </c>
      <c r="S58" s="332">
        <f>entityDefinitions[[#This Row],['[edibleFromTier']]]</f>
        <v>1</v>
      </c>
      <c r="T58" s="199" t="b">
        <v>0</v>
      </c>
      <c r="U58" s="332">
        <v>0</v>
      </c>
      <c r="V58" s="199">
        <v>100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799</v>
      </c>
      <c r="AB58" s="393" t="s">
        <v>986</v>
      </c>
      <c r="AC58" s="401" t="s">
        <v>1047</v>
      </c>
      <c r="AD58" s="393" t="s">
        <v>1022</v>
      </c>
      <c r="AE58" s="393" t="s">
        <v>1024</v>
      </c>
    </row>
    <row r="59" spans="1:31" s="27" customFormat="1" ht="15.75" thickBot="1">
      <c r="B59" s="333" t="s">
        <v>4</v>
      </c>
      <c r="C59" s="334" t="s">
        <v>622</v>
      </c>
      <c r="D59" s="335" t="s">
        <v>416</v>
      </c>
      <c r="E59" s="336">
        <v>48</v>
      </c>
      <c r="F59" s="337">
        <v>3</v>
      </c>
      <c r="G59" s="337">
        <v>0</v>
      </c>
      <c r="H59" s="337">
        <v>20</v>
      </c>
      <c r="I59" s="337">
        <v>0</v>
      </c>
      <c r="J59" s="337">
        <v>4</v>
      </c>
      <c r="K59" s="357">
        <v>0.3</v>
      </c>
      <c r="L59" s="337">
        <v>0</v>
      </c>
      <c r="M59" s="338" t="b">
        <v>1</v>
      </c>
      <c r="N59" s="338">
        <v>1</v>
      </c>
      <c r="O59" s="338">
        <v>6</v>
      </c>
      <c r="P59" s="338" t="b">
        <v>1</v>
      </c>
      <c r="Q59" s="339">
        <f>entityDefinitions[[#This Row],['[edibleFromTier']]]</f>
        <v>1</v>
      </c>
      <c r="R59" s="338" t="b">
        <v>0</v>
      </c>
      <c r="S59" s="339">
        <v>0</v>
      </c>
      <c r="T59" s="338" t="b">
        <v>1</v>
      </c>
      <c r="U59" s="339">
        <v>0</v>
      </c>
      <c r="V59" s="338">
        <v>150</v>
      </c>
      <c r="W59" s="340">
        <v>0</v>
      </c>
      <c r="X59" s="340">
        <v>0</v>
      </c>
      <c r="Y59" s="340">
        <v>0.6</v>
      </c>
      <c r="Z59" s="341">
        <v>0</v>
      </c>
      <c r="AA59" s="342" t="s">
        <v>707</v>
      </c>
      <c r="AB59" s="395" t="s">
        <v>991</v>
      </c>
      <c r="AC59" s="401" t="s">
        <v>1058</v>
      </c>
      <c r="AD59" s="395" t="s">
        <v>1038</v>
      </c>
      <c r="AE59" s="395" t="s">
        <v>1039</v>
      </c>
    </row>
    <row r="60" spans="1:31">
      <c r="B60" s="327"/>
      <c r="C60" s="343"/>
      <c r="D60" s="321"/>
      <c r="E60" s="344">
        <v>48</v>
      </c>
      <c r="F60" s="133">
        <v>3</v>
      </c>
      <c r="G60" s="133"/>
      <c r="H60" s="133"/>
      <c r="I60" s="133"/>
      <c r="J60" s="133">
        <v>9</v>
      </c>
      <c r="K60" s="358">
        <v>0.53</v>
      </c>
      <c r="L60" s="133"/>
      <c r="M60" s="20"/>
      <c r="N60" s="183"/>
      <c r="O60" s="183"/>
      <c r="P60" s="345"/>
      <c r="Q60" s="346"/>
      <c r="R60" s="347"/>
      <c r="S60" s="348"/>
      <c r="T60" s="347"/>
      <c r="U60" s="348"/>
      <c r="V60" s="349"/>
      <c r="W60" s="350"/>
      <c r="X60" s="252"/>
      <c r="Y60" s="252"/>
      <c r="Z60" s="314"/>
      <c r="AA60" s="351"/>
      <c r="AB60" s="394"/>
      <c r="AC60" s="352"/>
      <c r="AD60" s="393"/>
      <c r="AE60" s="307"/>
    </row>
    <row r="61" spans="1:31" ht="15.75" thickBot="1"/>
    <row r="62" spans="1:31" ht="23.25">
      <c r="B62" s="12" t="s">
        <v>745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31" s="5" customFormat="1">
      <c r="B63" s="238"/>
      <c r="C63" s="238"/>
      <c r="D63" s="240"/>
      <c r="E63" s="238"/>
      <c r="F63" s="238"/>
      <c r="G63" s="426"/>
      <c r="H63" s="426"/>
      <c r="I63" s="172" t="s">
        <v>434</v>
      </c>
      <c r="J63" s="172"/>
      <c r="K63" s="238"/>
      <c r="N63" s="5" t="s">
        <v>501</v>
      </c>
      <c r="AA63" s="172"/>
      <c r="AB63" s="172"/>
      <c r="AC63" s="172"/>
      <c r="AD63" s="172"/>
    </row>
    <row r="64" spans="1:31" ht="145.5">
      <c r="B64" s="143" t="s">
        <v>771</v>
      </c>
      <c r="C64" s="143" t="s">
        <v>5</v>
      </c>
      <c r="D64" s="143" t="s">
        <v>421</v>
      </c>
      <c r="E64" s="154" t="s">
        <v>721</v>
      </c>
      <c r="F64" s="154" t="s">
        <v>747</v>
      </c>
      <c r="G64" s="154" t="s">
        <v>648</v>
      </c>
      <c r="H64" s="154" t="s">
        <v>746</v>
      </c>
      <c r="I64" s="154" t="s">
        <v>435</v>
      </c>
      <c r="J64" s="154" t="s">
        <v>438</v>
      </c>
      <c r="K64" s="149" t="s">
        <v>38</v>
      </c>
      <c r="L64" s="149" t="s">
        <v>498</v>
      </c>
      <c r="M64" s="149" t="s">
        <v>500</v>
      </c>
      <c r="N64" s="154" t="s">
        <v>915</v>
      </c>
      <c r="O64" s="154" t="s">
        <v>914</v>
      </c>
    </row>
    <row r="65" spans="1:15" s="27" customFormat="1">
      <c r="B65" s="13" t="s">
        <v>4</v>
      </c>
      <c r="C65" s="13" t="s">
        <v>518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442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B66" s="13" t="s">
        <v>4</v>
      </c>
      <c r="C66" s="13" t="s">
        <v>773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774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520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 s="27" customFormat="1">
      <c r="A68" s="248"/>
      <c r="B68" s="13" t="s">
        <v>4</v>
      </c>
      <c r="C68" s="13" t="s">
        <v>781</v>
      </c>
      <c r="D68" s="13" t="s">
        <v>419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520</v>
      </c>
      <c r="L68" s="242" t="s">
        <v>1016</v>
      </c>
      <c r="M68" s="242" t="s">
        <v>984</v>
      </c>
      <c r="N68" s="245">
        <v>10</v>
      </c>
      <c r="O68" s="245">
        <v>10</v>
      </c>
    </row>
    <row r="69" spans="1:15">
      <c r="B69" s="13" t="s">
        <v>4</v>
      </c>
      <c r="C69" s="13" t="s">
        <v>779</v>
      </c>
      <c r="D69" s="13" t="s">
        <v>419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451</v>
      </c>
      <c r="L69" s="242" t="s">
        <v>1016</v>
      </c>
      <c r="M69" s="242" t="s">
        <v>984</v>
      </c>
      <c r="N69" s="245">
        <v>10</v>
      </c>
      <c r="O69" s="245">
        <v>10</v>
      </c>
    </row>
    <row r="70" spans="1:15">
      <c r="B70" s="198" t="s">
        <v>4</v>
      </c>
      <c r="C70" s="198" t="s">
        <v>454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456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764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516</v>
      </c>
      <c r="L71" s="241" t="s">
        <v>1016</v>
      </c>
      <c r="M71" s="241" t="s">
        <v>984</v>
      </c>
      <c r="N71" s="255">
        <v>1</v>
      </c>
      <c r="O71" s="255">
        <v>1</v>
      </c>
    </row>
    <row r="72" spans="1:15">
      <c r="B72" s="198" t="s">
        <v>4</v>
      </c>
      <c r="C72" s="198" t="s">
        <v>761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455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458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515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517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775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440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776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440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765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452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766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767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453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>
      <c r="B81" s="198" t="s">
        <v>4</v>
      </c>
      <c r="C81" s="198" t="s">
        <v>768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453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769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460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777</v>
      </c>
      <c r="D83" s="198" t="s">
        <v>414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519</v>
      </c>
      <c r="L83" s="241" t="s">
        <v>1016</v>
      </c>
      <c r="M83" s="241" t="s">
        <v>984</v>
      </c>
      <c r="N83" s="255">
        <v>10</v>
      </c>
      <c r="O83" s="255">
        <v>10</v>
      </c>
    </row>
    <row r="84" spans="2:15">
      <c r="B84" s="198" t="s">
        <v>4</v>
      </c>
      <c r="C84" s="198" t="s">
        <v>778</v>
      </c>
      <c r="D84" s="198" t="s">
        <v>414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3" t="s">
        <v>4</v>
      </c>
      <c r="C85" s="13" t="s">
        <v>780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391" t="s">
        <v>793</v>
      </c>
      <c r="L85" s="391" t="s">
        <v>1017</v>
      </c>
      <c r="M85" s="391" t="s">
        <v>1020</v>
      </c>
      <c r="N85" s="245">
        <v>10</v>
      </c>
      <c r="O85" s="245">
        <v>10</v>
      </c>
    </row>
    <row r="86" spans="2:15">
      <c r="B86" s="198" t="s">
        <v>4</v>
      </c>
      <c r="C86" s="198" t="s">
        <v>443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444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>
      <c r="B88" s="198" t="s">
        <v>4</v>
      </c>
      <c r="C88" s="198" t="s">
        <v>445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446</v>
      </c>
      <c r="D89" s="198" t="s">
        <v>420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447</v>
      </c>
      <c r="D90" s="198" t="s">
        <v>420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449</v>
      </c>
      <c r="L90" s="241" t="s">
        <v>1016</v>
      </c>
      <c r="M90" s="241" t="s">
        <v>984</v>
      </c>
      <c r="N90" s="255">
        <v>10</v>
      </c>
      <c r="O90" s="255">
        <v>10</v>
      </c>
    </row>
    <row r="91" spans="2:15">
      <c r="B91" s="198" t="s">
        <v>4</v>
      </c>
      <c r="C91" s="198" t="s">
        <v>448</v>
      </c>
      <c r="D91" s="198" t="s">
        <v>420</v>
      </c>
      <c r="E91" s="256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449</v>
      </c>
      <c r="L91" s="241" t="s">
        <v>1016</v>
      </c>
      <c r="M91" s="241" t="s">
        <v>984</v>
      </c>
      <c r="N91" s="255">
        <v>10</v>
      </c>
      <c r="O91" s="255">
        <v>10</v>
      </c>
    </row>
    <row r="92" spans="2:15">
      <c r="B92" s="200" t="s">
        <v>4</v>
      </c>
      <c r="C92" s="200" t="s">
        <v>450</v>
      </c>
      <c r="D92" s="200" t="s">
        <v>420</v>
      </c>
      <c r="E92" s="257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6" t="s">
        <v>451</v>
      </c>
      <c r="L92" s="404" t="s">
        <v>1018</v>
      </c>
      <c r="M92" s="393" t="s">
        <v>1019</v>
      </c>
      <c r="N92" s="255">
        <v>10</v>
      </c>
      <c r="O92" s="255">
        <v>10</v>
      </c>
    </row>
    <row r="93" spans="2:15">
      <c r="B93" s="396" t="s">
        <v>4</v>
      </c>
      <c r="C93" s="193" t="s">
        <v>893</v>
      </c>
      <c r="D93" s="193" t="s">
        <v>414</v>
      </c>
      <c r="E93" s="397" t="b">
        <v>1</v>
      </c>
      <c r="F93" s="398">
        <v>0</v>
      </c>
      <c r="G93" s="399">
        <v>1</v>
      </c>
      <c r="H93" s="399">
        <v>2</v>
      </c>
      <c r="I93" s="399">
        <v>0</v>
      </c>
      <c r="J93" s="399">
        <v>0</v>
      </c>
      <c r="K93" s="246" t="s">
        <v>894</v>
      </c>
      <c r="L93" s="246" t="s">
        <v>1016</v>
      </c>
      <c r="M93" s="241" t="s">
        <v>984</v>
      </c>
      <c r="N93" s="400">
        <v>10</v>
      </c>
      <c r="O93" s="400">
        <v>10</v>
      </c>
    </row>
    <row r="94" spans="2:15">
      <c r="B94" s="362"/>
      <c r="C94" s="362"/>
      <c r="D94" s="362"/>
      <c r="E94" s="363"/>
      <c r="F94" s="364"/>
      <c r="G94" s="364"/>
      <c r="H94" s="364"/>
      <c r="I94" s="364"/>
      <c r="J94" s="364"/>
      <c r="K94" s="365"/>
      <c r="L94" s="365"/>
      <c r="M94" s="365"/>
      <c r="N94" s="364"/>
    </row>
    <row r="95" spans="2:15" s="23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2:15" ht="15.75" thickBot="1"/>
    <row r="97" spans="2:13" ht="23.25">
      <c r="B97" s="12" t="s">
        <v>558</v>
      </c>
      <c r="C97" s="12"/>
      <c r="D97" s="12"/>
      <c r="E97" s="12"/>
      <c r="F97" s="239"/>
      <c r="G97" s="239"/>
      <c r="H97" s="239"/>
      <c r="I97" s="239"/>
      <c r="J97" s="239"/>
      <c r="K97" s="239"/>
      <c r="L97" s="239"/>
      <c r="M97" s="239"/>
    </row>
    <row r="99" spans="2:13" ht="159.75">
      <c r="B99" s="143" t="s">
        <v>559</v>
      </c>
      <c r="C99" s="144" t="s">
        <v>5</v>
      </c>
      <c r="D99" s="144" t="s">
        <v>190</v>
      </c>
      <c r="E99" s="147" t="s">
        <v>25</v>
      </c>
      <c r="F99" s="147" t="s">
        <v>221</v>
      </c>
      <c r="G99" s="147" t="s">
        <v>395</v>
      </c>
      <c r="H99" s="147" t="s">
        <v>494</v>
      </c>
      <c r="I99" s="147" t="s">
        <v>564</v>
      </c>
    </row>
    <row r="100" spans="2:13">
      <c r="B100" s="244" t="s">
        <v>4</v>
      </c>
      <c r="C100" s="198" t="s">
        <v>560</v>
      </c>
      <c r="D100" s="198" t="s">
        <v>187</v>
      </c>
      <c r="E100" s="210">
        <v>30</v>
      </c>
      <c r="F100" s="210">
        <v>8</v>
      </c>
      <c r="G100" s="210">
        <v>1.8</v>
      </c>
      <c r="H100" s="210">
        <v>2</v>
      </c>
      <c r="I100" s="210">
        <v>0.25</v>
      </c>
    </row>
    <row r="101" spans="2:13">
      <c r="B101" s="244" t="s">
        <v>4</v>
      </c>
      <c r="C101" s="198" t="s">
        <v>561</v>
      </c>
      <c r="D101" s="198" t="s">
        <v>188</v>
      </c>
      <c r="E101" s="210">
        <v>63</v>
      </c>
      <c r="F101" s="210">
        <v>10</v>
      </c>
      <c r="G101" s="210">
        <v>1.6</v>
      </c>
      <c r="H101" s="210">
        <v>2</v>
      </c>
      <c r="I101" s="210">
        <v>0.3</v>
      </c>
    </row>
    <row r="102" spans="2:13">
      <c r="B102" s="244" t="s">
        <v>4</v>
      </c>
      <c r="C102" s="198" t="s">
        <v>562</v>
      </c>
      <c r="D102" s="198" t="s">
        <v>189</v>
      </c>
      <c r="E102" s="210">
        <v>150</v>
      </c>
      <c r="F102" s="210">
        <v>12</v>
      </c>
      <c r="G102" s="210">
        <v>1.4</v>
      </c>
      <c r="H102" s="210">
        <v>2</v>
      </c>
      <c r="I102" s="210">
        <v>0.32500000000000001</v>
      </c>
    </row>
    <row r="103" spans="2:13">
      <c r="B103" s="244" t="s">
        <v>4</v>
      </c>
      <c r="C103" s="198" t="s">
        <v>563</v>
      </c>
      <c r="D103" s="198" t="s">
        <v>210</v>
      </c>
      <c r="E103" s="210">
        <v>400</v>
      </c>
      <c r="F103" s="210">
        <v>14</v>
      </c>
      <c r="G103" s="210">
        <v>1.2</v>
      </c>
      <c r="H103" s="210">
        <v>2</v>
      </c>
      <c r="I103" s="210">
        <v>0.35</v>
      </c>
    </row>
    <row r="104" spans="2:13">
      <c r="B104" s="244" t="s">
        <v>4</v>
      </c>
      <c r="C104" s="198" t="s">
        <v>618</v>
      </c>
      <c r="D104" s="198" t="s">
        <v>211</v>
      </c>
      <c r="E104" s="210">
        <v>520</v>
      </c>
      <c r="F104" s="210">
        <v>14</v>
      </c>
      <c r="G104" s="210">
        <v>1</v>
      </c>
      <c r="H104" s="210">
        <v>2</v>
      </c>
      <c r="I104" s="210">
        <v>0.35</v>
      </c>
    </row>
    <row r="107" spans="2:13">
      <c r="G107" s="67">
        <f>E100*G100</f>
        <v>54</v>
      </c>
    </row>
    <row r="108" spans="2:13">
      <c r="G108" s="67">
        <f t="shared" ref="G108:G111" si="0">E101*G101</f>
        <v>100.80000000000001</v>
      </c>
    </row>
    <row r="109" spans="2:13">
      <c r="G109" s="67">
        <f t="shared" si="0"/>
        <v>210</v>
      </c>
    </row>
    <row r="110" spans="2:13">
      <c r="G110" s="67">
        <f t="shared" si="0"/>
        <v>480</v>
      </c>
    </row>
    <row r="111" spans="2:13">
      <c r="G111" s="67">
        <f t="shared" si="0"/>
        <v>520</v>
      </c>
    </row>
  </sheetData>
  <mergeCells count="3">
    <mergeCell ref="F19:G19"/>
    <mergeCell ref="F3:G3"/>
    <mergeCell ref="G63:H63"/>
  </mergeCells>
  <dataValidations xWindow="828" yWindow="534" count="9">
    <dataValidation type="list" sqref="M21:M60">
      <formula1>"true,false"</formula1>
    </dataValidation>
    <dataValidation allowBlank="1" showErrorMessage="1" prompt="percentage [0..1]" sqref="K65:M94 AA21:AE60"/>
    <dataValidation type="list" allowBlank="1" showInputMessage="1" showErrorMessage="1" sqref="D65:D94 D21:D60">
      <formula1>INDIRECT("entityCategoryDefinitions['[sku']]")</formula1>
    </dataValidation>
    <dataValidation type="whole" operator="greaterThanOrEqual" showInputMessage="1" showErrorMessage="1" sqref="E21:G60">
      <formula1>0</formula1>
    </dataValidation>
    <dataValidation type="decimal" showInputMessage="1" showErrorMessage="1" prompt="probability [0..1]" sqref="K21:L60">
      <formula1>0</formula1>
      <formula2>1</formula2>
    </dataValidation>
    <dataValidation type="list" sqref="N21:N60">
      <formula1>INDIRECT("dragonTierDefinitions['[order']]")</formula1>
    </dataValidation>
    <dataValidation type="decimal" allowBlank="1" showInputMessage="1" prompt="probability [0..1]" sqref="N65:O93 I65:J94 N94 W21:Z60">
      <formula1>0</formula1>
      <formula2>1</formula2>
    </dataValidation>
    <dataValidation type="decimal" operator="greaterThanOrEqual" showInputMessage="1" showErrorMessage="1" sqref="H21:J60">
      <formula1>0</formula1>
    </dataValidation>
    <dataValidation type="decimal" allowBlank="1" sqref="E65:H94 O21:V60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2017-01-09T15:49:38Z</dcterms:modified>
</cp:coreProperties>
</file>