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0" yWindow="460" windowWidth="38400" windowHeight="19860" tabRatio="585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entities!$B$68:$M$97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1" i="42" l="1"/>
  <c r="G112" i="42"/>
  <c r="G113" i="42"/>
  <c r="G114" i="42"/>
  <c r="G115" i="42"/>
  <c r="S61" i="42"/>
  <c r="S47" i="42"/>
  <c r="Q47" i="42"/>
  <c r="Q60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1" i="42"/>
  <c r="S39" i="42"/>
  <c r="S55" i="42"/>
  <c r="S52" i="42"/>
  <c r="S50" i="42"/>
  <c r="S46" i="42"/>
  <c r="S42" i="42"/>
  <c r="S36" i="42"/>
  <c r="S33" i="42"/>
  <c r="S31" i="42"/>
  <c r="S30" i="42"/>
  <c r="S29" i="42"/>
  <c r="S28" i="42"/>
  <c r="S24" i="42"/>
  <c r="Q45" i="42"/>
  <c r="Q44" i="42"/>
  <c r="Q41" i="42"/>
  <c r="Q39" i="42"/>
  <c r="Q55" i="42"/>
  <c r="Q54" i="42"/>
  <c r="Q53" i="42"/>
  <c r="Q52" i="42"/>
  <c r="Q50" i="42"/>
  <c r="Q42" i="42"/>
  <c r="Q40" i="42"/>
  <c r="Q37" i="42"/>
  <c r="Q36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U14" i="33"/>
  <c r="V13" i="33"/>
  <c r="V12" i="33"/>
  <c r="V14" i="33"/>
  <c r="W13" i="33"/>
  <c r="W12" i="33"/>
  <c r="X13" i="33"/>
  <c r="Y13" i="33"/>
  <c r="Y12" i="33"/>
  <c r="Y14" i="33"/>
  <c r="Z13" i="33"/>
  <c r="AA13" i="33"/>
  <c r="AA12" i="33"/>
  <c r="AA14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G13" i="33"/>
  <c r="BH13" i="33"/>
  <c r="BH12" i="33"/>
  <c r="BH14" i="33"/>
  <c r="BI13" i="33"/>
  <c r="BJ13" i="33"/>
  <c r="BJ12" i="33"/>
  <c r="BJ14" i="33"/>
  <c r="BK13" i="33"/>
  <c r="BK12" i="33"/>
  <c r="BK14" i="33"/>
  <c r="BL13" i="33"/>
  <c r="BM13" i="33"/>
  <c r="BM12" i="33"/>
  <c r="BM14" i="33"/>
  <c r="BN13" i="33"/>
  <c r="BN12" i="33"/>
  <c r="BN14" i="33"/>
  <c r="BO13" i="33"/>
  <c r="BP13" i="33"/>
  <c r="BQ13" i="33"/>
  <c r="BR13" i="33"/>
  <c r="BR12" i="33"/>
  <c r="BR14" i="33"/>
  <c r="BS13" i="33"/>
  <c r="BS12" i="33"/>
  <c r="BS14" i="33"/>
  <c r="BT13" i="33"/>
  <c r="BU13" i="33"/>
  <c r="BU12" i="33"/>
  <c r="BV13" i="33"/>
  <c r="BV12" i="33"/>
  <c r="BV14" i="33"/>
  <c r="BW13" i="33"/>
  <c r="BX13" i="33"/>
  <c r="BY13" i="33"/>
  <c r="BZ13" i="33"/>
  <c r="CA13" i="33"/>
  <c r="CB13" i="33"/>
  <c r="CB12" i="33"/>
  <c r="CB14" i="33"/>
  <c r="CC13" i="33"/>
  <c r="CD13" i="33"/>
  <c r="CE13" i="33"/>
  <c r="CF13" i="33"/>
  <c r="CF12" i="33"/>
  <c r="CF14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/>
  <c r="CS13" i="33"/>
  <c r="CS12" i="33"/>
  <c r="CS14" i="33"/>
  <c r="CT13" i="33"/>
  <c r="CU13" i="33"/>
  <c r="CU12" i="33"/>
  <c r="CU14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N12" i="33"/>
  <c r="Q12" i="33"/>
  <c r="Q14" i="33"/>
  <c r="R12" i="33"/>
  <c r="S12" i="33"/>
  <c r="T12" i="33"/>
  <c r="T14" i="33"/>
  <c r="X12" i="33"/>
  <c r="Z12" i="33"/>
  <c r="AB12" i="33"/>
  <c r="AB14" i="33"/>
  <c r="AE12" i="33"/>
  <c r="AE14" i="33"/>
  <c r="AG12" i="33"/>
  <c r="AI12" i="33"/>
  <c r="AJ12" i="33"/>
  <c r="AJ14" i="33"/>
  <c r="AM12" i="33"/>
  <c r="AN12" i="33"/>
  <c r="AN14" i="33"/>
  <c r="AO12" i="33"/>
  <c r="AO14" i="33"/>
  <c r="AP12" i="33"/>
  <c r="AP14" i="33"/>
  <c r="AQ12" i="33"/>
  <c r="AS12" i="33"/>
  <c r="AS14" i="33"/>
  <c r="AT12" i="33"/>
  <c r="AT14" i="33"/>
  <c r="AU12" i="33"/>
  <c r="AW12" i="33"/>
  <c r="AX12" i="33"/>
  <c r="AX14" i="33"/>
  <c r="AY12" i="33"/>
  <c r="AY14" i="33"/>
  <c r="AZ12" i="33"/>
  <c r="BA12" i="33"/>
  <c r="BA14" i="33"/>
  <c r="BD12" i="33"/>
  <c r="BE12" i="33"/>
  <c r="BE14" i="33"/>
  <c r="BG12" i="33"/>
  <c r="BI12" i="33"/>
  <c r="BI14" i="33"/>
  <c r="BL12" i="33"/>
  <c r="BO12" i="33"/>
  <c r="BP12" i="33"/>
  <c r="BP14" i="33"/>
  <c r="BQ12" i="33"/>
  <c r="BQ14" i="33"/>
  <c r="BT12" i="33"/>
  <c r="BW12" i="33"/>
  <c r="BW14" i="33"/>
  <c r="BX12" i="33"/>
  <c r="BX14" i="33"/>
  <c r="BY12" i="33"/>
  <c r="BZ12" i="33"/>
  <c r="CA12" i="33"/>
  <c r="CA14" i="33"/>
  <c r="CC12" i="33"/>
  <c r="CC14" i="33"/>
  <c r="CD12" i="33"/>
  <c r="CD14" i="33"/>
  <c r="CE12" i="33"/>
  <c r="CI12" i="33"/>
  <c r="CI14" i="33"/>
  <c r="CJ12" i="33"/>
  <c r="CJ14" i="33"/>
  <c r="CK12" i="33"/>
  <c r="CL12" i="33"/>
  <c r="CL14" i="33"/>
  <c r="CN12" i="33"/>
  <c r="CP12" i="33"/>
  <c r="CP14" i="33"/>
  <c r="CQ12" i="33"/>
  <c r="CT12" i="33"/>
  <c r="CT14" i="33"/>
  <c r="D19" i="33"/>
  <c r="C21" i="33"/>
  <c r="C22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/>
  <c r="F9" i="33"/>
  <c r="AG14" i="33"/>
  <c r="D21" i="33"/>
  <c r="E21" i="33"/>
  <c r="E22" i="33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/>
  <c r="G9" i="33"/>
  <c r="F22" i="33"/>
  <c r="G21" i="33"/>
  <c r="D17" i="33"/>
  <c r="E16" i="33"/>
  <c r="I2" i="33"/>
  <c r="H9" i="33"/>
  <c r="E17" i="33"/>
  <c r="F16" i="33"/>
  <c r="H21" i="33"/>
  <c r="G22" i="33"/>
  <c r="J2" i="33"/>
  <c r="I9" i="33"/>
  <c r="G16" i="33"/>
  <c r="F17" i="33"/>
  <c r="H22" i="33"/>
  <c r="I21" i="33"/>
  <c r="J9" i="33"/>
  <c r="K2" i="33"/>
  <c r="H16" i="33"/>
  <c r="G17" i="33"/>
  <c r="I22" i="33"/>
  <c r="J21" i="33"/>
  <c r="K9" i="33"/>
  <c r="L2" i="33"/>
  <c r="I16" i="33"/>
  <c r="H17" i="33"/>
  <c r="J22" i="33"/>
  <c r="K21" i="33"/>
  <c r="L9" i="33"/>
  <c r="M2" i="33"/>
  <c r="I17" i="33"/>
  <c r="J16" i="33"/>
  <c r="L21" i="33"/>
  <c r="K22" i="33"/>
  <c r="N2" i="33"/>
  <c r="M9" i="33"/>
  <c r="K16" i="33"/>
  <c r="J17" i="33"/>
  <c r="L22" i="33"/>
  <c r="M21" i="33"/>
  <c r="O2" i="33"/>
  <c r="N9" i="33"/>
  <c r="M22" i="33"/>
  <c r="N21" i="33"/>
  <c r="K17" i="33"/>
  <c r="L16" i="33"/>
  <c r="P2" i="33"/>
  <c r="O9" i="33"/>
  <c r="M16" i="33"/>
  <c r="L17" i="33"/>
  <c r="N22" i="33"/>
  <c r="O21" i="33"/>
  <c r="Q2" i="33"/>
  <c r="P9" i="33"/>
  <c r="O22" i="33"/>
  <c r="P21" i="33"/>
  <c r="M17" i="33"/>
  <c r="N16" i="33"/>
  <c r="R2" i="33"/>
  <c r="Q9" i="33"/>
  <c r="O16" i="33"/>
  <c r="N17" i="33"/>
  <c r="P22" i="33"/>
  <c r="Q21" i="33"/>
  <c r="R9" i="33"/>
  <c r="S2" i="33"/>
  <c r="Q22" i="33"/>
  <c r="R21" i="33"/>
  <c r="O17" i="33"/>
  <c r="P16" i="33"/>
  <c r="S9" i="33"/>
  <c r="T2" i="33"/>
  <c r="S21" i="33"/>
  <c r="R22" i="33"/>
  <c r="Q16" i="33"/>
  <c r="P17" i="33"/>
  <c r="T9" i="33"/>
  <c r="U2" i="33"/>
  <c r="R16" i="33"/>
  <c r="Q17" i="33"/>
  <c r="T21" i="33"/>
  <c r="S22" i="33"/>
  <c r="V2" i="33"/>
  <c r="U9" i="33"/>
  <c r="U21" i="33"/>
  <c r="T22" i="33"/>
  <c r="R17" i="33"/>
  <c r="S16" i="33"/>
  <c r="V9" i="33"/>
  <c r="W2" i="33"/>
  <c r="T16" i="33"/>
  <c r="S17" i="33"/>
  <c r="V21" i="33"/>
  <c r="U22" i="33"/>
  <c r="W9" i="33"/>
  <c r="X2" i="33"/>
  <c r="W21" i="33"/>
  <c r="V22" i="33"/>
  <c r="T17" i="33"/>
  <c r="U16" i="33"/>
  <c r="X9" i="33"/>
  <c r="Y2" i="33"/>
  <c r="U17" i="33"/>
  <c r="V16" i="33"/>
  <c r="X21" i="33"/>
  <c r="W22" i="33"/>
  <c r="Y9" i="33"/>
  <c r="Z2" i="33"/>
  <c r="V17" i="33"/>
  <c r="W16" i="33"/>
  <c r="Y21" i="33"/>
  <c r="X22" i="33"/>
  <c r="Z9" i="33"/>
  <c r="AA2" i="33"/>
  <c r="W17" i="33"/>
  <c r="X16" i="33"/>
  <c r="Y22" i="33"/>
  <c r="Z21" i="33"/>
  <c r="AA9" i="33"/>
  <c r="AB2" i="33"/>
  <c r="AA21" i="33"/>
  <c r="Z22" i="33"/>
  <c r="X17" i="33"/>
  <c r="Y16" i="33"/>
  <c r="AC2" i="33"/>
  <c r="AB9" i="33"/>
  <c r="Z16" i="33"/>
  <c r="Y17" i="33"/>
  <c r="AB21" i="33"/>
  <c r="AA22" i="33"/>
  <c r="AD2" i="33"/>
  <c r="AC9" i="33"/>
  <c r="AC21" i="33"/>
  <c r="AB22" i="33"/>
  <c r="AA16" i="33"/>
  <c r="Z17" i="33"/>
  <c r="AD9" i="33"/>
  <c r="AE2" i="33"/>
  <c r="AB16" i="33"/>
  <c r="AA17" i="33"/>
  <c r="AD21" i="33"/>
  <c r="AC22" i="33"/>
  <c r="AE9" i="33"/>
  <c r="AF2" i="33"/>
  <c r="AE21" i="33"/>
  <c r="AD22" i="33"/>
  <c r="AB17" i="33"/>
  <c r="AC16" i="33"/>
  <c r="AF9" i="33"/>
  <c r="AG2" i="33"/>
  <c r="AD16" i="33"/>
  <c r="AC17" i="33"/>
  <c r="AF21" i="33"/>
  <c r="AE22" i="33"/>
  <c r="AH2" i="33"/>
  <c r="AG9" i="33"/>
  <c r="AG21" i="33"/>
  <c r="AF22" i="33"/>
  <c r="AD17" i="33"/>
  <c r="AE16" i="33"/>
  <c r="AH9" i="33"/>
  <c r="AI2" i="33"/>
  <c r="AF16" i="33"/>
  <c r="AE17" i="33"/>
  <c r="AH21" i="33"/>
  <c r="AG22" i="33"/>
  <c r="AJ2" i="33"/>
  <c r="AI9" i="33"/>
  <c r="AI21" i="33"/>
  <c r="AH22" i="33"/>
  <c r="AG16" i="33"/>
  <c r="AF17" i="33"/>
  <c r="AK2" i="33"/>
  <c r="AJ9" i="33"/>
  <c r="AH16" i="33"/>
  <c r="AG17" i="33"/>
  <c r="AJ21" i="33"/>
  <c r="AI22" i="33"/>
  <c r="AK9" i="33"/>
  <c r="AL2" i="33"/>
  <c r="AJ22" i="33"/>
  <c r="AK21" i="33"/>
  <c r="AI16" i="33"/>
  <c r="AH17" i="33"/>
  <c r="AM2" i="33"/>
  <c r="AL9" i="33"/>
  <c r="AL21" i="33"/>
  <c r="AK22" i="33"/>
  <c r="AJ16" i="33"/>
  <c r="AI17" i="33"/>
  <c r="AM9" i="33"/>
  <c r="AN2" i="33"/>
  <c r="AM21" i="33"/>
  <c r="AL22" i="33"/>
  <c r="AK16" i="33"/>
  <c r="AJ17" i="33"/>
  <c r="AO2" i="33"/>
  <c r="AN9" i="33"/>
  <c r="AL16" i="33"/>
  <c r="AK17" i="33"/>
  <c r="AN21" i="33"/>
  <c r="AM22" i="33"/>
  <c r="AP2" i="33"/>
  <c r="AO9" i="33"/>
  <c r="AO21" i="33"/>
  <c r="AN22" i="33"/>
  <c r="AM16" i="33"/>
  <c r="AL17" i="33"/>
  <c r="AP9" i="33"/>
  <c r="AQ2" i="33"/>
  <c r="AN16" i="33"/>
  <c r="AM17" i="33"/>
  <c r="AP21" i="33"/>
  <c r="AO22" i="33"/>
  <c r="AR2" i="33"/>
  <c r="AQ9" i="33"/>
  <c r="AP22" i="33"/>
  <c r="AQ21" i="33"/>
  <c r="AO16" i="33"/>
  <c r="AN17" i="33"/>
  <c r="AS2" i="33"/>
  <c r="AR9" i="33"/>
  <c r="AP16" i="33"/>
  <c r="AO17" i="33"/>
  <c r="AQ22" i="33"/>
  <c r="AR21" i="33"/>
  <c r="AS9" i="33"/>
  <c r="AT2" i="33"/>
  <c r="AS21" i="33"/>
  <c r="AR22" i="33"/>
  <c r="AQ16" i="33"/>
  <c r="AP17" i="33"/>
  <c r="AU2" i="33"/>
  <c r="AT9" i="33"/>
  <c r="AQ17" i="33"/>
  <c r="AR16" i="33"/>
  <c r="AT21" i="33"/>
  <c r="AS22" i="33"/>
  <c r="AU9" i="33"/>
  <c r="AV2" i="33"/>
  <c r="AR17" i="33"/>
  <c r="AS16" i="33"/>
  <c r="AU21" i="33"/>
  <c r="AT22" i="33"/>
  <c r="AW2" i="33"/>
  <c r="AV9" i="33"/>
  <c r="AU22" i="33"/>
  <c r="AV21" i="33"/>
  <c r="AT16" i="33"/>
  <c r="AS17" i="33"/>
  <c r="AX2" i="33"/>
  <c r="AW9" i="33"/>
  <c r="AT17" i="33"/>
  <c r="AU16" i="33"/>
  <c r="AW21" i="33"/>
  <c r="AV22" i="33"/>
  <c r="AX9" i="33"/>
  <c r="AY2" i="33"/>
  <c r="AX21" i="33"/>
  <c r="AW22" i="33"/>
  <c r="AU17" i="33"/>
  <c r="AV16" i="33"/>
  <c r="AY9" i="33"/>
  <c r="AZ2" i="33"/>
  <c r="AW16" i="33"/>
  <c r="AV17" i="33"/>
  <c r="AY21" i="33"/>
  <c r="AX22" i="33"/>
  <c r="BA2" i="33"/>
  <c r="AZ9" i="33"/>
  <c r="AY22" i="33"/>
  <c r="AZ21" i="33"/>
  <c r="AX16" i="33"/>
  <c r="AW17" i="33"/>
  <c r="BA9" i="33"/>
  <c r="BB2" i="33"/>
  <c r="AY16" i="33"/>
  <c r="AX17" i="33"/>
  <c r="AZ22" i="33"/>
  <c r="BA21" i="33"/>
  <c r="BB9" i="33"/>
  <c r="BC2" i="33"/>
  <c r="BB21" i="33"/>
  <c r="BA22" i="33"/>
  <c r="AY17" i="33"/>
  <c r="AZ16" i="33"/>
  <c r="BD2" i="33"/>
  <c r="BC9" i="33"/>
  <c r="AZ17" i="33"/>
  <c r="BA16" i="33"/>
  <c r="BB22" i="33"/>
  <c r="BC21" i="33"/>
  <c r="BE2" i="33"/>
  <c r="BD9" i="33"/>
  <c r="BA17" i="33"/>
  <c r="BB16" i="33"/>
  <c r="BD21" i="33"/>
  <c r="BC22" i="33"/>
  <c r="BE9" i="33"/>
  <c r="BF2" i="33"/>
  <c r="BD22" i="33"/>
  <c r="BE21" i="33"/>
  <c r="BB17" i="33"/>
  <c r="BC16" i="33"/>
  <c r="BG2" i="33"/>
  <c r="BF9" i="33"/>
  <c r="BE22" i="33"/>
  <c r="BF21" i="33"/>
  <c r="BD16" i="33"/>
  <c r="BC17" i="33"/>
  <c r="BG9" i="33"/>
  <c r="BH2" i="33"/>
  <c r="BE16" i="33"/>
  <c r="BD17" i="33"/>
  <c r="BG21" i="33"/>
  <c r="BF22" i="33"/>
  <c r="BH9" i="33"/>
  <c r="BI2" i="33"/>
  <c r="BG22" i="33"/>
  <c r="BH21" i="33"/>
  <c r="BF16" i="33"/>
  <c r="BE17" i="33"/>
  <c r="BJ2" i="33"/>
  <c r="BI9" i="33"/>
  <c r="BG16" i="33"/>
  <c r="BF17" i="33"/>
  <c r="BI21" i="33"/>
  <c r="BH22" i="33"/>
  <c r="BK2" i="33"/>
  <c r="BJ9" i="33"/>
  <c r="BI22" i="33"/>
  <c r="BJ21" i="33"/>
  <c r="BH16" i="33"/>
  <c r="BG17" i="33"/>
  <c r="BK9" i="33"/>
  <c r="BL2" i="33"/>
  <c r="BI16" i="33"/>
  <c r="BH17" i="33"/>
  <c r="BK21" i="33"/>
  <c r="BJ22" i="33"/>
  <c r="BM2" i="33"/>
  <c r="BL9" i="33"/>
  <c r="BL21" i="33"/>
  <c r="BK22" i="33"/>
  <c r="BI17" i="33"/>
  <c r="BJ16" i="33"/>
  <c r="BM9" i="33"/>
  <c r="BN2" i="33"/>
  <c r="BK16" i="33"/>
  <c r="BJ17" i="33"/>
  <c r="BM21" i="33"/>
  <c r="BL22" i="33"/>
  <c r="BN9" i="33"/>
  <c r="BO2" i="33"/>
  <c r="BM22" i="33"/>
  <c r="BN21" i="33"/>
  <c r="BK17" i="33"/>
  <c r="BL16" i="33"/>
  <c r="BO9" i="33"/>
  <c r="BP2" i="33"/>
  <c r="BL17" i="33"/>
  <c r="BM16" i="33"/>
  <c r="BO21" i="33"/>
  <c r="BN22" i="33"/>
  <c r="BQ2" i="33"/>
  <c r="BP9" i="33"/>
  <c r="BN16" i="33"/>
  <c r="BM17" i="33"/>
  <c r="BP21" i="33"/>
  <c r="BO22" i="33"/>
  <c r="BQ9" i="33"/>
  <c r="BR2" i="33"/>
  <c r="BN17" i="33"/>
  <c r="BO16" i="33"/>
  <c r="BQ21" i="33"/>
  <c r="BP22" i="33"/>
  <c r="BS2" i="33"/>
  <c r="BR9" i="33"/>
  <c r="BR21" i="33"/>
  <c r="BQ22" i="33"/>
  <c r="BP16" i="33"/>
  <c r="BO17" i="33"/>
  <c r="BT2" i="33"/>
  <c r="BS9" i="33"/>
  <c r="BQ16" i="33"/>
  <c r="BP17" i="33"/>
  <c r="BS21" i="33"/>
  <c r="BR22" i="33"/>
  <c r="BT9" i="33"/>
  <c r="BU2" i="33"/>
  <c r="BS22" i="33"/>
  <c r="BT21" i="33"/>
  <c r="BQ17" i="33"/>
  <c r="BR16" i="33"/>
  <c r="BU9" i="33"/>
  <c r="BV2" i="33"/>
  <c r="BS16" i="33"/>
  <c r="BR17" i="33"/>
  <c r="BT22" i="33"/>
  <c r="BU21" i="33"/>
  <c r="BV9" i="33"/>
  <c r="BW2" i="33"/>
  <c r="BU22" i="33"/>
  <c r="BV21" i="33"/>
  <c r="BT16" i="33"/>
  <c r="BS17" i="33"/>
  <c r="BX2" i="33"/>
  <c r="BW9" i="33"/>
  <c r="BT17" i="33"/>
  <c r="BU16" i="33"/>
  <c r="BW21" i="33"/>
  <c r="BV22" i="33"/>
  <c r="BX9" i="33"/>
  <c r="BY2" i="33"/>
  <c r="BV16" i="33"/>
  <c r="BU17" i="33"/>
  <c r="BW22" i="33"/>
  <c r="BX21" i="33"/>
  <c r="BY9" i="33"/>
  <c r="BZ2" i="33"/>
  <c r="BY21" i="33"/>
  <c r="BX22" i="33"/>
  <c r="BW16" i="33"/>
  <c r="BV17" i="33"/>
  <c r="BZ9" i="33"/>
  <c r="CA2" i="33"/>
  <c r="BX16" i="33"/>
  <c r="BW17" i="33"/>
  <c r="BZ21" i="33"/>
  <c r="BY22" i="33"/>
  <c r="CB2" i="33"/>
  <c r="CA9" i="33"/>
  <c r="BY16" i="33"/>
  <c r="BX17" i="33"/>
  <c r="CA21" i="33"/>
  <c r="BZ22" i="33"/>
  <c r="CC2" i="33"/>
  <c r="CB9" i="33"/>
  <c r="CA22" i="33"/>
  <c r="CB21" i="33"/>
  <c r="BY17" i="33"/>
  <c r="BZ16" i="33"/>
  <c r="CD2" i="33"/>
  <c r="CC9" i="33"/>
  <c r="CA16" i="33"/>
  <c r="BZ17" i="33"/>
  <c r="CC21" i="33"/>
  <c r="CB22" i="33"/>
  <c r="CE2" i="33"/>
  <c r="CD9" i="33"/>
  <c r="CD21" i="33"/>
  <c r="CC22" i="33"/>
  <c r="CB16" i="33"/>
  <c r="CA17" i="33"/>
  <c r="CF2" i="33"/>
  <c r="CE9" i="33"/>
  <c r="CE21" i="33"/>
  <c r="CD22" i="33"/>
  <c r="CB17" i="33"/>
  <c r="CC16" i="33"/>
  <c r="CF9" i="33"/>
  <c r="CG2" i="33"/>
  <c r="CC17" i="33"/>
  <c r="CD16" i="33"/>
  <c r="CF21" i="33"/>
  <c r="CE22" i="33"/>
  <c r="CH2" i="33"/>
  <c r="CG9" i="33"/>
  <c r="CG21" i="33"/>
  <c r="CF22" i="33"/>
  <c r="CE16" i="33"/>
  <c r="CD17" i="33"/>
  <c r="CH9" i="33"/>
  <c r="CI2" i="33"/>
  <c r="CE17" i="33"/>
  <c r="CF16" i="33"/>
  <c r="CG22" i="33"/>
  <c r="CH21" i="33"/>
  <c r="CI9" i="33"/>
  <c r="CJ2" i="33"/>
  <c r="CI21" i="33"/>
  <c r="CH22" i="33"/>
  <c r="CF17" i="33"/>
  <c r="CG16" i="33"/>
  <c r="CK2" i="33"/>
  <c r="CJ9" i="33"/>
  <c r="CH16" i="33"/>
  <c r="CG17" i="33"/>
  <c r="CI22" i="33"/>
  <c r="CJ21" i="33"/>
  <c r="CK9" i="33"/>
  <c r="CL2" i="33"/>
  <c r="CK21" i="33"/>
  <c r="CJ22" i="33"/>
  <c r="CH17" i="33"/>
  <c r="CI16" i="33"/>
  <c r="CM2" i="33"/>
  <c r="CL9" i="33"/>
  <c r="CJ16" i="33"/>
  <c r="CI17" i="33"/>
  <c r="CL21" i="33"/>
  <c r="CK22" i="33"/>
  <c r="CN2" i="33"/>
  <c r="CM9" i="33"/>
  <c r="CL22" i="33"/>
  <c r="CM21" i="33"/>
  <c r="CJ17" i="33"/>
  <c r="CK16" i="33"/>
  <c r="CO2" i="33"/>
  <c r="CN9" i="33"/>
  <c r="CK17" i="33"/>
  <c r="CL16" i="33"/>
  <c r="CN21" i="33"/>
  <c r="CM22" i="33"/>
  <c r="CP2" i="33"/>
  <c r="CO9" i="33"/>
  <c r="CM16" i="33"/>
  <c r="CL17" i="33"/>
  <c r="CO21" i="33"/>
  <c r="CN22" i="33"/>
  <c r="CP9" i="33"/>
  <c r="CQ2" i="33"/>
  <c r="CP21" i="33"/>
  <c r="CO22" i="33"/>
  <c r="CN16" i="33"/>
  <c r="CM17" i="33"/>
  <c r="CR2" i="33"/>
  <c r="CQ9" i="33"/>
  <c r="CO16" i="33"/>
  <c r="CN17" i="33"/>
  <c r="CQ21" i="33"/>
  <c r="CP22" i="33"/>
  <c r="CS2" i="33"/>
  <c r="CR9" i="33"/>
  <c r="CR21" i="33"/>
  <c r="CQ22" i="33"/>
  <c r="CO17" i="33"/>
  <c r="CP16" i="33"/>
  <c r="CS9" i="33"/>
  <c r="CT2" i="33"/>
  <c r="CP17" i="33"/>
  <c r="CQ16" i="33"/>
  <c r="CS21" i="33"/>
  <c r="CR22" i="33"/>
  <c r="CT9" i="33"/>
  <c r="CU2" i="33"/>
  <c r="CR16" i="33"/>
  <c r="CQ17" i="33"/>
  <c r="CT21" i="33"/>
  <c r="CS22" i="33"/>
  <c r="CV2" i="33"/>
  <c r="CU9" i="33"/>
  <c r="CU21" i="33"/>
  <c r="CT22" i="33"/>
  <c r="CS16" i="33"/>
  <c r="CR17" i="33"/>
  <c r="CV9" i="33"/>
  <c r="CW2" i="33"/>
  <c r="CT16" i="33"/>
  <c r="CS17" i="33"/>
  <c r="CV21" i="33"/>
  <c r="CU22" i="33"/>
  <c r="CV22" i="33"/>
  <c r="CW21" i="33"/>
  <c r="CW22" i="33"/>
  <c r="CT17" i="33"/>
  <c r="CU16" i="33"/>
  <c r="CV16" i="33"/>
  <c r="CV17" i="33"/>
  <c r="CU17" i="33"/>
</calcChain>
</file>

<file path=xl/sharedStrings.xml><?xml version="1.0" encoding="utf-8"?>
<sst xmlns="http://schemas.openxmlformats.org/spreadsheetml/2006/main" count="2691" uniqueCount="1126">
  <si>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</si>
  <si>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</si>
  <si>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</si>
  <si>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</si>
  <si>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</si>
  <si>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</si>
  <si>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</si>
  <si>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</si>
  <si>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</si>
  <si>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</si>
  <si>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</si>
  <si>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</si>
  <si>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</si>
  <si>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</si>
  <si>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</si>
  <si>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</si>
  <si>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</si>
  <si>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</si>
  <si>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</si>
  <si>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</si>
  <si>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</si>
  <si>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</si>
  <si>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</si>
  <si>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</si>
  <si>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</si>
  <si>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</si>
  <si>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</si>
  <si>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</si>
  <si>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</si>
  <si>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</si>
  <si>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</si>
  <si>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</si>
  <si>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</si>
  <si>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</si>
  <si>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</si>
  <si>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</si>
  <si>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</si>
  <si>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</si>
  <si>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</si>
  <si>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</si>
  <si>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</si>
  <si>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</si>
  <si>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</si>
  <si>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</si>
  <si>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</si>
  <si>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</si>
  <si>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</si>
  <si>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</si>
  <si>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</si>
  <si>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</si>
  <si>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</si>
  <si>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</si>
  <si>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</si>
  <si>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</si>
  <si>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</si>
  <si>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</si>
  <si>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</si>
  <si>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</si>
  <si>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</si>
  <si>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</si>
  <si>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</si>
  <si>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</si>
  <si>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</si>
  <si>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</si>
  <si>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</si>
  <si>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</si>
  <si>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</si>
  <si>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</si>
  <si>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</si>
  <si>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</si>
  <si>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</si>
  <si>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</si>
  <si>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</si>
  <si>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</si>
  <si>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</si>
  <si>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</si>
  <si>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</si>
  <si>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</si>
  <si>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</si>
  <si>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</si>
  <si>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</si>
  <si>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</si>
  <si>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</si>
  <si>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</si>
  <si>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</si>
  <si>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</si>
  <si>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</si>
  <si>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</si>
  <si>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</si>
  <si>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</si>
  <si>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</si>
  <si>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</si>
  <si>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</si>
  <si>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</si>
  <si>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</si>
  <si>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</si>
  <si>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</si>
  <si>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</si>
  <si>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</si>
  <si>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</si>
  <si>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</si>
  <si>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</si>
  <si>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</si>
  <si>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</si>
  <si>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</si>
  <si>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</si>
  <si>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</si>
  <si>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</si>
  <si>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</si>
  <si>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</si>
  <si>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</si>
  <si>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</si>
  <si>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</si>
  <si>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</si>
  <si>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</si>
  <si>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</si>
  <si>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</si>
  <si>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</si>
  <si>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</si>
  <si>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</si>
  <si>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</si>
  <si>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</si>
  <si>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</si>
  <si>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</si>
  <si>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</si>
  <si>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</si>
  <si>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</si>
  <si>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</si>
  <si>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</si>
  <si>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</si>
  <si>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</si>
  <si>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</si>
  <si>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</si>
  <si>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</si>
  <si>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</si>
  <si>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</si>
  <si>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</si>
  <si>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</si>
  <si>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</si>
  <si>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</si>
  <si>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</si>
  <si>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</si>
  <si>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</si>
  <si>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</si>
  <si>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</si>
  <si>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</si>
  <si>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</si>
  <si>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</si>
  <si>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</si>
  <si>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</si>
  <si>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</si>
  <si>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</si>
  <si>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</si>
  <si>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</si>
  <si>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</si>
  <si>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</si>
  <si>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</si>
  <si>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</si>
  <si>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</si>
  <si>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</si>
  <si>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</si>
  <si>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</si>
  <si>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</si>
  <si>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</si>
  <si>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</si>
  <si>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</si>
  <si>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</si>
  <si>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</si>
  <si>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</si>
  <si>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</si>
  <si>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</si>
  <si>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</si>
  <si>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</si>
  <si>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</si>
  <si>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</si>
  <si>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</si>
  <si>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</si>
  <si>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</si>
  <si>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</si>
  <si>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</si>
  <si>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</si>
  <si>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</si>
  <si>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</si>
  <si>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</si>
  <si>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</si>
  <si>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</si>
  <si>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</si>
  <si>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</si>
  <si>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</si>
  <si>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</si>
  <si>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</si>
  <si>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</si>
  <si>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</si>
  <si>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</si>
  <si>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</si>
  <si>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</si>
  <si>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</si>
  <si>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</si>
  <si>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</si>
  <si>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</si>
  <si>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</si>
  <si>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</si>
  <si>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</si>
  <si>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</si>
  <si>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</si>
  <si>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</si>
  <si>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</si>
  <si>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</si>
  <si>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</si>
  <si>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</si>
  <si>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</si>
  <si>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</si>
  <si>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</si>
  <si>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</si>
  <si>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</si>
  <si>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</si>
  <si>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</si>
  <si>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</si>
  <si>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</si>
  <si>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</si>
  <si>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</si>
  <si>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</si>
  <si>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</si>
  <si>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</si>
  <si>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</si>
  <si>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</si>
  <si>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</si>
  <si>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</si>
  <si>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</si>
  <si>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</si>
  <si>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</si>
  <si>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</si>
  <si>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</si>
  <si>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</si>
  <si>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</si>
  <si>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</si>
  <si>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</si>
  <si>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</si>
  <si>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</si>
  <si>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</si>
  <si>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</si>
  <si>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</si>
  <si>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</si>
  <si>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</si>
  <si>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</si>
  <si>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</si>
  <si>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</si>
  <si>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</si>
  <si>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</si>
  <si>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</si>
  <si>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</si>
  <si>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</si>
  <si>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</si>
  <si>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</si>
  <si>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</si>
  <si>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</si>
  <si>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</si>
  <si>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</si>
  <si>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</si>
  <si>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</si>
  <si>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</si>
  <si>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</si>
  <si>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</si>
  <si>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</si>
  <si>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</si>
  <si>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</si>
  <si>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</si>
  <si>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</si>
  <si>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</si>
  <si>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</si>
  <si>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</si>
  <si>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</si>
  <si>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</si>
  <si>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</si>
  <si>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</si>
  <si>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</si>
  <si>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</si>
  <si>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</si>
  <si>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</si>
  <si>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</si>
  <si>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</si>
  <si>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</si>
  <si>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</si>
  <si>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</si>
  <si>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</si>
  <si>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</si>
  <si>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</si>
  <si>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</si>
  <si>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</si>
  <si>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</si>
  <si>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</si>
  <si>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</si>
  <si>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</si>
  <si>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</si>
  <si>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</si>
  <si>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</si>
  <si>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</si>
  <si>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</si>
  <si>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</si>
  <si>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</si>
  <si>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</si>
  <si>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</si>
  <si>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</si>
  <si>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</si>
  <si>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</si>
  <si>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</si>
  <si>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</si>
  <si>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</si>
  <si>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</si>
  <si>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</si>
  <si>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</si>
  <si>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</si>
  <si>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</si>
  <si>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</si>
  <si>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</si>
  <si>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</si>
  <si>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</si>
  <si>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</si>
  <si>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</si>
  <si>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</si>
  <si>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</si>
  <si>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</si>
  <si>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</si>
  <si>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</si>
  <si>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</si>
  <si>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</si>
  <si>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</si>
  <si>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</si>
  <si>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</si>
  <si>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</si>
  <si>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</si>
  <si>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</si>
  <si>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</si>
  <si>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</si>
  <si>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</si>
  <si>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</si>
  <si>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</si>
  <si>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</si>
  <si>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</si>
  <si>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</si>
  <si>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</si>
  <si>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</si>
  <si>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</si>
  <si>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</si>
  <si>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</si>
  <si>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</si>
  <si>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</si>
  <si>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</si>
  <si>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</si>
  <si>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</si>
  <si>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</si>
  <si>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</si>
  <si>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</si>
  <si>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</si>
  <si>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</si>
  <si>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</si>
  <si>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</si>
  <si>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</si>
  <si>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</si>
  <si>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</si>
  <si>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</si>
  <si>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</si>
  <si>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</si>
  <si>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</si>
  <si>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</si>
  <si>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</si>
  <si>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</si>
  <si>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</si>
  <si>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</si>
  <si>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</si>
  <si>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</si>
  <si>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</si>
  <si>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</si>
  <si>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</si>
  <si>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</si>
  <si>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</si>
  <si>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</si>
  <si>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</si>
  <si>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</si>
  <si>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</si>
  <si>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</si>
  <si>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</si>
  <si>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</si>
  <si>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</si>
  <si>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</si>
  <si>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</si>
  <si>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</si>
  <si>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</si>
  <si>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</si>
  <si>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</si>
  <si>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</si>
  <si>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</si>
  <si>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</si>
  <si>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</si>
  <si>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</si>
  <si>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</si>
  <si>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</si>
  <si>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</si>
  <si>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</si>
  <si>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</si>
  <si>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</si>
  <si>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</si>
  <si>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</si>
  <si>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</si>
  <si>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</si>
  <si>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</si>
  <si>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</si>
  <si>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</si>
  <si>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</si>
  <si>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</si>
  <si>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</si>
  <si>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</si>
  <si>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</si>
  <si>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</si>
  <si>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</si>
  <si>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</si>
  <si>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</si>
  <si>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</si>
  <si>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</si>
  <si>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</si>
  <si>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</si>
  <si>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</si>
  <si>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</si>
  <si>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</si>
  <si>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</si>
  <si>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</si>
  <si>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</si>
  <si>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</si>
  <si>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</si>
  <si>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</si>
  <si>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</si>
  <si>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</si>
  <si>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</si>
  <si>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</si>
  <si>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</si>
  <si>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</si>
  <si>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</si>
  <si>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</si>
  <si>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</si>
  <si>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</si>
  <si>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</si>
  <si>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</si>
  <si>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</si>
  <si>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</si>
  <si>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</si>
  <si>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</si>
  <si>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</si>
  <si>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</si>
  <si>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</si>
  <si>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</si>
  <si>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</si>
  <si>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</si>
  <si>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</si>
  <si>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</si>
  <si>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</si>
  <si>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</si>
  <si>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</si>
  <si>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</si>
  <si>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</si>
  <si>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</si>
  <si>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</si>
  <si>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</si>
  <si>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</si>
  <si>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</si>
  <si>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</si>
  <si>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</si>
  <si>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</si>
  <si>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</si>
  <si>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</si>
  <si>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</si>
  <si>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</si>
  <si>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</si>
  <si>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</si>
  <si>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</si>
  <si>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</si>
  <si>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</si>
  <si>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</si>
  <si>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fury_increase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</si>
  <si>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</si>
  <si>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</si>
  <si>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</si>
  <si>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</si>
  <si>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</si>
  <si>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</si>
  <si>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</si>
  <si>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</si>
  <si>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</si>
  <si>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</si>
  <si>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</si>
  <si>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</si>
  <si>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</si>
  <si>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</si>
  <si>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</si>
  <si>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</si>
  <si>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</si>
  <si>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</si>
  <si>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</si>
  <si>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</si>
  <si>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</si>
  <si>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</si>
  <si>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</si>
  <si>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</si>
  <si>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</si>
  <si>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</si>
  <si>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</si>
  <si>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</si>
  <si>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</si>
  <si>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</si>
  <si>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</si>
  <si>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</si>
  <si>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</si>
  <si>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</si>
  <si>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</si>
  <si>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</si>
  <si>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</si>
  <si>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</si>
  <si>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</si>
  <si>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</si>
  <si>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</si>
  <si>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</si>
  <si>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</si>
  <si>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</si>
  <si>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</si>
  <si>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</si>
  <si>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</si>
  <si>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</si>
  <si>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</si>
  <si>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</si>
  <si>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</si>
  <si>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</si>
  <si>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</si>
  <si>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</si>
  <si>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</si>
  <si>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</si>
  <si>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</si>
  <si>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</si>
  <si>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</si>
  <si>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</si>
  <si>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</si>
  <si>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</si>
  <si>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</si>
  <si>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</si>
  <si>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</si>
  <si>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</si>
  <si>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</si>
  <si>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</si>
  <si>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</si>
  <si>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</si>
  <si>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</si>
  <si>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</si>
  <si>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</si>
  <si>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</si>
  <si>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</si>
  <si>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</si>
  <si>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</si>
  <si>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</si>
  <si>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</si>
  <si>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</si>
  <si>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</si>
  <si>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</si>
  <si>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</si>
  <si>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</si>
  <si>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</si>
  <si>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</si>
  <si>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</si>
  <si>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</si>
  <si>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</si>
  <si>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</si>
  <si>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</si>
  <si>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</si>
  <si>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</si>
  <si>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</si>
  <si>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</si>
  <si>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</si>
  <si>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</si>
  <si>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</si>
  <si>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</si>
  <si>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</si>
  <si>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</si>
  <si>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</si>
  <si>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</si>
  <si>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</si>
  <si>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</si>
  <si>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</si>
  <si>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</si>
  <si>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</si>
  <si>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</si>
  <si>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</si>
  <si>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</si>
  <si>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</si>
  <si>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</si>
  <si>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</si>
  <si>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</si>
  <si>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</si>
  <si>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</si>
  <si>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</si>
  <si>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</si>
  <si>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</si>
  <si>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</si>
  <si>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</si>
  <si>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</si>
  <si>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</si>
  <si>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</si>
  <si>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</si>
  <si>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</si>
  <si>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</si>
  <si>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</si>
  <si>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</si>
  <si>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</si>
  <si>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</si>
  <si>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</si>
  <si>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</si>
  <si>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</si>
  <si>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</si>
  <si>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</si>
  <si>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</si>
  <si>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</si>
  <si>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</si>
  <si>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</si>
  <si>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</si>
  <si>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</si>
  <si>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</si>
  <si>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</si>
  <si>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</si>
  <si>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</si>
  <si>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</si>
  <si>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</si>
  <si>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</si>
  <si>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</si>
  <si>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</si>
  <si>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</si>
  <si>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</si>
  <si>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</si>
  <si>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</si>
  <si>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</si>
  <si>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</si>
  <si>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</si>
  <si>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</si>
  <si>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</si>
  <si>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</si>
  <si>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</si>
  <si>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</si>
  <si>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</si>
  <si>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</si>
  <si>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</si>
  <si>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</si>
  <si>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</si>
  <si>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</si>
  <si>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</si>
  <si>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</si>
  <si>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</si>
  <si>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</si>
  <si>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</si>
  <si>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</si>
  <si>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</si>
  <si>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</si>
  <si>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</si>
  <si>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</si>
  <si>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</si>
  <si>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</si>
  <si>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</si>
  <si>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</si>
  <si>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</si>
  <si>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</si>
  <si>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</si>
  <si>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</si>
  <si>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</si>
  <si>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</si>
  <si>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</si>
  <si>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</si>
  <si>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</si>
  <si>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</si>
  <si>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</si>
  <si>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</si>
  <si>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</si>
  <si>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</si>
  <si>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</si>
  <si>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</si>
  <si>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</si>
  <si>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</si>
  <si>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</si>
  <si>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</si>
  <si>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</si>
  <si>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</si>
  <si>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</si>
  <si>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</si>
  <si>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</si>
  <si>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</si>
  <si>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</si>
  <si>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</si>
  <si>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</si>
  <si>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</si>
  <si>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</si>
  <si>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</si>
  <si>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</si>
  <si>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</si>
  <si>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</si>
  <si>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</si>
  <si>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</si>
  <si>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</si>
  <si>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</si>
  <si>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</si>
  <si>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</si>
  <si>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</si>
  <si>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</si>
  <si>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</si>
  <si>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</si>
  <si>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</si>
  <si>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</si>
  <si>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</si>
  <si>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</si>
  <si>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</si>
  <si>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</si>
  <si>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</si>
  <si>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</si>
  <si>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</si>
  <si>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</si>
  <si>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</si>
  <si>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</si>
  <si>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</si>
  <si>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</si>
  <si>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</si>
  <si>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</si>
  <si>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</si>
  <si>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</si>
  <si>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</si>
  <si>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</si>
  <si>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</si>
  <si>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</si>
  <si>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</si>
  <si>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</si>
  <si>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</si>
  <si>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</si>
  <si>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</si>
  <si>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</si>
  <si>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</si>
  <si>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</si>
  <si>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</si>
  <si>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</si>
  <si>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</si>
  <si>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</si>
  <si>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</si>
  <si>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</si>
  <si>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</si>
  <si>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</si>
  <si>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</si>
  <si>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</si>
  <si>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</si>
  <si>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</si>
  <si>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</si>
  <si>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</si>
  <si>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</si>
  <si>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</si>
  <si>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</si>
  <si>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</si>
  <si>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</si>
  <si>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</si>
  <si>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</si>
  <si>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</si>
  <si>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</si>
  <si>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</si>
  <si>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</si>
  <si>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</si>
  <si>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</si>
  <si>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</si>
  <si>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</si>
  <si>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</si>
  <si>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</si>
  <si>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</si>
  <si>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</si>
  <si>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</si>
  <si>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</si>
  <si>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</si>
  <si>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</si>
  <si>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</si>
  <si>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</si>
  <si>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</si>
  <si>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</si>
  <si>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</si>
  <si>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</si>
  <si>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</si>
  <si>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</si>
  <si>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</si>
  <si>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</si>
  <si>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</si>
  <si>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</si>
  <si>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</si>
  <si>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</si>
  <si>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</si>
  <si>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</si>
  <si>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</si>
  <si>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</si>
  <si>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</si>
  <si>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</si>
  <si>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</si>
  <si>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</si>
  <si>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</si>
  <si>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</si>
  <si>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</si>
  <si>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</si>
  <si>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</si>
  <si>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</si>
  <si>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</si>
  <si>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</si>
  <si>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</si>
  <si>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</si>
  <si>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</si>
  <si>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</si>
  <si>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</si>
  <si>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</si>
  <si>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</si>
  <si>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</si>
  <si>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</si>
  <si>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</si>
  <si>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</si>
  <si>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</si>
  <si>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</si>
  <si>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</si>
  <si>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</si>
  <si>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</si>
  <si>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</si>
  <si>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</si>
  <si>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</si>
  <si>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</si>
  <si>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</si>
  <si>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</si>
  <si>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</si>
  <si>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</si>
  <si>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</si>
  <si>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</si>
  <si>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</si>
  <si>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</si>
  <si>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</si>
  <si>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</si>
  <si>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</si>
  <si>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</si>
  <si>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</si>
  <si>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</si>
  <si>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</si>
  <si>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</si>
  <si>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</si>
  <si>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</si>
  <si>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</si>
  <si>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</si>
  <si>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</si>
  <si>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</si>
  <si>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</si>
  <si>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</si>
  <si>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</si>
  <si>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</si>
  <si>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</si>
  <si>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</si>
  <si>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</si>
  <si>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</si>
  <si>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</si>
  <si>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</si>
  <si>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</si>
  <si>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</si>
  <si>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</si>
  <si>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</si>
  <si>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</si>
  <si>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</si>
  <si>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</si>
  <si>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</si>
  <si>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</si>
  <si>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</si>
  <si>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</si>
  <si>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</si>
  <si>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</si>
  <si>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</si>
  <si>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</si>
  <si>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</si>
  <si>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</si>
  <si>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</si>
  <si>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</si>
  <si>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</si>
  <si>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</si>
  <si>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</si>
  <si>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</si>
  <si>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</si>
  <si>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</si>
  <si>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</si>
  <si>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</si>
  <si>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</si>
  <si>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</si>
  <si>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</si>
  <si>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</si>
  <si>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</si>
  <si>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</si>
  <si>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</si>
  <si>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</si>
  <si>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</si>
  <si>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</si>
  <si>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</si>
  <si>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</si>
  <si>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</si>
  <si>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</si>
  <si>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</si>
  <si>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</si>
  <si>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</si>
  <si>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</si>
  <si>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</si>
  <si>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</si>
  <si>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</si>
  <si>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</si>
  <si>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</si>
  <si>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</si>
  <si>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</si>
  <si>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</si>
  <si>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</si>
  <si>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</si>
  <si>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</si>
  <si>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</si>
  <si>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</si>
  <si>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</si>
  <si>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</si>
  <si>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</si>
  <si>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</si>
  <si>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</si>
  <si>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</si>
  <si>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</si>
  <si>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</si>
  <si>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</si>
  <si>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</si>
  <si>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</si>
  <si>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</si>
  <si>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</si>
  <si>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</si>
  <si>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</si>
  <si>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</si>
  <si>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</si>
  <si>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</si>
  <si>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</si>
  <si>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</si>
  <si>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</si>
  <si>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</si>
  <si>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</si>
  <si>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</si>
  <si>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</si>
  <si>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</si>
  <si>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</si>
  <si>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</si>
  <si>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</si>
  <si>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</si>
  <si>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</si>
  <si>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</si>
  <si>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</si>
  <si>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</si>
  <si>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</si>
  <si>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</si>
  <si>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</si>
  <si>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</si>
  <si>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</si>
  <si>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</si>
  <si>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</si>
  <si>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</si>
  <si>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</si>
  <si>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</si>
  <si>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</si>
  <si>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</si>
  <si>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</si>
  <si>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</si>
  <si>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</si>
  <si>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</si>
  <si>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</si>
  <si>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</si>
  <si>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</si>
  <si>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</si>
  <si>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</si>
  <si>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</si>
  <si>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</si>
  <si>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</si>
  <si>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</si>
  <si>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</si>
  <si>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</si>
  <si>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</si>
  <si>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</si>
  <si>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</si>
  <si>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</si>
  <si>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</si>
  <si>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</si>
  <si>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</si>
  <si>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</si>
  <si>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</si>
  <si>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</si>
  <si>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</si>
  <si>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</si>
  <si>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</si>
  <si>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</si>
  <si>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</si>
  <si>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</si>
  <si>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</si>
  <si>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</si>
  <si>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</si>
  <si>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</si>
  <si>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</si>
  <si>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</si>
  <si>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</si>
  <si>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</si>
  <si>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</si>
  <si>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</si>
  <si>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</si>
  <si>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</si>
  <si>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</si>
  <si>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</si>
  <si>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</si>
  <si>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</si>
  <si>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</si>
  <si>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</si>
  <si>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</si>
  <si>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</si>
  <si>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</si>
  <si>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</si>
  <si>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</si>
  <si>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</si>
  <si>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</si>
  <si>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</si>
  <si>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</si>
  <si>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</si>
  <si>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</si>
  <si>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</si>
  <si>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</si>
  <si>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</si>
  <si>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</si>
  <si>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</si>
  <si>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</si>
  <si>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</si>
  <si>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</si>
  <si>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</si>
  <si>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</si>
  <si>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</si>
  <si>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</si>
  <si>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</si>
  <si>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</si>
  <si>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</si>
  <si>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</si>
  <si>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</si>
  <si>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</si>
  <si>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</si>
  <si>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</si>
  <si>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</si>
  <si>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</si>
  <si>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</si>
  <si>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</si>
  <si>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</si>
  <si>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</si>
  <si>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</si>
  <si>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</si>
  <si>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</si>
  <si>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</si>
  <si>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</si>
  <si>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</si>
  <si>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</si>
  <si>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</si>
  <si>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</si>
  <si>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</si>
  <si>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</si>
  <si>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</si>
  <si>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</si>
  <si>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</si>
  <si>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</si>
  <si>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</si>
  <si>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</si>
  <si>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</si>
  <si>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</si>
  <si>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</si>
  <si>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</si>
  <si>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</si>
  <si>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</si>
  <si>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</si>
  <si>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</si>
  <si>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</si>
  <si>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</si>
  <si>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</si>
  <si>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</si>
  <si>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</si>
  <si>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</si>
  <si>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</si>
  <si>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</si>
  <si>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fury</t>
  </si>
  <si>
    <t>avoid_mine</t>
  </si>
  <si>
    <t>avoid_poison</t>
  </si>
  <si>
    <t>free_revive</t>
  </si>
  <si>
    <t>freeLives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</si>
  <si>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</si>
  <si>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</si>
  <si>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</si>
  <si>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</si>
  <si>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</si>
  <si>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</si>
  <si>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</si>
  <si>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</si>
  <si>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</si>
  <si>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</si>
  <si>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</si>
  <si>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</si>
  <si>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</si>
  <si>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</si>
  <si>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</si>
  <si>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</si>
  <si>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</si>
  <si>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</si>
  <si>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</si>
  <si>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</si>
  <si>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</si>
  <si>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</si>
  <si>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</si>
  <si>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</si>
  <si>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Stats Pet 2</t>
  </si>
  <si>
    <t>Stats Pet 3</t>
  </si>
  <si>
    <t>Score Pet 1</t>
  </si>
  <si>
    <t>Score Pet 2</t>
  </si>
  <si>
    <t>Score Pet 3</t>
  </si>
  <si>
    <t>Score Pet 4</t>
  </si>
  <si>
    <t>Score Pet 5</t>
  </si>
  <si>
    <t>Utility Pet 1</t>
  </si>
  <si>
    <t>Utility Pet 2</t>
  </si>
  <si>
    <t>Utility Pet 3</t>
  </si>
  <si>
    <t>Utility Pet 4</t>
  </si>
  <si>
    <t>Attack Pet 1</t>
  </si>
  <si>
    <t>Attack Pet 2</t>
  </si>
  <si>
    <t>Attack Pet 3</t>
  </si>
  <si>
    <t>Attack Pet 4</t>
  </si>
  <si>
    <t>Special Pet 1</t>
  </si>
  <si>
    <t>Special Pet 2</t>
  </si>
  <si>
    <t>Special Pet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</si>
</sst>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6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33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0" fillId="13" borderId="18" xfId="0" applyNumberFormat="1" applyFont="1" applyFill="1" applyBorder="1" applyAlignment="1">
      <alignment horizontal="left" vertical="center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139700</xdr:colOff>
          <xdr:row>4</xdr:row>
          <xdr:rowOff>165100</xdr:rowOff>
        </xdr:from>
        <xdr:to>
          <xdr:col>2</xdr:col>
          <xdr:colOff>457200</xdr:colOff>
          <xdr:row>8</xdr:row>
          <xdr:rowOff>50800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9" headerRowBorderDxfId="338" tableBorderDxfId="337" totalsRowBorderDxfId="336">
  <autoFilter ref="B4:G5"/>
  <tableColumns count="6">
    <tableColumn id="1" name="{gameSettings}" dataDxfId="335"/>
    <tableColumn id="2" name="[sku]" dataDxfId="334"/>
    <tableColumn id="3" name="[timeToPCCoefA]" dataDxfId="333"/>
    <tableColumn id="4" name="[timeToPCCoefB]" dataDxfId="332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E64" totalsRowShown="0" headerRowDxfId="238" headerRowBorderDxfId="237" tableBorderDxfId="236" totalsRowBorderDxfId="235">
  <autoFilter ref="B21:AE64"/>
  <sortState ref="B20:AE52">
    <sortCondition ref="C19:C52"/>
  </sortState>
  <tableColumns count="30">
    <tableColumn id="1" name="{entityDefinitions}" dataDxfId="234"/>
    <tableColumn id="2" name="[sku]" dataDxfId="233"/>
    <tableColumn id="6" name="[category]" dataDxfId="232"/>
    <tableColumn id="10" name="[rewardScore]" dataDxfId="231"/>
    <tableColumn id="11" name="[rewardCoins]" dataDxfId="230"/>
    <tableColumn id="12" name="[rewardPC]" dataDxfId="229"/>
    <tableColumn id="13" name="[rewardHealth]" dataDxfId="228"/>
    <tableColumn id="14" name="[rewardEnergy]" dataDxfId="227"/>
    <tableColumn id="16" name="[rewardXp]" dataDxfId="226"/>
    <tableColumn id="17" name="[goldenChance]" dataDxfId="225"/>
    <tableColumn id="18" name="[pcChance]" dataDxfId="224"/>
    <tableColumn id="3" name="[isEdible]" dataDxfId="223"/>
    <tableColumn id="4" name="[edibleFromTier]" dataDxfId="222"/>
    <tableColumn id="5" name="[biteResistance]" dataDxfId="221"/>
    <tableColumn id="35" name="[isBurnable]" dataDxfId="220"/>
    <tableColumn id="34" name="[burnableFromTier]" dataDxfId="219"/>
    <tableColumn id="30" name="[canBeGrabed]" dataDxfId="218"/>
    <tableColumn id="31" name="[grabFromTier]" dataDxfId="217"/>
    <tableColumn id="29" name="[canBeLatchedOn]" dataDxfId="216"/>
    <tableColumn id="15" name="[latchOnFromTier]" dataDxfId="215"/>
    <tableColumn id="28" name="[maxHealth]" dataDxfId="214"/>
    <tableColumn id="19" name="[eatFeedbackChance]" dataDxfId="213"/>
    <tableColumn id="20" name="[burnFeedbackChance]" dataDxfId="212"/>
    <tableColumn id="21" name="[damageFeedbackChance]" dataDxfId="211"/>
    <tableColumn id="22" name="[deathFeedbackChance]" dataDxfId="210"/>
    <tableColumn id="7" name="[tidName]" dataDxfId="209"/>
    <tableColumn id="9" name="[tidEatFeedback]" dataDxfId="208"/>
    <tableColumn id="23" name="[tidBurnFeedback]" dataDxfId="207"/>
    <tableColumn id="24" name="[tidDamageFeedback]" dataDxfId="206"/>
    <tableColumn id="25" name="[tidDeathFeedback]" dataDxfId="20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04" headerRowBorderDxfId="203" tableBorderDxfId="202" totalsRowBorderDxfId="201">
  <autoFilter ref="B4:C16"/>
  <sortState ref="B5:C14">
    <sortCondition ref="C4:C14"/>
  </sortState>
  <tableColumns count="2">
    <tableColumn id="1" name="{entityCategoryDefinitions}" dataDxfId="200"/>
    <tableColumn id="2" name="[sku]" dataDxfId="19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68:O97" totalsRowShown="0">
  <autoFilter ref="B68:O97"/>
  <sortState ref="B51:M77">
    <sortCondition ref="D50:D77"/>
  </sortState>
  <tableColumns count="14">
    <tableColumn id="1" name="{decorationDefinitions}" dataDxfId="198" totalsRowDxfId="197"/>
    <tableColumn id="2" name="[sku]" dataDxfId="196" totalsRowDxfId="195"/>
    <tableColumn id="4" name="[category]" dataDxfId="194" totalsRowDxfId="193"/>
    <tableColumn id="16" name="[isBurnable]" dataDxfId="192" totalsRowDxfId="191"/>
    <tableColumn id="17" name="[minTierBurnFeedback]" dataDxfId="190" totalsRowDxfId="189"/>
    <tableColumn id="18" name="[minTierBurn]" dataDxfId="188" totalsRowDxfId="187"/>
    <tableColumn id="19" name="minTierExplode" dataDxfId="186" totalsRowDxfId="185"/>
    <tableColumn id="28" name="[burnFeedbackChance]" dataDxfId="184" totalsRowDxfId="183"/>
    <tableColumn id="30" name="[destroyFeedbackChance]" dataDxfId="182" totalsRowDxfId="181"/>
    <tableColumn id="31" name="[tidName]" dataDxfId="180" totalsRowDxfId="179"/>
    <tableColumn id="33" name="[tidBurnFeedback]" dataDxfId="178" totalsRowDxfId="177"/>
    <tableColumn id="34" name="[tidDestroyFeedback]" dataDxfId="176" totalsRowDxfId="175"/>
    <tableColumn id="3" name="[minTierDestruction]" dataDxfId="174" totalsRowDxfId="173"/>
    <tableColumn id="5" name="[minTierDestructionFeedback]" dataDxfId="172" totalsRowDxfId="171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66" headerRowBorderDxfId="165" tableBorderDxfId="164" totalsRowBorderDxfId="163">
  <autoFilter ref="B4:N10"/>
  <tableColumns count="13">
    <tableColumn id="1" name="{levelDefinitions}" dataDxfId="162"/>
    <tableColumn id="9" name="[sku]" dataDxfId="161"/>
    <tableColumn id="3" name="order" dataDxfId="160"/>
    <tableColumn id="4" name="dragonsToUnlock" dataDxfId="159"/>
    <tableColumn id="14" name="[dataFile]" dataDxfId="158"/>
    <tableColumn id="5" name="[spawnersScene]" dataDxfId="157"/>
    <tableColumn id="2" name="[collisionScene]" dataDxfId="156"/>
    <tableColumn id="10" name="[artScene]" dataDxfId="155"/>
    <tableColumn id="7" name="[activeScene]" dataDxfId="154"/>
    <tableColumn id="8" name="[soundScene]" dataDxfId="153"/>
    <tableColumn id="6" name="comingSoon" dataDxfId="152"/>
    <tableColumn id="11" name="tidName" dataDxfId="151"/>
    <tableColumn id="12" name="tidDesc" dataDxfId="150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42" headerRowBorderDxfId="141" tableBorderDxfId="140" totalsRowBorderDxfId="139">
  <autoFilter ref="B4:K22"/>
  <sortState ref="B5:L24">
    <sortCondition ref="E4:E24"/>
  </sortState>
  <tableColumns count="10">
    <tableColumn id="1" name="{missionDefinitions}" dataDxfId="138"/>
    <tableColumn id="9" name="[sku]" dataDxfId="137"/>
    <tableColumn id="3" name="[difficulty]" dataDxfId="136"/>
    <tableColumn id="4" name="[typeSku]" dataDxfId="135"/>
    <tableColumn id="5" name="[targetValue]" dataDxfId="134"/>
    <tableColumn id="2" name="[parameters]" dataDxfId="133"/>
    <tableColumn id="10" name="[singleRun]" dataDxfId="132"/>
    <tableColumn id="6" name="[icon]" dataDxfId="131"/>
    <tableColumn id="11" name="[tidName]" dataDxfId="130"/>
    <tableColumn id="12" name="[tidDesc]" dataDxfId="129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28" tableBorderDxfId="127">
  <autoFilter ref="B29:J33"/>
  <tableColumns count="9">
    <tableColumn id="1" name="{missionTypeDefinitions}"/>
    <tableColumn id="2" name="[sku]" dataDxfId="126"/>
    <tableColumn id="8" name="[icon]" dataDxfId="125"/>
    <tableColumn id="3" name="[tidName]"/>
    <tableColumn id="4" name="[tidDescSingleRun]" dataDxfId="124"/>
    <tableColumn id="9" name="[tidDescMultiRun]" dataDxfId="123"/>
    <tableColumn id="5" name="value" dataDxfId="122"/>
    <tableColumn id="6" name="parameters" dataDxfId="121"/>
    <tableColumn id="7" name="single/multi-run?" dataDxfId="12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19" tableBorderDxfId="118">
  <autoFilter ref="B44:K47"/>
  <tableColumns count="10">
    <tableColumn id="1" name="{missionDifficultyDefinitions}"/>
    <tableColumn id="2" name="[sku]" dataDxfId="117"/>
    <tableColumn id="7" name="[index]" dataDxfId="116"/>
    <tableColumn id="3" name="[dragonsToUnlock]" dataDxfId="115"/>
    <tableColumn id="4" name="[cooldownMinutes]" dataDxfId="114"/>
    <tableColumn id="9" name="[maxRewardCoins]" dataDxfId="113"/>
    <tableColumn id="5" name="[removeMissionPCCoefA]" dataDxfId="112"/>
    <tableColumn id="6" name="[removeMissionPCCoefB]" dataDxfId="111"/>
    <tableColumn id="8" name="[tidName]" dataDxfId="110"/>
    <tableColumn id="10" name="[color]" dataDxfId="10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102" headerRowBorderDxfId="101" tableBorderDxfId="100" totalsRowBorderDxfId="99">
  <autoFilter ref="B4:J6"/>
  <tableColumns count="9">
    <tableColumn id="1" name="{eggDefinitions}" dataDxfId="98"/>
    <tableColumn id="6" name="[sku]" dataDxfId="97"/>
    <tableColumn id="9" name="[dragonSku]" dataDxfId="96"/>
    <tableColumn id="3" name="[shopOrder]" dataDxfId="95"/>
    <tableColumn id="4" name="[pricePC]" dataDxfId="94"/>
    <tableColumn id="5" name="[incubationMinutes]" dataDxfId="93"/>
    <tableColumn id="10" name="[prefabPath]" dataDxfId="92"/>
    <tableColumn id="7" name="[tidName]" dataDxfId="91">
      <calculatedColumnFormula>CONCATENATE("TID_",UPPER(eggDefinitions[[#This Row],['[sku']]]),"_NAME")</calculatedColumnFormula>
    </tableColumn>
    <tableColumn id="8" name="[tidDesc]" dataDxfId="9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89" headerRowBorderDxfId="88" tableBorderDxfId="87" totalsRowBorderDxfId="86">
  <autoFilter ref="B10:G13"/>
  <tableColumns count="6">
    <tableColumn id="1" name="{eggRewardDefinitions}" dataDxfId="85"/>
    <tableColumn id="2" name="[sku]"/>
    <tableColumn id="3" name="[type]" dataDxfId="84"/>
    <tableColumn id="6" name="[rarity]" dataDxfId="83"/>
    <tableColumn id="4" name="[droprate]" dataDxfId="82"/>
    <tableColumn id="5" name="[tidName]" dataDxfId="8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80" headerRowBorderDxfId="79" tableBorderDxfId="78" totalsRowBorderDxfId="77">
  <autoFilter ref="B17:E21"/>
  <tableColumns count="4">
    <tableColumn id="1" name="{rarityDefinitions}" dataDxfId="76"/>
    <tableColumn id="2" name="[sku]"/>
    <tableColumn id="3" name="[order]" dataDxfId="75"/>
    <tableColumn id="5" name="[tidName]" dataDxfId="7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1" headerRowBorderDxfId="330" tableBorderDxfId="329" totalsRowBorderDxfId="328">
  <autoFilter ref="B10:F11"/>
  <tableColumns count="5">
    <tableColumn id="1" name="{initialSettings}" dataDxfId="327"/>
    <tableColumn id="2" name="[sku]" dataDxfId="326"/>
    <tableColumn id="3" name="[softCurrency]" dataDxfId="325"/>
    <tableColumn id="4" name="[hardCurrency]" dataDxfId="324"/>
    <tableColumn id="6" name="[initialDragonSKU]" dataDxfId="32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73" headerRowBorderDxfId="72" tableBorderDxfId="71" totalsRowBorderDxfId="70">
  <autoFilter ref="B4:F9"/>
  <tableColumns count="5">
    <tableColumn id="1" name="{chestRewardDefinitions}" dataDxfId="69"/>
    <tableColumn id="2" name="[sku]" dataDxfId="68"/>
    <tableColumn id="6" name="[collectedChests]" dataDxfId="67"/>
    <tableColumn id="3" name="[type]" dataDxfId="66"/>
    <tableColumn id="4" name="[amount]" dataDxfId="6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64" dataDxfId="62" headerRowBorderDxfId="63" tableBorderDxfId="61">
  <autoFilter ref="B4:O44"/>
  <tableColumns count="14">
    <tableColumn id="1" name="{disguisesDefinitions}" dataDxfId="60"/>
    <tableColumn id="2" name="[sku]" dataDxfId="59"/>
    <tableColumn id="3" name="[dragonSku]" dataDxfId="58"/>
    <tableColumn id="5" name="[powerup]" dataDxfId="57"/>
    <tableColumn id="6" name="[shopOrder]" dataDxfId="56"/>
    <tableColumn id="8" name="[priceSC]" dataDxfId="55"/>
    <tableColumn id="17" name="[priceHC]" dataDxfId="54"/>
    <tableColumn id="18" name="[unlockLevel]" dataDxfId="53"/>
    <tableColumn id="10" name="[icon]" dataDxfId="52"/>
    <tableColumn id="9" name="[skin]" dataDxfId="51"/>
    <tableColumn id="13" name="[item1]" dataDxfId="50"/>
    <tableColumn id="4" name="[item2]" dataDxfId="49"/>
    <tableColumn id="11" name="[tidName]" dataDxfId="48">
      <calculatedColumnFormula>UPPER(CONCATENATE("TID_","SKIN",SUBSTITUTE(C5,"dragon",""),"_NAME"))</calculatedColumnFormula>
    </tableColumn>
    <tableColumn id="12" name="[tidDesc]" dataDxfId="47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3" totalsRowShown="0" headerRowBorderDxfId="46" tableBorderDxfId="45" totalsRowBorderDxfId="44">
  <autoFilter ref="B3:J13"/>
  <tableColumns count="9">
    <tableColumn id="1" name="{powerUpsDefinitions}" dataDxfId="43"/>
    <tableColumn id="2" name="[sku]" dataDxfId="42"/>
    <tableColumn id="3" name="[type]" dataDxfId="41"/>
    <tableColumn id="4" name="[param1]" dataDxfId="40"/>
    <tableColumn id="5" name="[param2]" dataDxfId="39"/>
    <tableColumn id="6" name="[icon]" dataDxfId="38"/>
    <tableColumn id="7" name="[tidName]" dataDxfId="37"/>
    <tableColumn id="8" name="[tidDesc]" dataDxfId="36"/>
    <tableColumn id="9" name="[tidDescShort]" dataDxfId="3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34" headerRowBorderDxfId="33" tableBorderDxfId="32" totalsRowBorderDxfId="31">
  <autoFilter ref="B4:H29"/>
  <tableColumns count="7">
    <tableColumn id="1" name="{scoreMultiplierDefinitions}" dataDxfId="30"/>
    <tableColumn id="2" name="[sku]" dataDxfId="29"/>
    <tableColumn id="6" name="[order]" dataDxfId="28"/>
    <tableColumn id="3" name="[multiplier]" dataDxfId="27"/>
    <tableColumn id="4" name="[requiredKillStreak]" dataDxfId="26"/>
    <tableColumn id="5" name="[duration]" dataDxfId="25"/>
    <tableColumn id="7" name="[tidMessage]" dataDxfId="2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23" headerRowBorderDxfId="22" tableBorderDxfId="21" totalsRowBorderDxfId="20">
  <autoFilter ref="B35:F45"/>
  <tableColumns count="5">
    <tableColumn id="1" name="{survivalBonusDefinitions}" dataDxfId="19"/>
    <tableColumn id="2" name="[sku]" dataDxfId="18"/>
    <tableColumn id="6" name="[tier]" dataDxfId="17"/>
    <tableColumn id="3" name="[minutes]" dataDxfId="16"/>
    <tableColumn id="4" name="[coins]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1" headerRowBorderDxfId="320" tableBorderDxfId="319" totalsRowBorderDxfId="318">
  <autoFilter ref="B4:J14"/>
  <tableColumns count="9">
    <tableColumn id="1" name="{localizationDefinitions}" dataDxfId="317"/>
    <tableColumn id="8" name="[sku]" dataDxfId="316"/>
    <tableColumn id="3" name="[order]" dataDxfId="315"/>
    <tableColumn id="4" name="[isoCode]" dataDxfId="314"/>
    <tableColumn id="11" name="[android]" dataDxfId="313"/>
    <tableColumn id="12" name="[iOS]" dataDxfId="312"/>
    <tableColumn id="5" name="[txtFilename]" dataDxfId="311"/>
    <tableColumn id="2" name="[icon]" dataDxfId="310"/>
    <tableColumn id="9" name="[tidName]" dataDxfId="30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6" headerRowBorderDxfId="305" tableBorderDxfId="304" totalsRowBorderDxfId="303">
  <autoFilter ref="B15:AO25"/>
  <tableColumns count="40">
    <tableColumn id="1" name="{dragonDefinitions}" dataDxfId="302"/>
    <tableColumn id="2" name="[sku]"/>
    <tableColumn id="9" name="[tier]"/>
    <tableColumn id="3" name="[order]" dataDxfId="301"/>
    <tableColumn id="40" name="[previousDragonSku]" dataDxfId="300"/>
    <tableColumn id="4" name="[unlockPriceCoins]" dataDxfId="299"/>
    <tableColumn id="5" name="[unlockPricePC]" dataDxfId="298"/>
    <tableColumn id="11" name="[cameraDefaultZoom]" dataDxfId="297"/>
    <tableColumn id="16" name="[cameraFarZoom]" dataDxfId="296"/>
    <tableColumn id="39" name="[defaultSize]" dataDxfId="295"/>
    <tableColumn id="38" name="[cameraFrameWidthModifier]" dataDxfId="294"/>
    <tableColumn id="17" name="[healthMin]" dataDxfId="293"/>
    <tableColumn id="18" name="[healthMax]" dataDxfId="292"/>
    <tableColumn id="21" name="[healthDrain]" dataDxfId="291"/>
    <tableColumn id="32" name="[healthDrainAmpPerSecond]" dataDxfId="290"/>
    <tableColumn id="31" name="[sessionStartHealthDrainTime]" dataDxfId="289"/>
    <tableColumn id="30" name="[sessionStartHealthDrainModifier]" dataDxfId="288"/>
    <tableColumn id="19" name="[scaleMin]" dataDxfId="287"/>
    <tableColumn id="20" name="[scaleMax]" dataDxfId="286"/>
    <tableColumn id="42" name="[speedBase]" dataDxfId="285"/>
    <tableColumn id="22" name="[boostMultiplier]" dataDxfId="284"/>
    <tableColumn id="41" name="[energyBase]" dataDxfId="283"/>
    <tableColumn id="23" name="[energyDrain]" dataDxfId="282"/>
    <tableColumn id="24" name="[energyRefillRate]" dataDxfId="281"/>
    <tableColumn id="29" name="[furyBaseDamage]" dataDxfId="280"/>
    <tableColumn id="33" name="[furyBaseLength]" dataDxfId="279"/>
    <tableColumn id="12" name="[furyScoreMultiplier]" dataDxfId="278"/>
    <tableColumn id="26" name="[furyBaseDuration]" dataDxfId="277"/>
    <tableColumn id="25" name="[furyMax]" dataDxfId="276"/>
    <tableColumn id="14" name="[eatSpeedFactor]" dataDxfId="275"/>
    <tableColumn id="6" name="[gamePrefab]" dataDxfId="274"/>
    <tableColumn id="10" name="[menuPrefab]" dataDxfId="273"/>
    <tableColumn id="7" name="[tidName]" dataDxfId="272">
      <calculatedColumnFormula>CONCATENATE("TID_",UPPER(dragonDefinitions[[#This Row],['[sku']]]),"_NAME")</calculatedColumnFormula>
    </tableColumn>
    <tableColumn id="8" name="[tidDesc]" dataDxfId="271">
      <calculatedColumnFormula>CONCATENATE("TID_",UPPER(dragonDefinitions[[#This Row],['[sku']]]),"_DESC")</calculatedColumnFormula>
    </tableColumn>
    <tableColumn id="27" name="[statsBarRatio]" dataDxfId="270"/>
    <tableColumn id="28" name="[furyBarRatio]" dataDxfId="269"/>
    <tableColumn id="34" name="[force]" dataDxfId="268"/>
    <tableColumn id="35" name="[mass]" dataDxfId="267"/>
    <tableColumn id="36" name="[friction]" dataDxfId="266"/>
    <tableColumn id="37" name="[gravityModifier]" dataDxfId="26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64" headerRowBorderDxfId="263" tableBorderDxfId="262" totalsRowBorderDxfId="261">
  <autoFilter ref="B4:G9"/>
  <tableColumns count="6">
    <tableColumn id="1" name="{dragonTierDefinitions}" dataDxfId="260"/>
    <tableColumn id="2" name="[sku]"/>
    <tableColumn id="9" name="[order]"/>
    <tableColumn id="10" name="[icon]" dataDxfId="259"/>
    <tableColumn id="3" name="[maxPetEquipped]" dataDxfId="258"/>
    <tableColumn id="7" name="[tidName]" dataDxfId="25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56" headerRowBorderDxfId="255" tableBorderDxfId="254" totalsRowBorderDxfId="253">
  <autoFilter ref="B31:I32"/>
  <tableColumns count="8">
    <tableColumn id="1" name="{dragonSettings}" dataDxfId="252"/>
    <tableColumn id="2" name="[sku]" dataDxfId="251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0" headerRowBorderDxfId="249" tableBorderDxfId="248" totalsRowBorderDxfId="247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46" headerRowBorderDxfId="245" tableBorderDxfId="244" totalsRowBorderDxfId="243">
  <autoFilter ref="B36:F39"/>
  <tableColumns count="5">
    <tableColumn id="1" name="{dragonHealthModifiersDefinitions}" dataDxfId="242"/>
    <tableColumn id="2" name="[sku]" dataDxfId="241"/>
    <tableColumn id="7" name="[threshold]"/>
    <tableColumn id="8" name="[modifier]" dataDxfId="240"/>
    <tableColumn id="9" name="[tid]" dataDxfId="23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J25" totalsRowShown="0" headerRowDxfId="14" headerRowBorderDxfId="12" tableBorderDxfId="13" totalsRowBorderDxfId="11">
  <autoFilter ref="B4:J25"/>
  <tableColumns count="9">
    <tableColumn id="1" name="{petDefinitions}" dataDxfId="10"/>
    <tableColumn id="2" name="[sku]" dataDxfId="9"/>
    <tableColumn id="3" name="[rarity]" dataDxfId="8"/>
    <tableColumn id="6" name="[category]" dataDxfId="7"/>
    <tableColumn id="7" name="[order]" dataDxfId="6"/>
    <tableColumn id="8" name="[gamePrefab]" dataDxfId="5"/>
    <tableColumn id="9" name="[menuPrefab]" dataDxfId="4"/>
    <tableColumn id="4" name="[powerup]" dataDxfId="3"/>
    <tableColumn id="5" name="[tidName]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Relationship Id="rId3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Relationship Id="rId2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4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Relationship Id="rId3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topLeftCell="A19" workbookViewId="0">
      <selection activeCell="K22" sqref="K22"/>
    </sheetView>
  </sheetViews>
  <sheetFormatPr baseColWidth="10" defaultColWidth="8.83203125" defaultRowHeight="15" x14ac:dyDescent="0.2"/>
  <cols>
    <col min="1" max="1" width="3.33203125" customWidth="1"/>
    <col min="2" max="2" width="27.1640625" customWidth="1"/>
  </cols>
  <sheetData>
    <row r="1" spans="2:14" s="67" customFormat="1" ht="16" thickBot="1" x14ac:dyDescent="0.25"/>
    <row r="2" spans="2:14" s="67" customFormat="1" ht="16" thickBot="1" x14ac:dyDescent="0.25">
      <c r="B2" s="225" t="s">
        <v>628</v>
      </c>
      <c r="C2" s="226" t="s">
        <v>629</v>
      </c>
      <c r="D2" s="227"/>
      <c r="E2" s="227"/>
      <c r="F2" s="227"/>
      <c r="G2" s="227"/>
      <c r="H2" s="228"/>
    </row>
    <row r="3" spans="2:14" s="67" customFormat="1" x14ac:dyDescent="0.2">
      <c r="B3" s="225" t="s">
        <v>630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 x14ac:dyDescent="0.2">
      <c r="B4" s="225" t="s">
        <v>631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 x14ac:dyDescent="0.2"/>
    <row r="6" spans="2:14" s="67" customFormat="1" x14ac:dyDescent="0.2"/>
    <row r="7" spans="2:14" s="67" customFormat="1" x14ac:dyDescent="0.2"/>
    <row r="8" spans="2:14" s="67" customFormat="1" x14ac:dyDescent="0.2"/>
    <row r="9" spans="2:14" s="67" customFormat="1" x14ac:dyDescent="0.2"/>
    <row r="10" spans="2:14" s="67" customFormat="1" ht="21" x14ac:dyDescent="0.25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 x14ac:dyDescent="0.2">
      <c r="B11" s="127" t="s">
        <v>178</v>
      </c>
    </row>
    <row r="12" spans="2:14" s="67" customFormat="1" x14ac:dyDescent="0.2">
      <c r="B12" s="127" t="s">
        <v>179</v>
      </c>
    </row>
    <row r="13" spans="2:14" s="67" customFormat="1" x14ac:dyDescent="0.2">
      <c r="B13" s="127" t="s">
        <v>180</v>
      </c>
    </row>
    <row r="14" spans="2:14" s="67" customFormat="1" x14ac:dyDescent="0.2">
      <c r="B14" s="127" t="s">
        <v>164</v>
      </c>
    </row>
    <row r="15" spans="2:14" s="67" customFormat="1" x14ac:dyDescent="0.2">
      <c r="B15" s="127" t="s">
        <v>165</v>
      </c>
    </row>
    <row r="16" spans="2:14" s="67" customFormat="1" x14ac:dyDescent="0.2">
      <c r="B16" s="127" t="s">
        <v>181</v>
      </c>
    </row>
    <row r="17" spans="2:15" s="67" customFormat="1" x14ac:dyDescent="0.2">
      <c r="B17" s="127" t="s">
        <v>166</v>
      </c>
    </row>
    <row r="18" spans="2:15" s="67" customFormat="1" x14ac:dyDescent="0.2">
      <c r="B18" s="127" t="s">
        <v>183</v>
      </c>
    </row>
    <row r="19" spans="2:15" x14ac:dyDescent="0.2">
      <c r="B19" s="127" t="s">
        <v>462</v>
      </c>
    </row>
    <row r="20" spans="2:15" s="22" customFormat="1" x14ac:dyDescent="0.2"/>
    <row r="21" spans="2:15" ht="21" x14ac:dyDescent="0.25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s="129" t="s">
        <v>171</v>
      </c>
      <c r="C22" s="22" t="s">
        <v>172</v>
      </c>
    </row>
    <row r="23" spans="2:15" s="67" customFormat="1" x14ac:dyDescent="0.2">
      <c r="B23" s="175" t="s">
        <v>253</v>
      </c>
      <c r="C23" s="22" t="s">
        <v>254</v>
      </c>
    </row>
    <row r="24" spans="2:15" s="67" customFormat="1" x14ac:dyDescent="0.2">
      <c r="B24" s="152" t="s">
        <v>251</v>
      </c>
      <c r="C24" s="22" t="s">
        <v>252</v>
      </c>
    </row>
    <row r="25" spans="2:15" s="67" customFormat="1" x14ac:dyDescent="0.2">
      <c r="B25" s="176" t="s">
        <v>255</v>
      </c>
      <c r="C25" s="174" t="s">
        <v>256</v>
      </c>
    </row>
    <row r="26" spans="2:15" s="67" customFormat="1" x14ac:dyDescent="0.2">
      <c r="B26" s="151" t="s">
        <v>249</v>
      </c>
      <c r="C26" s="22" t="s">
        <v>250</v>
      </c>
    </row>
    <row r="27" spans="2:15" s="67" customFormat="1" x14ac:dyDescent="0.2">
      <c r="B27" s="130" t="s">
        <v>173</v>
      </c>
      <c r="C27" s="22"/>
    </row>
    <row r="28" spans="2:15" x14ac:dyDescent="0.2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 x14ac:dyDescent="0.25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 x14ac:dyDescent="0.2">
      <c r="B30" t="s">
        <v>2</v>
      </c>
      <c r="C30" t="s">
        <v>3</v>
      </c>
    </row>
    <row r="32" spans="2:15" ht="21" x14ac:dyDescent="0.25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 x14ac:dyDescent="0.2">
      <c r="B33" s="16" t="s">
        <v>196</v>
      </c>
    </row>
    <row r="34" spans="2:14" s="67" customFormat="1" x14ac:dyDescent="0.2">
      <c r="B34" s="131" t="s">
        <v>198</v>
      </c>
    </row>
    <row r="35" spans="2:14" x14ac:dyDescent="0.2">
      <c r="B35" s="17" t="s">
        <v>259</v>
      </c>
    </row>
    <row r="36" spans="2:14" x14ac:dyDescent="0.2">
      <c r="B36" s="18" t="s">
        <v>197</v>
      </c>
    </row>
    <row r="37" spans="2:14" s="67" customFormat="1" x14ac:dyDescent="0.2">
      <c r="B37" s="19" t="s">
        <v>8</v>
      </c>
    </row>
    <row r="38" spans="2:14" x14ac:dyDescent="0.2">
      <c r="B38" s="178" t="s">
        <v>260</v>
      </c>
    </row>
    <row r="39" spans="2:14" x14ac:dyDescent="0.2">
      <c r="B39" s="1" t="s">
        <v>9</v>
      </c>
      <c r="C39" t="s">
        <v>19</v>
      </c>
    </row>
    <row r="40" spans="2:14" x14ac:dyDescent="0.2">
      <c r="B40" s="6" t="s">
        <v>10</v>
      </c>
      <c r="C40" t="s">
        <v>11</v>
      </c>
    </row>
    <row r="41" spans="2:14" x14ac:dyDescent="0.2">
      <c r="B41" s="7" t="s">
        <v>12</v>
      </c>
      <c r="C41" t="s">
        <v>13</v>
      </c>
    </row>
    <row r="42" spans="2:14" x14ac:dyDescent="0.2">
      <c r="B42" s="8" t="s">
        <v>14</v>
      </c>
      <c r="C42" t="s">
        <v>15</v>
      </c>
    </row>
    <row r="43" spans="2:14" x14ac:dyDescent="0.2">
      <c r="B43" s="9" t="s">
        <v>16</v>
      </c>
      <c r="C43" t="s">
        <v>17</v>
      </c>
    </row>
    <row r="44" spans="2:14" s="67" customFormat="1" x14ac:dyDescent="0.2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 x14ac:dyDescent="0.2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 x14ac:dyDescent="0.25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 x14ac:dyDescent="0.2">
      <c r="B47" s="128" t="s">
        <v>169</v>
      </c>
    </row>
    <row r="48" spans="2:14" x14ac:dyDescent="0.2">
      <c r="B48" s="128" t="s">
        <v>168</v>
      </c>
    </row>
    <row r="49" spans="2:2" x14ac:dyDescent="0.2">
      <c r="B49" s="128" t="s">
        <v>167</v>
      </c>
    </row>
    <row r="50" spans="2:2" x14ac:dyDescent="0.2">
      <c r="B50" s="128" t="s">
        <v>170</v>
      </c>
    </row>
    <row r="51" spans="2:2" x14ac:dyDescent="0.2">
      <c r="B51" s="128" t="s">
        <v>232</v>
      </c>
    </row>
    <row r="52" spans="2:2" x14ac:dyDescent="0.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139700</xdr:colOff>
                    <xdr:row>4</xdr:row>
                    <xdr:rowOff>165100</xdr:rowOff>
                  </from>
                  <to>
                    <xdr:col>2</xdr:col>
                    <xdr:colOff>457200</xdr:colOff>
                    <xdr:row>8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7"/>
  <sheetViews>
    <sheetView workbookViewId="0">
      <selection activeCell="G17" sqref="G17"/>
    </sheetView>
  </sheetViews>
  <sheetFormatPr baseColWidth="10" defaultColWidth="11.5" defaultRowHeight="15" x14ac:dyDescent="0.2"/>
  <cols>
    <col min="1" max="1" width="3.1640625" customWidth="1"/>
    <col min="2" max="2" width="14" customWidth="1"/>
    <col min="3" max="3" width="28.33203125" bestFit="1" customWidth="1"/>
    <col min="4" max="4" width="12" customWidth="1"/>
    <col min="5" max="5" width="30" customWidth="1"/>
    <col min="6" max="6" width="16.33203125" customWidth="1"/>
    <col min="7" max="7" width="38.5" bestFit="1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 t="s">
        <v>608</v>
      </c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 x14ac:dyDescent="0.2">
      <c r="B5" s="134" t="s">
        <v>4</v>
      </c>
      <c r="C5" s="159" t="s">
        <v>607</v>
      </c>
      <c r="D5" s="13"/>
      <c r="E5" s="132">
        <v>0</v>
      </c>
      <c r="F5" s="14">
        <v>0</v>
      </c>
      <c r="G5" s="133">
        <v>240</v>
      </c>
      <c r="H5" s="15" t="s">
        <v>921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x14ac:dyDescent="0.2">
      <c r="B6" s="134" t="s">
        <v>4</v>
      </c>
      <c r="C6" s="180" t="s">
        <v>634</v>
      </c>
      <c r="D6" s="137"/>
      <c r="E6" s="132">
        <v>0</v>
      </c>
      <c r="F6" s="14">
        <v>70</v>
      </c>
      <c r="G6" s="133">
        <v>0</v>
      </c>
      <c r="H6" s="15" t="s">
        <v>922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6" thickBot="1" x14ac:dyDescent="0.25">
      <c r="B7"/>
      <c r="C7"/>
      <c r="D7"/>
      <c r="E7"/>
      <c r="F7"/>
      <c r="G7"/>
      <c r="H7"/>
      <c r="I7"/>
      <c r="J7"/>
    </row>
    <row r="8" spans="2:25" s="67" customFormat="1" ht="24" x14ac:dyDescent="0.3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x14ac:dyDescent="0.2">
      <c r="B9" s="10"/>
      <c r="C9" s="10"/>
      <c r="D9"/>
      <c r="E9" s="10"/>
      <c r="F9" s="10"/>
      <c r="G9" s="10"/>
    </row>
    <row r="10" spans="2:25" s="67" customFormat="1" ht="115" x14ac:dyDescent="0.2">
      <c r="B10" s="143" t="s">
        <v>203</v>
      </c>
      <c r="C10" s="144" t="s">
        <v>5</v>
      </c>
      <c r="D10" s="145" t="s">
        <v>204</v>
      </c>
      <c r="E10" s="145" t="s">
        <v>902</v>
      </c>
      <c r="F10" s="146" t="s">
        <v>200</v>
      </c>
      <c r="G10" s="150" t="s">
        <v>38</v>
      </c>
      <c r="H10"/>
      <c r="I10"/>
      <c r="J10"/>
    </row>
    <row r="11" spans="2:25" s="67" customFormat="1" x14ac:dyDescent="0.2">
      <c r="B11" s="134" t="s">
        <v>4</v>
      </c>
      <c r="C11" s="13" t="s">
        <v>706</v>
      </c>
      <c r="D11" s="132" t="s">
        <v>205</v>
      </c>
      <c r="E11" s="132" t="s">
        <v>905</v>
      </c>
      <c r="F11" s="14">
        <v>0.8</v>
      </c>
      <c r="G11" s="135" t="s">
        <v>707</v>
      </c>
      <c r="H11"/>
      <c r="I11"/>
      <c r="J11"/>
    </row>
    <row r="12" spans="2:25" x14ac:dyDescent="0.2">
      <c r="B12" s="134" t="s">
        <v>4</v>
      </c>
      <c r="C12" s="13" t="s">
        <v>201</v>
      </c>
      <c r="D12" s="132" t="s">
        <v>205</v>
      </c>
      <c r="E12" s="132" t="s">
        <v>906</v>
      </c>
      <c r="F12" s="14">
        <v>0.15</v>
      </c>
      <c r="G12" s="135" t="s">
        <v>577</v>
      </c>
    </row>
    <row r="13" spans="2:25" x14ac:dyDescent="0.2">
      <c r="B13" s="134" t="s">
        <v>4</v>
      </c>
      <c r="C13" s="13" t="s">
        <v>202</v>
      </c>
      <c r="D13" s="132" t="s">
        <v>205</v>
      </c>
      <c r="E13" s="132" t="s">
        <v>907</v>
      </c>
      <c r="F13" s="14">
        <v>0.05</v>
      </c>
      <c r="G13" s="135" t="s">
        <v>578</v>
      </c>
    </row>
    <row r="14" spans="2:25" s="67" customFormat="1" ht="16" thickBot="1" x14ac:dyDescent="0.25">
      <c r="B14"/>
      <c r="C14"/>
      <c r="D14"/>
      <c r="E14"/>
      <c r="F14"/>
      <c r="G14"/>
    </row>
    <row r="15" spans="2:25" ht="24" x14ac:dyDescent="0.3">
      <c r="B15" s="12" t="s">
        <v>903</v>
      </c>
      <c r="C15" s="12"/>
      <c r="D15" s="12"/>
      <c r="E15" s="12"/>
      <c r="F15" s="12"/>
      <c r="G15" s="12"/>
    </row>
    <row r="16" spans="2:25" x14ac:dyDescent="0.2">
      <c r="B16" s="383"/>
      <c r="C16" s="383"/>
      <c r="D16" s="5" t="s">
        <v>1104</v>
      </c>
      <c r="E16" s="383"/>
      <c r="F16" s="383"/>
      <c r="G16" s="383"/>
    </row>
    <row r="17" spans="2:5" ht="91" x14ac:dyDescent="0.2">
      <c r="B17" s="143" t="s">
        <v>904</v>
      </c>
      <c r="C17" s="144" t="s">
        <v>5</v>
      </c>
      <c r="D17" s="407" t="s">
        <v>186</v>
      </c>
      <c r="E17" s="150" t="s">
        <v>38</v>
      </c>
    </row>
    <row r="18" spans="2:5" x14ac:dyDescent="0.2">
      <c r="B18" s="134" t="s">
        <v>4</v>
      </c>
      <c r="C18" s="13" t="s">
        <v>905</v>
      </c>
      <c r="D18" s="408">
        <v>0</v>
      </c>
      <c r="E18" s="135" t="s">
        <v>945</v>
      </c>
    </row>
    <row r="19" spans="2:5" x14ac:dyDescent="0.2">
      <c r="B19" s="134" t="s">
        <v>4</v>
      </c>
      <c r="C19" s="13" t="s">
        <v>906</v>
      </c>
      <c r="D19" s="408">
        <v>1</v>
      </c>
      <c r="E19" s="135" t="s">
        <v>946</v>
      </c>
    </row>
    <row r="20" spans="2:5" x14ac:dyDescent="0.2">
      <c r="B20" s="134" t="s">
        <v>4</v>
      </c>
      <c r="C20" s="13" t="s">
        <v>907</v>
      </c>
      <c r="D20" s="408">
        <v>2</v>
      </c>
      <c r="E20" s="135" t="s">
        <v>947</v>
      </c>
    </row>
    <row r="21" spans="2:5" x14ac:dyDescent="0.2">
      <c r="B21" s="134" t="s">
        <v>4</v>
      </c>
      <c r="C21" s="13" t="s">
        <v>1103</v>
      </c>
      <c r="D21" s="408">
        <v>3</v>
      </c>
      <c r="E21" s="135"/>
    </row>
    <row r="22" spans="2:5" x14ac:dyDescent="0.2">
      <c r="B22" s="67"/>
      <c r="C22" s="67"/>
      <c r="D22" s="67"/>
    </row>
    <row r="23" spans="2:5" x14ac:dyDescent="0.2">
      <c r="B23" s="67"/>
      <c r="C23" s="67"/>
      <c r="D23" s="67"/>
    </row>
    <row r="24" spans="2:5" x14ac:dyDescent="0.2">
      <c r="B24" s="67"/>
      <c r="C24" s="67"/>
      <c r="D24" s="67"/>
    </row>
    <row r="25" spans="2:5" x14ac:dyDescent="0.2">
      <c r="B25" s="67"/>
      <c r="C25" s="67"/>
      <c r="D25" s="67"/>
    </row>
    <row r="26" spans="2:5" x14ac:dyDescent="0.2">
      <c r="B26" s="67"/>
      <c r="C26" s="67"/>
      <c r="D26" s="67"/>
    </row>
    <row r="27" spans="2:5" x14ac:dyDescent="0.2">
      <c r="B27" s="67"/>
      <c r="C27" s="67"/>
      <c r="D27" s="67"/>
    </row>
  </sheetData>
  <conditionalFormatting sqref="C5:C6">
    <cfRule type="duplicateValues" dxfId="108" priority="17"/>
  </conditionalFormatting>
  <conditionalFormatting sqref="D5:D6">
    <cfRule type="duplicateValues" dxfId="107" priority="18"/>
  </conditionalFormatting>
  <conditionalFormatting sqref="C11">
    <cfRule type="duplicateValues" dxfId="106" priority="4"/>
  </conditionalFormatting>
  <conditionalFormatting sqref="C12:C13">
    <cfRule type="duplicateValues" dxfId="105" priority="19"/>
  </conditionalFormatting>
  <conditionalFormatting sqref="C18:D18">
    <cfRule type="duplicateValues" dxfId="104" priority="2"/>
  </conditionalFormatting>
  <conditionalFormatting sqref="C19:D20">
    <cfRule type="duplicateValues" dxfId="103" priority="3"/>
  </conditionalFormatting>
  <conditionalFormatting sqref="C21:D21">
    <cfRule type="duplicateValues" dxfId="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>
      <selection activeCell="N10" sqref="N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2" ht="16" thickBot="1" x14ac:dyDescent="0.25"/>
    <row r="2" spans="2:12" ht="24" x14ac:dyDescent="0.3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30" x14ac:dyDescent="0.2">
      <c r="B3" s="153"/>
      <c r="C3" s="191"/>
      <c r="D3" s="191" t="s">
        <v>383</v>
      </c>
      <c r="E3" s="191"/>
      <c r="F3" s="429"/>
      <c r="G3" s="429"/>
      <c r="H3" s="191"/>
      <c r="I3" s="172"/>
      <c r="J3" s="171"/>
      <c r="K3" s="171"/>
    </row>
    <row r="4" spans="2:12" ht="122" x14ac:dyDescent="0.2">
      <c r="B4" s="143" t="s">
        <v>379</v>
      </c>
      <c r="C4" s="144" t="s">
        <v>5</v>
      </c>
      <c r="D4" s="144" t="s">
        <v>660</v>
      </c>
      <c r="E4" s="154" t="s">
        <v>204</v>
      </c>
      <c r="F4" s="146" t="s">
        <v>661</v>
      </c>
      <c r="G4" s="67"/>
      <c r="H4" s="67"/>
      <c r="I4" s="67"/>
      <c r="J4" s="67"/>
      <c r="K4" s="67"/>
      <c r="L4" s="67"/>
    </row>
    <row r="5" spans="2:12" x14ac:dyDescent="0.2">
      <c r="B5" s="136" t="s">
        <v>4</v>
      </c>
      <c r="C5" s="193" t="s">
        <v>655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 x14ac:dyDescent="0.2">
      <c r="B6" s="136" t="s">
        <v>4</v>
      </c>
      <c r="C6" s="193" t="s">
        <v>656</v>
      </c>
      <c r="D6" s="13">
        <v>2</v>
      </c>
      <c r="E6" s="20" t="s">
        <v>381</v>
      </c>
      <c r="F6" s="133">
        <v>200</v>
      </c>
      <c r="J6" s="67"/>
    </row>
    <row r="7" spans="2:12" x14ac:dyDescent="0.2">
      <c r="B7" s="136" t="s">
        <v>4</v>
      </c>
      <c r="C7" s="193" t="s">
        <v>657</v>
      </c>
      <c r="D7" s="13">
        <v>3</v>
      </c>
      <c r="E7" s="20" t="s">
        <v>382</v>
      </c>
      <c r="F7" s="133">
        <v>3</v>
      </c>
      <c r="I7" s="67"/>
      <c r="J7" s="67"/>
    </row>
    <row r="8" spans="2:12" x14ac:dyDescent="0.2">
      <c r="B8" s="136" t="s">
        <v>4</v>
      </c>
      <c r="C8" s="193" t="s">
        <v>658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 x14ac:dyDescent="0.2">
      <c r="B9" s="136" t="s">
        <v>4</v>
      </c>
      <c r="C9" s="193" t="s">
        <v>659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 x14ac:dyDescent="0.2">
      <c r="I10" s="67"/>
      <c r="J10" s="67"/>
      <c r="K10" s="67"/>
    </row>
    <row r="11" spans="2:12" x14ac:dyDescent="0.2">
      <c r="I11" s="67"/>
      <c r="J11" s="67"/>
      <c r="K11" s="67"/>
    </row>
    <row r="12" spans="2:12" x14ac:dyDescent="0.2">
      <c r="I12" s="67"/>
      <c r="J12" s="67"/>
    </row>
    <row r="13" spans="2:12" x14ac:dyDescent="0.2">
      <c r="J13" s="67"/>
    </row>
    <row r="14" spans="2:12" x14ac:dyDescent="0.2">
      <c r="J14" s="67"/>
    </row>
    <row r="15" spans="2:12" x14ac:dyDescent="0.2">
      <c r="J15" s="67"/>
    </row>
    <row r="16" spans="2:12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Q44"/>
  <sheetViews>
    <sheetView topLeftCell="A13" workbookViewId="0">
      <selection activeCell="N25" sqref="N25"/>
    </sheetView>
  </sheetViews>
  <sheetFormatPr baseColWidth="10" defaultColWidth="11.5" defaultRowHeight="15" x14ac:dyDescent="0.2"/>
  <cols>
    <col min="2" max="2" width="11.6640625" customWidth="1"/>
    <col min="3" max="4" width="18.83203125" customWidth="1"/>
    <col min="5" max="6" width="18.83203125" style="67" customWidth="1"/>
    <col min="7" max="7" width="18.83203125" customWidth="1"/>
    <col min="8" max="11" width="9.5" customWidth="1"/>
    <col min="12" max="14" width="18.83203125" customWidth="1"/>
    <col min="15" max="15" width="31.83203125" bestFit="1" customWidth="1"/>
    <col min="16" max="17" width="37.83203125" customWidth="1"/>
    <col min="22" max="22" width="14.5" bestFit="1" customWidth="1"/>
  </cols>
  <sheetData>
    <row r="1" spans="1:17" ht="16" thickBot="1" x14ac:dyDescent="0.25">
      <c r="A1" s="67"/>
      <c r="B1" s="67"/>
    </row>
    <row r="2" spans="1:17" s="67" customFormat="1" ht="24" x14ac:dyDescent="0.3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 x14ac:dyDescent="0.2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06" thickBot="1" x14ac:dyDescent="0.25">
      <c r="B4" s="262" t="s">
        <v>465</v>
      </c>
      <c r="C4" s="263" t="s">
        <v>5</v>
      </c>
      <c r="D4" s="263" t="s">
        <v>184</v>
      </c>
      <c r="E4" s="264" t="s">
        <v>1075</v>
      </c>
      <c r="F4" s="265" t="s">
        <v>30</v>
      </c>
      <c r="G4" s="266" t="s">
        <v>729</v>
      </c>
      <c r="H4" s="266" t="s">
        <v>730</v>
      </c>
      <c r="I4" s="266" t="s">
        <v>787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 x14ac:dyDescent="0.2">
      <c r="B5" s="270" t="s">
        <v>4</v>
      </c>
      <c r="C5" s="271" t="s">
        <v>580</v>
      </c>
      <c r="D5" s="271" t="s">
        <v>517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788</v>
      </c>
      <c r="K5" s="275" t="s">
        <v>580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6" thickBot="1" x14ac:dyDescent="0.25">
      <c r="B6" s="278" t="s">
        <v>4</v>
      </c>
      <c r="C6" s="279" t="s">
        <v>789</v>
      </c>
      <c r="D6" s="279" t="s">
        <v>517</v>
      </c>
      <c r="E6" s="280" t="s">
        <v>1081</v>
      </c>
      <c r="F6" s="281">
        <v>1</v>
      </c>
      <c r="G6" s="282">
        <v>200</v>
      </c>
      <c r="H6" s="282">
        <v>0</v>
      </c>
      <c r="I6" s="282">
        <v>3</v>
      </c>
      <c r="J6" s="283" t="s">
        <v>790</v>
      </c>
      <c r="K6" s="283" t="s">
        <v>789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 x14ac:dyDescent="0.2">
      <c r="B7" s="270" t="s">
        <v>4</v>
      </c>
      <c r="C7" s="271" t="s">
        <v>583</v>
      </c>
      <c r="D7" s="271" t="s">
        <v>508</v>
      </c>
      <c r="E7" s="272" t="s">
        <v>1080</v>
      </c>
      <c r="F7" s="273">
        <v>0</v>
      </c>
      <c r="G7" s="274">
        <v>0</v>
      </c>
      <c r="H7" s="274">
        <v>0</v>
      </c>
      <c r="I7" s="274">
        <v>0</v>
      </c>
      <c r="J7" s="275" t="s">
        <v>788</v>
      </c>
      <c r="K7" s="275" t="s">
        <v>583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 x14ac:dyDescent="0.2">
      <c r="B8" s="286" t="s">
        <v>4</v>
      </c>
      <c r="C8" s="287" t="s">
        <v>710</v>
      </c>
      <c r="D8" s="287" t="s">
        <v>508</v>
      </c>
      <c r="E8" s="288" t="s">
        <v>1080</v>
      </c>
      <c r="F8" s="289">
        <v>1</v>
      </c>
      <c r="G8" s="290">
        <v>400</v>
      </c>
      <c r="H8" s="290">
        <v>0</v>
      </c>
      <c r="I8" s="290">
        <v>3</v>
      </c>
      <c r="J8" s="291" t="s">
        <v>790</v>
      </c>
      <c r="K8" s="291" t="s">
        <v>710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6" thickBot="1" x14ac:dyDescent="0.25">
      <c r="B9" s="278" t="s">
        <v>4</v>
      </c>
      <c r="C9" s="279" t="s">
        <v>791</v>
      </c>
      <c r="D9" s="279" t="s">
        <v>508</v>
      </c>
      <c r="E9" s="280" t="s">
        <v>470</v>
      </c>
      <c r="F9" s="281">
        <v>2</v>
      </c>
      <c r="G9" s="282">
        <v>0</v>
      </c>
      <c r="H9" s="282">
        <v>4</v>
      </c>
      <c r="I9" s="282">
        <v>6</v>
      </c>
      <c r="J9" s="283" t="s">
        <v>792</v>
      </c>
      <c r="K9" s="283" t="s">
        <v>791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 x14ac:dyDescent="0.2">
      <c r="B10" s="270" t="s">
        <v>4</v>
      </c>
      <c r="C10" s="271" t="s">
        <v>579</v>
      </c>
      <c r="D10" s="271" t="s">
        <v>509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788</v>
      </c>
      <c r="K10" s="275" t="s">
        <v>579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 x14ac:dyDescent="0.2">
      <c r="B11" s="286" t="s">
        <v>4</v>
      </c>
      <c r="C11" s="287" t="s">
        <v>581</v>
      </c>
      <c r="D11" s="287" t="s">
        <v>509</v>
      </c>
      <c r="E11" s="288" t="s">
        <v>469</v>
      </c>
      <c r="F11" s="289">
        <v>1</v>
      </c>
      <c r="G11" s="290">
        <v>1000</v>
      </c>
      <c r="H11" s="290">
        <v>0</v>
      </c>
      <c r="I11" s="290">
        <v>3</v>
      </c>
      <c r="J11" s="291" t="s">
        <v>790</v>
      </c>
      <c r="K11" s="291" t="s">
        <v>581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6" thickBot="1" x14ac:dyDescent="0.25">
      <c r="B12" s="278" t="s">
        <v>4</v>
      </c>
      <c r="C12" s="279" t="s">
        <v>582</v>
      </c>
      <c r="D12" s="279" t="s">
        <v>509</v>
      </c>
      <c r="E12" s="280" t="s">
        <v>1079</v>
      </c>
      <c r="F12" s="281">
        <v>2</v>
      </c>
      <c r="G12" s="282">
        <v>0</v>
      </c>
      <c r="H12" s="282">
        <v>30</v>
      </c>
      <c r="I12" s="282">
        <v>6</v>
      </c>
      <c r="J12" s="283" t="s">
        <v>792</v>
      </c>
      <c r="K12" s="283" t="s">
        <v>582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 x14ac:dyDescent="0.2">
      <c r="B13" s="270" t="s">
        <v>4</v>
      </c>
      <c r="C13" s="271" t="s">
        <v>584</v>
      </c>
      <c r="D13" s="271" t="s">
        <v>510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788</v>
      </c>
      <c r="K13" s="275" t="s">
        <v>584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 x14ac:dyDescent="0.2">
      <c r="B14" s="286" t="s">
        <v>4</v>
      </c>
      <c r="C14" s="287" t="s">
        <v>711</v>
      </c>
      <c r="D14" s="287" t="s">
        <v>510</v>
      </c>
      <c r="E14" s="288" t="s">
        <v>1078</v>
      </c>
      <c r="F14" s="289">
        <v>1</v>
      </c>
      <c r="G14" s="290">
        <v>1000</v>
      </c>
      <c r="H14" s="290">
        <v>0</v>
      </c>
      <c r="I14" s="290">
        <v>3</v>
      </c>
      <c r="J14" s="291" t="s">
        <v>790</v>
      </c>
      <c r="K14" s="291" t="s">
        <v>711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 x14ac:dyDescent="0.2">
      <c r="B15" s="286" t="s">
        <v>4</v>
      </c>
      <c r="C15" s="287" t="s">
        <v>712</v>
      </c>
      <c r="D15" s="287" t="s">
        <v>510</v>
      </c>
      <c r="E15" s="288" t="s">
        <v>1077</v>
      </c>
      <c r="F15" s="289">
        <v>2</v>
      </c>
      <c r="G15" s="290">
        <v>2000</v>
      </c>
      <c r="H15" s="290">
        <v>0</v>
      </c>
      <c r="I15" s="290">
        <v>6</v>
      </c>
      <c r="J15" s="291" t="s">
        <v>792</v>
      </c>
      <c r="K15" s="291" t="s">
        <v>712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6" thickBot="1" x14ac:dyDescent="0.25">
      <c r="B16" s="278" t="s">
        <v>4</v>
      </c>
      <c r="C16" s="279" t="s">
        <v>793</v>
      </c>
      <c r="D16" s="279" t="s">
        <v>510</v>
      </c>
      <c r="E16" s="280" t="s">
        <v>1077</v>
      </c>
      <c r="F16" s="281">
        <v>3</v>
      </c>
      <c r="G16" s="282">
        <v>0</v>
      </c>
      <c r="H16" s="282">
        <v>60</v>
      </c>
      <c r="I16" s="282">
        <v>9</v>
      </c>
      <c r="J16" s="283" t="s">
        <v>794</v>
      </c>
      <c r="K16" s="283" t="s">
        <v>793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 x14ac:dyDescent="0.2">
      <c r="B17" s="270" t="s">
        <v>4</v>
      </c>
      <c r="C17" s="271" t="s">
        <v>585</v>
      </c>
      <c r="D17" s="271" t="s">
        <v>511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788</v>
      </c>
      <c r="K17" s="275" t="s">
        <v>585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 x14ac:dyDescent="0.2">
      <c r="B18" s="286" t="s">
        <v>4</v>
      </c>
      <c r="C18" s="287" t="s">
        <v>713</v>
      </c>
      <c r="D18" s="287" t="s">
        <v>511</v>
      </c>
      <c r="E18" s="288" t="s">
        <v>1078</v>
      </c>
      <c r="F18" s="289">
        <v>1</v>
      </c>
      <c r="G18" s="290">
        <v>5000</v>
      </c>
      <c r="H18" s="290">
        <v>0</v>
      </c>
      <c r="I18" s="290">
        <v>4</v>
      </c>
      <c r="J18" s="291" t="s">
        <v>790</v>
      </c>
      <c r="K18" s="291" t="s">
        <v>713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 x14ac:dyDescent="0.2">
      <c r="B19" s="286" t="s">
        <v>4</v>
      </c>
      <c r="C19" s="287" t="s">
        <v>714</v>
      </c>
      <c r="D19" s="287" t="s">
        <v>511</v>
      </c>
      <c r="E19" s="288" t="s">
        <v>469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792</v>
      </c>
      <c r="K19" s="291" t="s">
        <v>714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6" thickBot="1" x14ac:dyDescent="0.25">
      <c r="B20" s="278" t="s">
        <v>4</v>
      </c>
      <c r="C20" s="279" t="s">
        <v>795</v>
      </c>
      <c r="D20" s="279" t="s">
        <v>511</v>
      </c>
      <c r="E20" s="280" t="s">
        <v>1082</v>
      </c>
      <c r="F20" s="281">
        <v>3</v>
      </c>
      <c r="G20" s="282">
        <v>0</v>
      </c>
      <c r="H20" s="282">
        <v>110</v>
      </c>
      <c r="I20" s="282">
        <v>12</v>
      </c>
      <c r="J20" s="283" t="s">
        <v>794</v>
      </c>
      <c r="K20" s="283" t="s">
        <v>795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 x14ac:dyDescent="0.2">
      <c r="B21" s="270" t="s">
        <v>4</v>
      </c>
      <c r="C21" s="271" t="s">
        <v>586</v>
      </c>
      <c r="D21" s="271" t="s">
        <v>512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788</v>
      </c>
      <c r="K21" s="275" t="s">
        <v>586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 x14ac:dyDescent="0.2">
      <c r="B22" s="286" t="s">
        <v>4</v>
      </c>
      <c r="C22" s="287" t="s">
        <v>715</v>
      </c>
      <c r="D22" s="287" t="s">
        <v>512</v>
      </c>
      <c r="E22" s="288" t="s">
        <v>1078</v>
      </c>
      <c r="F22" s="289">
        <v>1</v>
      </c>
      <c r="G22" s="290">
        <v>8000</v>
      </c>
      <c r="H22" s="290">
        <v>0</v>
      </c>
      <c r="I22" s="290">
        <v>4</v>
      </c>
      <c r="J22" s="291" t="s">
        <v>790</v>
      </c>
      <c r="K22" s="291" t="s">
        <v>715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 x14ac:dyDescent="0.2">
      <c r="B23" s="286" t="s">
        <v>4</v>
      </c>
      <c r="C23" s="287" t="s">
        <v>716</v>
      </c>
      <c r="D23" s="287" t="s">
        <v>512</v>
      </c>
      <c r="E23" s="288" t="s">
        <v>1078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792</v>
      </c>
      <c r="K23" s="291" t="s">
        <v>716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6" thickBot="1" x14ac:dyDescent="0.25">
      <c r="B24" s="278" t="s">
        <v>4</v>
      </c>
      <c r="C24" s="279" t="s">
        <v>796</v>
      </c>
      <c r="D24" s="279" t="s">
        <v>512</v>
      </c>
      <c r="E24" s="280" t="s">
        <v>483</v>
      </c>
      <c r="F24" s="281">
        <v>3</v>
      </c>
      <c r="G24" s="282">
        <v>0</v>
      </c>
      <c r="H24" s="282">
        <v>110</v>
      </c>
      <c r="I24" s="282">
        <v>12</v>
      </c>
      <c r="J24" s="283" t="s">
        <v>794</v>
      </c>
      <c r="K24" s="283" t="s">
        <v>796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 x14ac:dyDescent="0.2">
      <c r="B25" s="270" t="s">
        <v>4</v>
      </c>
      <c r="C25" s="271" t="s">
        <v>587</v>
      </c>
      <c r="D25" s="271" t="s">
        <v>513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788</v>
      </c>
      <c r="K25" s="275" t="s">
        <v>587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 x14ac:dyDescent="0.2">
      <c r="B26" s="286" t="s">
        <v>4</v>
      </c>
      <c r="C26" s="287" t="s">
        <v>717</v>
      </c>
      <c r="D26" s="287" t="s">
        <v>513</v>
      </c>
      <c r="E26" s="288" t="s">
        <v>469</v>
      </c>
      <c r="F26" s="289">
        <v>1</v>
      </c>
      <c r="G26" s="290">
        <v>9000</v>
      </c>
      <c r="H26" s="290">
        <v>0</v>
      </c>
      <c r="I26" s="290">
        <v>3</v>
      </c>
      <c r="J26" s="291" t="s">
        <v>790</v>
      </c>
      <c r="K26" s="291" t="s">
        <v>717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 x14ac:dyDescent="0.2">
      <c r="B27" s="286" t="s">
        <v>4</v>
      </c>
      <c r="C27" s="287" t="s">
        <v>718</v>
      </c>
      <c r="D27" s="287" t="s">
        <v>513</v>
      </c>
      <c r="E27" s="288" t="s">
        <v>1079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792</v>
      </c>
      <c r="K27" s="291" t="s">
        <v>718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 x14ac:dyDescent="0.2">
      <c r="B28" s="286" t="s">
        <v>4</v>
      </c>
      <c r="C28" s="287" t="s">
        <v>719</v>
      </c>
      <c r="D28" s="287" t="s">
        <v>513</v>
      </c>
      <c r="E28" s="288" t="s">
        <v>470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794</v>
      </c>
      <c r="K28" s="283" t="s">
        <v>719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6" thickBot="1" x14ac:dyDescent="0.25">
      <c r="B29" s="278" t="s">
        <v>4</v>
      </c>
      <c r="C29" s="279" t="s">
        <v>797</v>
      </c>
      <c r="D29" s="279" t="s">
        <v>513</v>
      </c>
      <c r="E29" s="280" t="s">
        <v>1077</v>
      </c>
      <c r="F29" s="281">
        <v>4</v>
      </c>
      <c r="G29" s="282">
        <v>0</v>
      </c>
      <c r="H29" s="282">
        <v>110</v>
      </c>
      <c r="I29" s="282">
        <v>12</v>
      </c>
      <c r="J29" s="283" t="s">
        <v>798</v>
      </c>
      <c r="K29" s="283" t="s">
        <v>797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 x14ac:dyDescent="0.2">
      <c r="B30" s="270" t="s">
        <v>4</v>
      </c>
      <c r="C30" s="271" t="s">
        <v>588</v>
      </c>
      <c r="D30" s="271" t="s">
        <v>514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788</v>
      </c>
      <c r="K30" s="275" t="s">
        <v>588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 x14ac:dyDescent="0.2">
      <c r="B31" s="286" t="s">
        <v>4</v>
      </c>
      <c r="C31" s="287" t="s">
        <v>720</v>
      </c>
      <c r="D31" s="287" t="s">
        <v>514</v>
      </c>
      <c r="E31" s="288" t="s">
        <v>1081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790</v>
      </c>
      <c r="K31" s="291" t="s">
        <v>720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 x14ac:dyDescent="0.2">
      <c r="B32" s="286" t="s">
        <v>4</v>
      </c>
      <c r="C32" s="287" t="s">
        <v>721</v>
      </c>
      <c r="D32" s="287" t="s">
        <v>514</v>
      </c>
      <c r="E32" s="288" t="s">
        <v>1080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792</v>
      </c>
      <c r="K32" s="291" t="s">
        <v>721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 x14ac:dyDescent="0.2">
      <c r="B33" s="286" t="s">
        <v>4</v>
      </c>
      <c r="C33" s="287" t="s">
        <v>722</v>
      </c>
      <c r="D33" s="287" t="s">
        <v>514</v>
      </c>
      <c r="E33" s="288" t="s">
        <v>1082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794</v>
      </c>
      <c r="K33" s="283" t="s">
        <v>722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6" thickBot="1" x14ac:dyDescent="0.25">
      <c r="B34" s="278" t="s">
        <v>4</v>
      </c>
      <c r="C34" s="279" t="s">
        <v>799</v>
      </c>
      <c r="D34" s="279" t="s">
        <v>514</v>
      </c>
      <c r="E34" s="280" t="s">
        <v>483</v>
      </c>
      <c r="F34" s="281">
        <v>4</v>
      </c>
      <c r="G34" s="282">
        <v>0</v>
      </c>
      <c r="H34" s="282">
        <v>110</v>
      </c>
      <c r="I34" s="282">
        <v>16</v>
      </c>
      <c r="J34" s="283" t="s">
        <v>798</v>
      </c>
      <c r="K34" s="283" t="s">
        <v>799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 x14ac:dyDescent="0.2">
      <c r="B35" s="270" t="s">
        <v>4</v>
      </c>
      <c r="C35" s="271" t="s">
        <v>589</v>
      </c>
      <c r="D35" s="271" t="s">
        <v>515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788</v>
      </c>
      <c r="K35" s="275" t="s">
        <v>589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 x14ac:dyDescent="0.2">
      <c r="B36" s="286" t="s">
        <v>4</v>
      </c>
      <c r="C36" s="287" t="s">
        <v>723</v>
      </c>
      <c r="D36" s="287" t="s">
        <v>515</v>
      </c>
      <c r="E36" s="288" t="s">
        <v>483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790</v>
      </c>
      <c r="K36" s="291" t="s">
        <v>723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 x14ac:dyDescent="0.2">
      <c r="B37" s="286" t="s">
        <v>4</v>
      </c>
      <c r="C37" s="287" t="s">
        <v>725</v>
      </c>
      <c r="D37" s="287" t="s">
        <v>515</v>
      </c>
      <c r="E37" s="288" t="s">
        <v>1082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792</v>
      </c>
      <c r="K37" s="291" t="s">
        <v>725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 x14ac:dyDescent="0.2">
      <c r="B38" s="286" t="s">
        <v>4</v>
      </c>
      <c r="C38" s="287" t="s">
        <v>724</v>
      </c>
      <c r="D38" s="287" t="s">
        <v>515</v>
      </c>
      <c r="E38" s="288" t="s">
        <v>1079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794</v>
      </c>
      <c r="K38" s="283" t="s">
        <v>724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6" thickBot="1" x14ac:dyDescent="0.25">
      <c r="B39" s="278" t="s">
        <v>4</v>
      </c>
      <c r="C39" s="279" t="s">
        <v>800</v>
      </c>
      <c r="D39" s="279" t="s">
        <v>515</v>
      </c>
      <c r="E39" s="280" t="s">
        <v>470</v>
      </c>
      <c r="F39" s="281">
        <v>4</v>
      </c>
      <c r="G39" s="282">
        <v>0</v>
      </c>
      <c r="H39" s="282">
        <v>160</v>
      </c>
      <c r="I39" s="282">
        <v>16</v>
      </c>
      <c r="J39" s="283" t="s">
        <v>798</v>
      </c>
      <c r="K39" s="283" t="s">
        <v>800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 x14ac:dyDescent="0.2">
      <c r="B40" s="270" t="s">
        <v>4</v>
      </c>
      <c r="C40" s="271" t="s">
        <v>590</v>
      </c>
      <c r="D40" s="271" t="s">
        <v>516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788</v>
      </c>
      <c r="K40" s="275" t="s">
        <v>590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 x14ac:dyDescent="0.2">
      <c r="B41" s="286" t="s">
        <v>4</v>
      </c>
      <c r="C41" s="287" t="s">
        <v>726</v>
      </c>
      <c r="D41" s="287" t="s">
        <v>516</v>
      </c>
      <c r="E41" s="288" t="s">
        <v>1080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790</v>
      </c>
      <c r="K41" s="291" t="s">
        <v>726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 x14ac:dyDescent="0.2">
      <c r="B42" s="286" t="s">
        <v>4</v>
      </c>
      <c r="C42" s="287" t="s">
        <v>727</v>
      </c>
      <c r="D42" s="287" t="s">
        <v>516</v>
      </c>
      <c r="E42" s="288" t="s">
        <v>1080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792</v>
      </c>
      <c r="K42" s="291" t="s">
        <v>727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 x14ac:dyDescent="0.2">
      <c r="B43" s="286" t="s">
        <v>4</v>
      </c>
      <c r="C43" s="287" t="s">
        <v>728</v>
      </c>
      <c r="D43" s="287" t="s">
        <v>516</v>
      </c>
      <c r="E43" s="288" t="s">
        <v>1078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794</v>
      </c>
      <c r="K43" s="283" t="s">
        <v>728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 x14ac:dyDescent="0.2">
      <c r="B44" s="286" t="s">
        <v>4</v>
      </c>
      <c r="C44" s="287" t="s">
        <v>801</v>
      </c>
      <c r="D44" s="287" t="s">
        <v>516</v>
      </c>
      <c r="E44" s="288" t="s">
        <v>1083</v>
      </c>
      <c r="F44" s="289">
        <v>4</v>
      </c>
      <c r="G44" s="290">
        <v>0</v>
      </c>
      <c r="H44" s="290">
        <v>160</v>
      </c>
      <c r="I44" s="290">
        <v>16</v>
      </c>
      <c r="J44" s="283" t="s">
        <v>798</v>
      </c>
      <c r="K44" s="283" t="s">
        <v>801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25"/>
  <sheetViews>
    <sheetView workbookViewId="0">
      <selection activeCell="D12" sqref="D12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6" width="12.6640625" customWidth="1"/>
    <col min="7" max="7" width="19.5" style="67" customWidth="1"/>
    <col min="8" max="8" width="35.5" bestFit="1" customWidth="1"/>
    <col min="9" max="9" width="34.6640625" bestFit="1" customWidth="1"/>
    <col min="10" max="10" width="42.1640625" bestFit="1" customWidth="1"/>
  </cols>
  <sheetData>
    <row r="1" spans="2:12" s="67" customFormat="1" ht="24" x14ac:dyDescent="0.3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43" t="s">
        <v>472</v>
      </c>
      <c r="C3" s="144" t="s">
        <v>5</v>
      </c>
      <c r="D3" s="146" t="s">
        <v>204</v>
      </c>
      <c r="E3" s="154" t="s">
        <v>473</v>
      </c>
      <c r="F3" s="154" t="s">
        <v>474</v>
      </c>
      <c r="G3" s="148" t="s">
        <v>23</v>
      </c>
      <c r="H3" s="149" t="s">
        <v>38</v>
      </c>
      <c r="I3" s="150" t="s">
        <v>177</v>
      </c>
      <c r="J3" s="230" t="s">
        <v>641</v>
      </c>
    </row>
    <row r="4" spans="2:12" s="67" customFormat="1" x14ac:dyDescent="0.2">
      <c r="B4" s="219" t="s">
        <v>4</v>
      </c>
      <c r="C4" s="203" t="s">
        <v>469</v>
      </c>
      <c r="D4" s="217" t="s">
        <v>469</v>
      </c>
      <c r="E4" s="218"/>
      <c r="F4" s="218"/>
      <c r="G4" s="204" t="s">
        <v>554</v>
      </c>
      <c r="H4" s="205" t="s">
        <v>559</v>
      </c>
      <c r="I4" s="216" t="s">
        <v>560</v>
      </c>
      <c r="J4" s="216" t="s">
        <v>642</v>
      </c>
    </row>
    <row r="5" spans="2:12" s="67" customFormat="1" x14ac:dyDescent="0.2">
      <c r="B5" s="219" t="s">
        <v>4</v>
      </c>
      <c r="C5" s="203" t="s">
        <v>1077</v>
      </c>
      <c r="D5" s="217" t="s">
        <v>475</v>
      </c>
      <c r="E5" s="218">
        <v>10</v>
      </c>
      <c r="F5" s="218"/>
      <c r="G5" s="204" t="s">
        <v>558</v>
      </c>
      <c r="H5" s="205" t="s">
        <v>561</v>
      </c>
      <c r="I5" s="216" t="s">
        <v>562</v>
      </c>
      <c r="J5" s="216" t="s">
        <v>643</v>
      </c>
    </row>
    <row r="6" spans="2:12" s="67" customFormat="1" x14ac:dyDescent="0.2">
      <c r="B6" s="219" t="s">
        <v>4</v>
      </c>
      <c r="C6" s="203" t="s">
        <v>1078</v>
      </c>
      <c r="D6" s="217" t="s">
        <v>476</v>
      </c>
      <c r="E6" s="218">
        <v>10</v>
      </c>
      <c r="F6" s="218"/>
      <c r="G6" s="204" t="s">
        <v>555</v>
      </c>
      <c r="H6" s="205" t="s">
        <v>563</v>
      </c>
      <c r="I6" s="216" t="s">
        <v>564</v>
      </c>
      <c r="J6" s="216" t="s">
        <v>644</v>
      </c>
    </row>
    <row r="7" spans="2:12" s="67" customFormat="1" x14ac:dyDescent="0.2">
      <c r="B7" s="219" t="s">
        <v>4</v>
      </c>
      <c r="C7" s="203" t="s">
        <v>1079</v>
      </c>
      <c r="D7" s="217" t="s">
        <v>477</v>
      </c>
      <c r="E7" s="218">
        <v>10</v>
      </c>
      <c r="F7" s="218"/>
      <c r="G7" s="204" t="s">
        <v>555</v>
      </c>
      <c r="H7" s="205" t="s">
        <v>565</v>
      </c>
      <c r="I7" s="216" t="s">
        <v>566</v>
      </c>
      <c r="J7" s="216" t="s">
        <v>645</v>
      </c>
    </row>
    <row r="8" spans="2:12" s="67" customFormat="1" x14ac:dyDescent="0.2">
      <c r="B8" s="219" t="s">
        <v>4</v>
      </c>
      <c r="C8" s="203" t="s">
        <v>1080</v>
      </c>
      <c r="D8" s="217" t="s">
        <v>478</v>
      </c>
      <c r="E8" s="218" t="s">
        <v>479</v>
      </c>
      <c r="F8" s="218">
        <v>1</v>
      </c>
      <c r="G8" s="204" t="s">
        <v>556</v>
      </c>
      <c r="H8" s="205" t="s">
        <v>567</v>
      </c>
      <c r="I8" s="216" t="s">
        <v>568</v>
      </c>
      <c r="J8" s="216" t="s">
        <v>646</v>
      </c>
    </row>
    <row r="9" spans="2:12" s="67" customFormat="1" x14ac:dyDescent="0.2">
      <c r="B9" s="219" t="s">
        <v>4</v>
      </c>
      <c r="C9" s="203" t="s">
        <v>1081</v>
      </c>
      <c r="D9" s="217" t="s">
        <v>478</v>
      </c>
      <c r="E9" s="218" t="s">
        <v>480</v>
      </c>
      <c r="F9" s="218">
        <v>1</v>
      </c>
      <c r="G9" s="204" t="s">
        <v>556</v>
      </c>
      <c r="H9" s="205" t="s">
        <v>569</v>
      </c>
      <c r="I9" s="216" t="s">
        <v>570</v>
      </c>
      <c r="J9" s="216" t="s">
        <v>647</v>
      </c>
    </row>
    <row r="10" spans="2:12" s="67" customFormat="1" x14ac:dyDescent="0.2">
      <c r="B10" s="219" t="s">
        <v>4</v>
      </c>
      <c r="C10" s="203" t="s">
        <v>1082</v>
      </c>
      <c r="D10" s="217" t="s">
        <v>481</v>
      </c>
      <c r="E10" s="218">
        <v>1</v>
      </c>
      <c r="F10" s="218"/>
      <c r="G10" s="204" t="s">
        <v>558</v>
      </c>
      <c r="H10" s="205" t="s">
        <v>571</v>
      </c>
      <c r="I10" s="216" t="s">
        <v>572</v>
      </c>
      <c r="J10" s="216" t="s">
        <v>648</v>
      </c>
    </row>
    <row r="11" spans="2:12" s="67" customFormat="1" x14ac:dyDescent="0.2">
      <c r="B11" s="219" t="s">
        <v>4</v>
      </c>
      <c r="C11" s="203" t="s">
        <v>470</v>
      </c>
      <c r="D11" s="217" t="s">
        <v>470</v>
      </c>
      <c r="E11" s="218">
        <v>1</v>
      </c>
      <c r="F11" s="218"/>
      <c r="G11" s="204" t="s">
        <v>556</v>
      </c>
      <c r="H11" s="205" t="s">
        <v>573</v>
      </c>
      <c r="I11" s="216" t="s">
        <v>574</v>
      </c>
      <c r="J11" s="216" t="s">
        <v>649</v>
      </c>
    </row>
    <row r="12" spans="2:12" s="67" customFormat="1" x14ac:dyDescent="0.2">
      <c r="B12" s="134" t="s">
        <v>4</v>
      </c>
      <c r="C12" s="182" t="s">
        <v>483</v>
      </c>
      <c r="D12" s="214" t="s">
        <v>482</v>
      </c>
      <c r="E12" s="215" t="s">
        <v>336</v>
      </c>
      <c r="F12" s="215">
        <v>100</v>
      </c>
      <c r="G12" s="204" t="s">
        <v>557</v>
      </c>
      <c r="H12" s="205" t="s">
        <v>575</v>
      </c>
      <c r="I12" s="216" t="s">
        <v>576</v>
      </c>
      <c r="J12" s="216" t="s">
        <v>650</v>
      </c>
    </row>
    <row r="13" spans="2:12" x14ac:dyDescent="0.2">
      <c r="B13" s="219" t="s">
        <v>4</v>
      </c>
      <c r="C13" s="203" t="s">
        <v>1076</v>
      </c>
      <c r="D13" s="217" t="s">
        <v>1076</v>
      </c>
      <c r="E13" s="218">
        <v>20</v>
      </c>
      <c r="F13" s="218"/>
      <c r="G13" s="204" t="s">
        <v>555</v>
      </c>
      <c r="H13" s="205" t="s">
        <v>575</v>
      </c>
      <c r="I13" s="216" t="s">
        <v>576</v>
      </c>
      <c r="J13" s="216" t="s">
        <v>650</v>
      </c>
    </row>
    <row r="18" spans="9:10" x14ac:dyDescent="0.2">
      <c r="I18" s="67"/>
      <c r="J18" s="67"/>
    </row>
    <row r="19" spans="9:10" x14ac:dyDescent="0.2">
      <c r="I19" s="67"/>
      <c r="J19" s="67"/>
    </row>
    <row r="20" spans="9:10" x14ac:dyDescent="0.2">
      <c r="I20" s="67"/>
      <c r="J20" s="67"/>
    </row>
    <row r="21" spans="9:10" x14ac:dyDescent="0.2">
      <c r="I21" s="67"/>
      <c r="J21" s="67"/>
    </row>
    <row r="22" spans="9:10" x14ac:dyDescent="0.2">
      <c r="I22" s="67"/>
      <c r="J22" s="67"/>
    </row>
    <row r="23" spans="9:10" x14ac:dyDescent="0.2">
      <c r="I23" s="67"/>
      <c r="J23" s="67"/>
    </row>
    <row r="24" spans="9:10" x14ac:dyDescent="0.2">
      <c r="I24" s="67"/>
      <c r="J24" s="67"/>
    </row>
    <row r="25" spans="9:10" x14ac:dyDescent="0.2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45"/>
  <sheetViews>
    <sheetView topLeftCell="A7" workbookViewId="0">
      <selection activeCell="J19" sqref="J19"/>
    </sheetView>
  </sheetViews>
  <sheetFormatPr baseColWidth="10" defaultColWidth="11.5" defaultRowHeight="15" x14ac:dyDescent="0.2"/>
  <cols>
    <col min="1" max="1" width="4" customWidth="1"/>
    <col min="2" max="2" width="48.6640625" bestFit="1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192"/>
      <c r="D3" s="192"/>
      <c r="E3" s="192"/>
      <c r="F3" s="429"/>
      <c r="G3" s="429"/>
      <c r="H3" s="192"/>
      <c r="I3" s="172"/>
      <c r="J3" s="171"/>
      <c r="K3" s="171"/>
    </row>
    <row r="4" spans="2:12" ht="131" x14ac:dyDescent="0.2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 x14ac:dyDescent="0.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 x14ac:dyDescent="0.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 x14ac:dyDescent="0.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 x14ac:dyDescent="0.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 x14ac:dyDescent="0.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 x14ac:dyDescent="0.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 x14ac:dyDescent="0.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 x14ac:dyDescent="0.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 x14ac:dyDescent="0.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 x14ac:dyDescent="0.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 x14ac:dyDescent="0.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 x14ac:dyDescent="0.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 x14ac:dyDescent="0.2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 x14ac:dyDescent="0.2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 x14ac:dyDescent="0.2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 x14ac:dyDescent="0.2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 x14ac:dyDescent="0.2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 x14ac:dyDescent="0.2">
      <c r="B22" s="194" t="s">
        <v>4</v>
      </c>
      <c r="C22" s="13" t="s">
        <v>1025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 x14ac:dyDescent="0.2">
      <c r="B23" s="194" t="s">
        <v>395</v>
      </c>
      <c r="C23" s="13"/>
      <c r="D23" s="13"/>
      <c r="E23" s="20"/>
      <c r="F23" s="183"/>
      <c r="G23" s="183"/>
      <c r="H23" s="160" t="s">
        <v>1026</v>
      </c>
    </row>
    <row r="24" spans="2:8" s="67" customFormat="1" x14ac:dyDescent="0.2">
      <c r="B24" s="194" t="s">
        <v>4</v>
      </c>
      <c r="C24" s="13" t="s">
        <v>1046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 x14ac:dyDescent="0.2">
      <c r="B25" s="194" t="s">
        <v>395</v>
      </c>
      <c r="C25" s="13"/>
      <c r="D25" s="13"/>
      <c r="E25" s="20"/>
      <c r="F25" s="183"/>
      <c r="G25" s="183"/>
      <c r="H25" s="160" t="s">
        <v>1027</v>
      </c>
    </row>
    <row r="26" spans="2:8" s="67" customFormat="1" x14ac:dyDescent="0.2">
      <c r="B26" s="194" t="s">
        <v>4</v>
      </c>
      <c r="C26" s="13" t="s">
        <v>1047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 x14ac:dyDescent="0.2">
      <c r="B27" s="194" t="s">
        <v>395</v>
      </c>
      <c r="C27" s="13"/>
      <c r="D27" s="13"/>
      <c r="E27" s="20"/>
      <c r="F27" s="183"/>
      <c r="G27" s="183"/>
      <c r="H27" s="160" t="s">
        <v>1028</v>
      </c>
    </row>
    <row r="28" spans="2:8" x14ac:dyDescent="0.2">
      <c r="B28" s="194" t="s">
        <v>4</v>
      </c>
      <c r="C28" s="13" t="s">
        <v>1048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 x14ac:dyDescent="0.2">
      <c r="B29" s="194" t="s">
        <v>395</v>
      </c>
      <c r="C29" s="13"/>
      <c r="D29" s="13"/>
      <c r="E29" s="20"/>
      <c r="F29" s="183"/>
      <c r="G29" s="183"/>
      <c r="H29" s="160" t="s">
        <v>1029</v>
      </c>
    </row>
    <row r="30" spans="2:8" s="67" customFormat="1" x14ac:dyDescent="0.2">
      <c r="B30"/>
      <c r="C30"/>
      <c r="D30"/>
      <c r="E30"/>
      <c r="F30"/>
      <c r="G30"/>
      <c r="H30"/>
    </row>
    <row r="31" spans="2:8" s="67" customFormat="1" x14ac:dyDescent="0.2">
      <c r="B31"/>
      <c r="C31"/>
      <c r="D31"/>
      <c r="E31"/>
      <c r="F31"/>
      <c r="G31"/>
      <c r="H31"/>
    </row>
    <row r="32" spans="2:8" s="67" customFormat="1" ht="16" thickBot="1" x14ac:dyDescent="0.25">
      <c r="B32"/>
      <c r="C32"/>
      <c r="D32"/>
      <c r="E32"/>
      <c r="F32"/>
      <c r="G32"/>
      <c r="H32"/>
    </row>
    <row r="33" spans="2:8" ht="24" x14ac:dyDescent="0.3">
      <c r="B33" s="12" t="s">
        <v>525</v>
      </c>
      <c r="C33" s="12"/>
      <c r="D33" s="12"/>
      <c r="E33" s="12"/>
      <c r="F33" s="12"/>
      <c r="G33" s="12"/>
      <c r="H33" s="12"/>
    </row>
    <row r="35" spans="2:8" ht="126" x14ac:dyDescent="0.2">
      <c r="B35" s="143" t="s">
        <v>542</v>
      </c>
      <c r="C35" s="144" t="s">
        <v>5</v>
      </c>
      <c r="D35" s="144" t="s">
        <v>190</v>
      </c>
      <c r="E35" s="154" t="s">
        <v>540</v>
      </c>
      <c r="F35" s="154" t="s">
        <v>541</v>
      </c>
      <c r="G35" s="67"/>
      <c r="H35" s="67"/>
    </row>
    <row r="36" spans="2:8" x14ac:dyDescent="0.2">
      <c r="B36" s="197" t="s">
        <v>4</v>
      </c>
      <c r="C36" s="200" t="s">
        <v>526</v>
      </c>
      <c r="D36" s="200" t="s">
        <v>187</v>
      </c>
      <c r="E36" s="201" t="s">
        <v>543</v>
      </c>
      <c r="F36" s="201" t="s">
        <v>543</v>
      </c>
      <c r="G36" s="67"/>
      <c r="H36" s="67"/>
    </row>
    <row r="37" spans="2:8" x14ac:dyDescent="0.2">
      <c r="B37" s="197" t="s">
        <v>4</v>
      </c>
      <c r="C37" s="200" t="s">
        <v>527</v>
      </c>
      <c r="D37" s="200" t="s">
        <v>188</v>
      </c>
      <c r="E37" s="201" t="s">
        <v>543</v>
      </c>
      <c r="F37" s="201" t="s">
        <v>543</v>
      </c>
      <c r="G37" s="67"/>
      <c r="H37" s="67"/>
    </row>
    <row r="38" spans="2:8" x14ac:dyDescent="0.2">
      <c r="B38" s="197" t="s">
        <v>4</v>
      </c>
      <c r="C38" s="200" t="s">
        <v>528</v>
      </c>
      <c r="D38" s="200" t="s">
        <v>189</v>
      </c>
      <c r="E38" s="201" t="s">
        <v>543</v>
      </c>
      <c r="F38" s="201" t="s">
        <v>543</v>
      </c>
      <c r="G38" s="67"/>
      <c r="H38" s="67"/>
    </row>
    <row r="39" spans="2:8" x14ac:dyDescent="0.2">
      <c r="B39" s="197" t="s">
        <v>4</v>
      </c>
      <c r="C39" s="200" t="s">
        <v>529</v>
      </c>
      <c r="D39" s="200" t="s">
        <v>210</v>
      </c>
      <c r="E39" s="201" t="s">
        <v>543</v>
      </c>
      <c r="F39" s="201" t="s">
        <v>543</v>
      </c>
      <c r="G39" s="67"/>
      <c r="H39" s="67"/>
    </row>
    <row r="40" spans="2:8" x14ac:dyDescent="0.2">
      <c r="B40" s="197" t="s">
        <v>4</v>
      </c>
      <c r="C40" s="200" t="s">
        <v>530</v>
      </c>
      <c r="D40" s="200" t="s">
        <v>211</v>
      </c>
      <c r="E40" s="201" t="s">
        <v>543</v>
      </c>
      <c r="F40" s="201" t="s">
        <v>543</v>
      </c>
      <c r="G40" s="67"/>
      <c r="H40" s="67"/>
    </row>
    <row r="41" spans="2:8" x14ac:dyDescent="0.2">
      <c r="B41" s="197" t="s">
        <v>4</v>
      </c>
      <c r="C41" s="200" t="s">
        <v>531</v>
      </c>
      <c r="D41" s="200" t="s">
        <v>212</v>
      </c>
      <c r="E41" s="201" t="s">
        <v>543</v>
      </c>
      <c r="F41" s="201" t="s">
        <v>543</v>
      </c>
    </row>
    <row r="42" spans="2:8" x14ac:dyDescent="0.2">
      <c r="B42" s="197" t="s">
        <v>4</v>
      </c>
      <c r="C42" s="200" t="s">
        <v>532</v>
      </c>
      <c r="D42" s="200" t="s">
        <v>536</v>
      </c>
      <c r="E42" s="201" t="s">
        <v>543</v>
      </c>
      <c r="F42" s="201" t="s">
        <v>543</v>
      </c>
    </row>
    <row r="43" spans="2:8" x14ac:dyDescent="0.2">
      <c r="B43" s="197" t="s">
        <v>4</v>
      </c>
      <c r="C43" s="200" t="s">
        <v>533</v>
      </c>
      <c r="D43" s="200" t="s">
        <v>537</v>
      </c>
      <c r="E43" s="201" t="s">
        <v>543</v>
      </c>
      <c r="F43" s="201" t="s">
        <v>543</v>
      </c>
    </row>
    <row r="44" spans="2:8" x14ac:dyDescent="0.2">
      <c r="B44" s="197" t="s">
        <v>4</v>
      </c>
      <c r="C44" s="200" t="s">
        <v>534</v>
      </c>
      <c r="D44" s="200" t="s">
        <v>538</v>
      </c>
      <c r="E44" s="201" t="s">
        <v>543</v>
      </c>
      <c r="F44" s="201" t="s">
        <v>543</v>
      </c>
    </row>
    <row r="45" spans="2:8" x14ac:dyDescent="0.2">
      <c r="B45" s="197" t="s">
        <v>4</v>
      </c>
      <c r="C45" s="200" t="s">
        <v>535</v>
      </c>
      <c r="D45" s="200" t="s">
        <v>539</v>
      </c>
      <c r="E45" s="201" t="s">
        <v>543</v>
      </c>
      <c r="F45" s="201" t="s">
        <v>543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workbookViewId="0">
      <selection activeCell="E12" sqref="E12"/>
    </sheetView>
  </sheetViews>
  <sheetFormatPr baseColWidth="10" defaultColWidth="11.5" defaultRowHeight="15" x14ac:dyDescent="0.2"/>
  <cols>
    <col min="1" max="1" width="2.6640625" customWidth="1"/>
    <col min="2" max="2" width="12" customWidth="1"/>
    <col min="3" max="3" width="13.1640625" bestFit="1" customWidth="1"/>
    <col min="4" max="5" width="12" customWidth="1"/>
    <col min="6" max="6" width="12.5" bestFit="1" customWidth="1"/>
    <col min="7" max="7" width="8.5" bestFit="1" customWidth="1"/>
    <col min="8" max="26" width="12" customWidth="1"/>
  </cols>
  <sheetData>
    <row r="1" spans="1:11" ht="16" thickBot="1" x14ac:dyDescent="0.25"/>
    <row r="2" spans="1:11" ht="24" x14ac:dyDescent="0.3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28" x14ac:dyDescent="0.2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653</v>
      </c>
      <c r="G4" s="144" t="s">
        <v>944</v>
      </c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6" thickBot="1" x14ac:dyDescent="0.25"/>
    <row r="8" spans="1:11" ht="24" x14ac:dyDescent="0.3">
      <c r="B8" s="12" t="s">
        <v>636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3" x14ac:dyDescent="0.2">
      <c r="B10" s="143" t="s">
        <v>651</v>
      </c>
      <c r="C10" s="144" t="s">
        <v>5</v>
      </c>
      <c r="D10" s="146" t="s">
        <v>637</v>
      </c>
      <c r="E10" s="161" t="s">
        <v>638</v>
      </c>
      <c r="F10" s="144" t="s">
        <v>639</v>
      </c>
    </row>
    <row r="11" spans="1:11" x14ac:dyDescent="0.2">
      <c r="B11" s="156" t="s">
        <v>4</v>
      </c>
      <c r="C11" s="13" t="s">
        <v>652</v>
      </c>
      <c r="D11" s="14">
        <v>0</v>
      </c>
      <c r="E11" s="14">
        <v>100000</v>
      </c>
      <c r="F11" s="67" t="s">
        <v>517</v>
      </c>
    </row>
  </sheetData>
  <conditionalFormatting sqref="F11">
    <cfRule type="duplicateValues" dxfId="34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E19" sqref="E19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5" x14ac:dyDescent="0.2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 x14ac:dyDescent="0.2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 x14ac:dyDescent="0.2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 x14ac:dyDescent="0.2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 x14ac:dyDescent="0.2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 x14ac:dyDescent="0.2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 x14ac:dyDescent="0.2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 x14ac:dyDescent="0.2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 x14ac:dyDescent="0.2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 x14ac:dyDescent="0.2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 x14ac:dyDescent="0.2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 x14ac:dyDescent="0.2">
      <c r="B19" s="177"/>
    </row>
    <row r="20" spans="2:2" x14ac:dyDescent="0.2">
      <c r="B20" s="179"/>
    </row>
    <row r="21" spans="2:2" x14ac:dyDescent="0.2">
      <c r="B21" s="179"/>
    </row>
    <row r="22" spans="2:2" x14ac:dyDescent="0.2">
      <c r="B22" s="179"/>
    </row>
    <row r="23" spans="2:2" x14ac:dyDescent="0.2">
      <c r="B23" s="179"/>
    </row>
    <row r="24" spans="2:2" x14ac:dyDescent="0.2">
      <c r="B24" s="179"/>
    </row>
    <row r="25" spans="2:2" x14ac:dyDescent="0.2">
      <c r="B25" s="179"/>
    </row>
    <row r="26" spans="2:2" x14ac:dyDescent="0.2">
      <c r="B26" s="179"/>
    </row>
    <row r="27" spans="2:2" x14ac:dyDescent="0.2">
      <c r="B27" s="179"/>
    </row>
    <row r="28" spans="2:2" x14ac:dyDescent="0.2">
      <c r="B28" s="179"/>
    </row>
  </sheetData>
  <conditionalFormatting sqref="C5:C14">
    <cfRule type="duplicateValues" dxfId="322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Q53"/>
  <sheetViews>
    <sheetView topLeftCell="A20" workbookViewId="0">
      <selection activeCell="J6" sqref="J6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4" width="14.33203125" style="67" customWidth="1"/>
    <col min="5" max="5" width="15.6640625" style="67" customWidth="1"/>
    <col min="6" max="7" width="26.5" style="67" bestFit="1" customWidth="1"/>
    <col min="8" max="8" width="8.5" style="67" bestFit="1" customWidth="1"/>
    <col min="9" max="31" width="11.1640625" style="67" customWidth="1"/>
    <col min="32" max="32" width="28.1640625" style="67" bestFit="1" customWidth="1"/>
    <col min="33" max="33" width="35" style="67" bestFit="1" customWidth="1"/>
    <col min="34" max="37" width="45" style="67" customWidth="1"/>
    <col min="38" max="43" width="11.1640625" style="67" customWidth="1"/>
    <col min="44" max="16384" width="10.83203125" style="67"/>
  </cols>
  <sheetData>
    <row r="1" spans="2:43" ht="16" thickBot="1" x14ac:dyDescent="0.25"/>
    <row r="2" spans="2:43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 x14ac:dyDescent="0.2">
      <c r="B3" s="153"/>
      <c r="C3" s="10"/>
      <c r="D3" s="10"/>
      <c r="E3" s="10"/>
      <c r="F3" s="10"/>
      <c r="G3" s="10"/>
    </row>
    <row r="4" spans="2:43" ht="113" x14ac:dyDescent="0.2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1084</v>
      </c>
      <c r="G4" s="149" t="s">
        <v>38</v>
      </c>
    </row>
    <row r="5" spans="2:43" x14ac:dyDescent="0.2">
      <c r="B5" s="134" t="s">
        <v>4</v>
      </c>
      <c r="C5" s="13" t="s">
        <v>187</v>
      </c>
      <c r="D5" s="132">
        <v>0</v>
      </c>
      <c r="E5" s="15" t="s">
        <v>682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43" x14ac:dyDescent="0.2">
      <c r="B6" s="134" t="s">
        <v>4</v>
      </c>
      <c r="C6" s="13" t="s">
        <v>188</v>
      </c>
      <c r="D6" s="132">
        <v>1</v>
      </c>
      <c r="E6" s="15" t="s">
        <v>683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43" x14ac:dyDescent="0.2">
      <c r="B7" s="136" t="s">
        <v>4</v>
      </c>
      <c r="C7" s="137" t="s">
        <v>189</v>
      </c>
      <c r="D7" s="132">
        <v>2</v>
      </c>
      <c r="E7" s="15" t="s">
        <v>684</v>
      </c>
      <c r="F7" s="379">
        <v>3</v>
      </c>
      <c r="G7" s="141" t="str">
        <f>CONCATENATE("TID_","DRAGON_",UPPER(dragonTierDefinitions[[#This Row],['[sku']]]),"_NAME")</f>
        <v>TID_DRAGON_TIER_2_NAME</v>
      </c>
    </row>
    <row r="8" spans="2:43" x14ac:dyDescent="0.2">
      <c r="B8" s="136" t="s">
        <v>4</v>
      </c>
      <c r="C8" s="137" t="s">
        <v>210</v>
      </c>
      <c r="D8" s="132">
        <v>3</v>
      </c>
      <c r="E8" s="15" t="s">
        <v>685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43" x14ac:dyDescent="0.2">
      <c r="B9" s="136" t="s">
        <v>4</v>
      </c>
      <c r="C9" s="137" t="s">
        <v>211</v>
      </c>
      <c r="D9" s="132">
        <v>4</v>
      </c>
      <c r="E9" s="15" t="s">
        <v>686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43" ht="16" thickBot="1" x14ac:dyDescent="0.25"/>
    <row r="13" spans="2:43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05" x14ac:dyDescent="0.2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09"/>
      <c r="AO14" s="409"/>
      <c r="AP14" s="409"/>
      <c r="AQ14" s="409"/>
    </row>
    <row r="15" spans="2:43" ht="158" x14ac:dyDescent="0.2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640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611</v>
      </c>
      <c r="L15" s="163" t="s">
        <v>612</v>
      </c>
      <c r="M15" s="167" t="s">
        <v>215</v>
      </c>
      <c r="N15" s="154" t="s">
        <v>216</v>
      </c>
      <c r="O15" s="163" t="s">
        <v>221</v>
      </c>
      <c r="P15" s="207" t="s">
        <v>492</v>
      </c>
      <c r="Q15" s="207" t="s">
        <v>493</v>
      </c>
      <c r="R15" s="207" t="s">
        <v>494</v>
      </c>
      <c r="S15" s="167" t="s">
        <v>217</v>
      </c>
      <c r="T15" s="163" t="s">
        <v>218</v>
      </c>
      <c r="U15" s="294" t="s">
        <v>702</v>
      </c>
      <c r="V15" s="154" t="s">
        <v>484</v>
      </c>
      <c r="W15" s="167" t="s">
        <v>696</v>
      </c>
      <c r="X15" s="154" t="s">
        <v>220</v>
      </c>
      <c r="Y15" s="163" t="s">
        <v>219</v>
      </c>
      <c r="Z15" s="167" t="s">
        <v>552</v>
      </c>
      <c r="AA15" s="163" t="s">
        <v>695</v>
      </c>
      <c r="AB15" s="163" t="s">
        <v>878</v>
      </c>
      <c r="AC15" s="163" t="s">
        <v>553</v>
      </c>
      <c r="AD15" s="163" t="s">
        <v>224</v>
      </c>
      <c r="AE15" s="167" t="s">
        <v>377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485</v>
      </c>
      <c r="AK15" s="145" t="s">
        <v>486</v>
      </c>
      <c r="AL15" s="235" t="s">
        <v>821</v>
      </c>
      <c r="AM15" s="144" t="s">
        <v>613</v>
      </c>
      <c r="AN15" s="144" t="s">
        <v>614</v>
      </c>
      <c r="AO15" s="144" t="s">
        <v>615</v>
      </c>
    </row>
    <row r="16" spans="2:43" x14ac:dyDescent="0.2">
      <c r="B16" s="134" t="s">
        <v>4</v>
      </c>
      <c r="C16" s="13" t="s">
        <v>517</v>
      </c>
      <c r="D16" s="13" t="s">
        <v>187</v>
      </c>
      <c r="E16" s="132">
        <v>0</v>
      </c>
      <c r="F16" s="132" t="s">
        <v>517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923</v>
      </c>
      <c r="AG16" s="15" t="s">
        <v>933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9.5</v>
      </c>
      <c r="AO16" s="13">
        <v>1.7</v>
      </c>
    </row>
    <row r="17" spans="2:41" x14ac:dyDescent="0.2">
      <c r="B17" s="134" t="s">
        <v>4</v>
      </c>
      <c r="C17" s="13" t="s">
        <v>508</v>
      </c>
      <c r="D17" s="13" t="s">
        <v>188</v>
      </c>
      <c r="E17" s="132">
        <v>1</v>
      </c>
      <c r="F17" s="138" t="s">
        <v>508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924</v>
      </c>
      <c r="AG17" s="15" t="s">
        <v>934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9.5</v>
      </c>
      <c r="AO17" s="13">
        <v>1.7</v>
      </c>
    </row>
    <row r="18" spans="2:41" x14ac:dyDescent="0.2">
      <c r="B18" s="136" t="s">
        <v>4</v>
      </c>
      <c r="C18" s="137" t="s">
        <v>509</v>
      </c>
      <c r="D18" s="137" t="s">
        <v>188</v>
      </c>
      <c r="E18" s="132">
        <v>2</v>
      </c>
      <c r="F18" s="132" t="s">
        <v>509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925</v>
      </c>
      <c r="AG18" s="15" t="s">
        <v>935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9.5</v>
      </c>
      <c r="AO18" s="13">
        <v>1.7</v>
      </c>
    </row>
    <row r="19" spans="2:41" x14ac:dyDescent="0.2">
      <c r="B19" s="136" t="s">
        <v>4</v>
      </c>
      <c r="C19" s="137" t="s">
        <v>510</v>
      </c>
      <c r="D19" s="13" t="s">
        <v>188</v>
      </c>
      <c r="E19" s="132">
        <v>3</v>
      </c>
      <c r="F19" s="132" t="s">
        <v>510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926</v>
      </c>
      <c r="AG19" s="15" t="s">
        <v>936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9.5</v>
      </c>
      <c r="AO19" s="13">
        <v>1.7</v>
      </c>
    </row>
    <row r="20" spans="2:41" x14ac:dyDescent="0.2">
      <c r="B20" s="136" t="s">
        <v>4</v>
      </c>
      <c r="C20" s="137" t="s">
        <v>511</v>
      </c>
      <c r="D20" s="13" t="s">
        <v>189</v>
      </c>
      <c r="E20" s="132">
        <v>4</v>
      </c>
      <c r="F20" s="132" t="s">
        <v>511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927</v>
      </c>
      <c r="AG20" s="15" t="s">
        <v>937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9.5</v>
      </c>
      <c r="AO20" s="13">
        <v>1.7</v>
      </c>
    </row>
    <row r="21" spans="2:41" x14ac:dyDescent="0.2">
      <c r="B21" s="136" t="s">
        <v>4</v>
      </c>
      <c r="C21" s="137" t="s">
        <v>512</v>
      </c>
      <c r="D21" s="13" t="s">
        <v>189</v>
      </c>
      <c r="E21" s="132">
        <v>5</v>
      </c>
      <c r="F21" s="132" t="s">
        <v>512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928</v>
      </c>
      <c r="AG21" s="15" t="s">
        <v>938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9.5</v>
      </c>
      <c r="AO21" s="13">
        <v>1.7</v>
      </c>
    </row>
    <row r="22" spans="2:41" x14ac:dyDescent="0.2">
      <c r="B22" s="136" t="s">
        <v>4</v>
      </c>
      <c r="C22" s="137" t="s">
        <v>513</v>
      </c>
      <c r="D22" s="13" t="s">
        <v>189</v>
      </c>
      <c r="E22" s="132">
        <v>6</v>
      </c>
      <c r="F22" s="138" t="s">
        <v>513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929</v>
      </c>
      <c r="AG22" s="15" t="s">
        <v>939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9.5</v>
      </c>
      <c r="AO22" s="13">
        <v>1.7</v>
      </c>
    </row>
    <row r="23" spans="2:41" x14ac:dyDescent="0.2">
      <c r="B23" s="136" t="s">
        <v>4</v>
      </c>
      <c r="C23" s="137" t="s">
        <v>514</v>
      </c>
      <c r="D23" s="137" t="s">
        <v>210</v>
      </c>
      <c r="E23" s="132">
        <v>7</v>
      </c>
      <c r="F23" s="138" t="s">
        <v>514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930</v>
      </c>
      <c r="AG23" s="15" t="s">
        <v>940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9.5</v>
      </c>
      <c r="AO23" s="13">
        <v>1.7</v>
      </c>
    </row>
    <row r="24" spans="2:41" x14ac:dyDescent="0.2">
      <c r="B24" s="136" t="s">
        <v>4</v>
      </c>
      <c r="C24" s="137" t="s">
        <v>515</v>
      </c>
      <c r="D24" s="137" t="s">
        <v>210</v>
      </c>
      <c r="E24" s="132">
        <v>8</v>
      </c>
      <c r="F24" s="138" t="s">
        <v>515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931</v>
      </c>
      <c r="AG24" s="15" t="s">
        <v>941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9.5</v>
      </c>
      <c r="AO24" s="13">
        <v>1.7</v>
      </c>
    </row>
    <row r="25" spans="2:41" ht="16" thickBot="1" x14ac:dyDescent="0.25">
      <c r="B25" s="136" t="s">
        <v>4</v>
      </c>
      <c r="C25" s="137" t="s">
        <v>516</v>
      </c>
      <c r="D25" s="137" t="s">
        <v>211</v>
      </c>
      <c r="E25" s="132">
        <v>9</v>
      </c>
      <c r="F25" s="138" t="s">
        <v>516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932</v>
      </c>
      <c r="AG25" s="15" t="s">
        <v>942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9.5</v>
      </c>
      <c r="AO25" s="13">
        <v>1.7</v>
      </c>
    </row>
    <row r="26" spans="2:41" s="233" customFormat="1" ht="25" thickBot="1" x14ac:dyDescent="0.35">
      <c r="B26" s="232"/>
      <c r="C26" s="232"/>
      <c r="D26" s="232"/>
      <c r="E26" s="232"/>
      <c r="F26" s="232"/>
      <c r="G26" s="232"/>
      <c r="H26" s="232"/>
      <c r="I26" s="413" t="s">
        <v>697</v>
      </c>
      <c r="J26" s="414"/>
      <c r="K26" s="414"/>
      <c r="L26" s="415"/>
      <c r="M26" s="416" t="s">
        <v>698</v>
      </c>
      <c r="N26" s="417"/>
      <c r="O26" s="417"/>
      <c r="P26" s="417"/>
      <c r="Q26" s="417"/>
      <c r="R26" s="418"/>
      <c r="S26" s="419" t="s">
        <v>699</v>
      </c>
      <c r="T26" s="420"/>
      <c r="U26" s="421" t="s">
        <v>704</v>
      </c>
      <c r="V26" s="422"/>
      <c r="W26" s="423" t="s">
        <v>703</v>
      </c>
      <c r="X26" s="424"/>
      <c r="Y26" s="425"/>
      <c r="Z26" s="410" t="s">
        <v>700</v>
      </c>
      <c r="AA26" s="411"/>
      <c r="AB26" s="411"/>
      <c r="AC26" s="411"/>
      <c r="AD26" s="412"/>
      <c r="AE26" s="353" t="s">
        <v>701</v>
      </c>
      <c r="AH26" s="232"/>
      <c r="AI26" s="232"/>
      <c r="AL26" s="426" t="s">
        <v>705</v>
      </c>
      <c r="AM26" s="427"/>
      <c r="AN26" s="427"/>
      <c r="AO26" s="428"/>
    </row>
    <row r="28" spans="2:41" ht="16" thickBot="1" x14ac:dyDescent="0.25"/>
    <row r="29" spans="2:41" ht="24" x14ac:dyDescent="0.3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60" x14ac:dyDescent="0.2">
      <c r="B30" s="153"/>
      <c r="C30" s="10"/>
      <c r="D30" s="10" t="s">
        <v>228</v>
      </c>
      <c r="F30" s="10"/>
      <c r="G30" s="10"/>
    </row>
    <row r="31" spans="2:41" ht="136" x14ac:dyDescent="0.2">
      <c r="B31" s="143" t="s">
        <v>229</v>
      </c>
      <c r="C31" s="144" t="s">
        <v>5</v>
      </c>
      <c r="D31" s="161" t="s">
        <v>227</v>
      </c>
      <c r="E31" s="209" t="s">
        <v>496</v>
      </c>
      <c r="F31" s="144" t="s">
        <v>497</v>
      </c>
      <c r="G31" s="209" t="s">
        <v>498</v>
      </c>
      <c r="H31" s="144" t="s">
        <v>591</v>
      </c>
      <c r="I31" s="144" t="s">
        <v>592</v>
      </c>
    </row>
    <row r="32" spans="2:41" x14ac:dyDescent="0.2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6" thickBot="1" x14ac:dyDescent="0.25"/>
    <row r="34" spans="2:23" ht="24" x14ac:dyDescent="0.3">
      <c r="B34" s="12" t="s">
        <v>1057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 x14ac:dyDescent="0.2">
      <c r="B35" s="153"/>
      <c r="C35" s="406"/>
      <c r="D35" s="406" t="s">
        <v>1058</v>
      </c>
      <c r="E35" s="406" t="s">
        <v>1069</v>
      </c>
      <c r="F35" s="406"/>
      <c r="G35" s="406"/>
    </row>
    <row r="36" spans="2:23" ht="165" x14ac:dyDescent="0.2">
      <c r="B36" s="143" t="s">
        <v>1059</v>
      </c>
      <c r="C36" s="144" t="s">
        <v>5</v>
      </c>
      <c r="D36" s="161" t="s">
        <v>1060</v>
      </c>
      <c r="E36" s="161" t="s">
        <v>1061</v>
      </c>
      <c r="F36" s="149" t="s">
        <v>1062</v>
      </c>
    </row>
    <row r="37" spans="2:23" x14ac:dyDescent="0.2">
      <c r="B37" s="156" t="s">
        <v>4</v>
      </c>
      <c r="C37" s="13" t="s">
        <v>1063</v>
      </c>
      <c r="D37" s="162">
        <v>0.25</v>
      </c>
      <c r="E37" s="162">
        <v>1</v>
      </c>
      <c r="F37" s="21" t="s">
        <v>1066</v>
      </c>
    </row>
    <row r="38" spans="2:23" x14ac:dyDescent="0.2">
      <c r="B38" s="156" t="s">
        <v>4</v>
      </c>
      <c r="C38" s="13" t="s">
        <v>1064</v>
      </c>
      <c r="D38" s="162">
        <v>0.1</v>
      </c>
      <c r="E38" s="162">
        <v>0.5</v>
      </c>
      <c r="F38" s="21" t="s">
        <v>1067</v>
      </c>
    </row>
    <row r="39" spans="2:23" x14ac:dyDescent="0.2">
      <c r="B39" s="156" t="s">
        <v>4</v>
      </c>
      <c r="C39" s="13" t="s">
        <v>1065</v>
      </c>
      <c r="D39" s="162">
        <v>0.05</v>
      </c>
      <c r="E39" s="162">
        <v>0.2</v>
      </c>
      <c r="F39" s="21" t="s">
        <v>1068</v>
      </c>
    </row>
    <row r="40" spans="2:23" ht="16" thickBot="1" x14ac:dyDescent="0.25"/>
    <row r="41" spans="2:23" ht="24" x14ac:dyDescent="0.3">
      <c r="B41" s="12" t="s">
        <v>843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 x14ac:dyDescent="0.2">
      <c r="E42" s="67" t="s">
        <v>842</v>
      </c>
    </row>
    <row r="43" spans="2:23" ht="146" x14ac:dyDescent="0.2">
      <c r="B43" s="143" t="s">
        <v>844</v>
      </c>
      <c r="C43" s="144" t="s">
        <v>5</v>
      </c>
      <c r="D43" s="146" t="s">
        <v>1045</v>
      </c>
      <c r="E43" s="161" t="s">
        <v>822</v>
      </c>
      <c r="F43" s="161" t="s">
        <v>823</v>
      </c>
      <c r="G43" s="161" t="s">
        <v>824</v>
      </c>
      <c r="H43" s="161" t="s">
        <v>825</v>
      </c>
      <c r="I43" s="144" t="s">
        <v>826</v>
      </c>
      <c r="J43" s="144" t="s">
        <v>827</v>
      </c>
      <c r="K43" s="144" t="s">
        <v>828</v>
      </c>
      <c r="L43" s="144" t="s">
        <v>829</v>
      </c>
      <c r="M43" s="144" t="s">
        <v>830</v>
      </c>
      <c r="N43" s="144" t="s">
        <v>831</v>
      </c>
      <c r="O43" s="144" t="s">
        <v>832</v>
      </c>
      <c r="P43" s="144" t="s">
        <v>833</v>
      </c>
      <c r="Q43" s="144" t="s">
        <v>834</v>
      </c>
      <c r="R43" s="144" t="s">
        <v>835</v>
      </c>
      <c r="S43" s="144" t="s">
        <v>836</v>
      </c>
      <c r="T43" s="144" t="s">
        <v>837</v>
      </c>
      <c r="U43" s="144" t="s">
        <v>838</v>
      </c>
      <c r="V43" s="144" t="s">
        <v>839</v>
      </c>
      <c r="W43" s="144" t="s">
        <v>840</v>
      </c>
    </row>
    <row r="44" spans="2:23" x14ac:dyDescent="0.2">
      <c r="B44" t="s">
        <v>4</v>
      </c>
      <c r="C44" t="s">
        <v>517</v>
      </c>
      <c r="D44">
        <v>8</v>
      </c>
      <c r="E44">
        <v>43</v>
      </c>
      <c r="F44">
        <v>129</v>
      </c>
      <c r="G44">
        <v>257</v>
      </c>
      <c r="H44">
        <v>429</v>
      </c>
      <c r="I44">
        <v>643</v>
      </c>
      <c r="J44">
        <v>900</v>
      </c>
      <c r="K44">
        <v>1200</v>
      </c>
      <c r="L44" t="s">
        <v>841</v>
      </c>
      <c r="M44" t="s">
        <v>841</v>
      </c>
      <c r="N44" t="s">
        <v>841</v>
      </c>
      <c r="O44" t="s">
        <v>841</v>
      </c>
      <c r="P44" t="s">
        <v>841</v>
      </c>
      <c r="Q44" t="s">
        <v>841</v>
      </c>
      <c r="R44" t="s">
        <v>841</v>
      </c>
      <c r="S44" t="s">
        <v>841</v>
      </c>
      <c r="T44" t="s">
        <v>841</v>
      </c>
      <c r="U44" t="s">
        <v>841</v>
      </c>
      <c r="V44" t="s">
        <v>841</v>
      </c>
      <c r="W44" t="s">
        <v>841</v>
      </c>
    </row>
    <row r="45" spans="2:23" x14ac:dyDescent="0.2">
      <c r="B45" s="67" t="s">
        <v>4</v>
      </c>
      <c r="C45" t="s">
        <v>508</v>
      </c>
      <c r="D45">
        <v>10</v>
      </c>
      <c r="E45">
        <v>133</v>
      </c>
      <c r="F45">
        <v>400</v>
      </c>
      <c r="G45">
        <v>800</v>
      </c>
      <c r="H45">
        <v>1333</v>
      </c>
      <c r="I45">
        <v>2000</v>
      </c>
      <c r="J45">
        <v>2800</v>
      </c>
      <c r="K45">
        <v>3733</v>
      </c>
      <c r="L45">
        <v>4800</v>
      </c>
      <c r="M45">
        <v>6000</v>
      </c>
      <c r="N45" t="s">
        <v>841</v>
      </c>
      <c r="O45" t="s">
        <v>841</v>
      </c>
      <c r="P45" t="s">
        <v>841</v>
      </c>
      <c r="Q45" t="s">
        <v>841</v>
      </c>
      <c r="R45" t="s">
        <v>841</v>
      </c>
      <c r="S45" t="s">
        <v>841</v>
      </c>
      <c r="T45" t="s">
        <v>841</v>
      </c>
      <c r="U45" t="s">
        <v>841</v>
      </c>
      <c r="V45" t="s">
        <v>841</v>
      </c>
      <c r="W45" t="s">
        <v>841</v>
      </c>
    </row>
    <row r="46" spans="2:23" x14ac:dyDescent="0.2">
      <c r="B46" s="67" t="s">
        <v>4</v>
      </c>
      <c r="C46" t="s">
        <v>509</v>
      </c>
      <c r="D46">
        <v>10</v>
      </c>
      <c r="E46">
        <v>300</v>
      </c>
      <c r="F46">
        <v>900</v>
      </c>
      <c r="G46">
        <v>1800</v>
      </c>
      <c r="H46">
        <v>3000</v>
      </c>
      <c r="I46">
        <v>4500</v>
      </c>
      <c r="J46">
        <v>6300</v>
      </c>
      <c r="K46">
        <v>8400</v>
      </c>
      <c r="L46">
        <v>10800</v>
      </c>
      <c r="M46">
        <v>13500</v>
      </c>
      <c r="N46" t="s">
        <v>841</v>
      </c>
      <c r="O46" t="s">
        <v>841</v>
      </c>
      <c r="P46" t="s">
        <v>841</v>
      </c>
      <c r="Q46" t="s">
        <v>841</v>
      </c>
      <c r="R46" t="s">
        <v>841</v>
      </c>
      <c r="S46" t="s">
        <v>841</v>
      </c>
      <c r="T46" t="s">
        <v>841</v>
      </c>
      <c r="U46" t="s">
        <v>841</v>
      </c>
      <c r="V46" t="s">
        <v>841</v>
      </c>
      <c r="W46" t="s">
        <v>841</v>
      </c>
    </row>
    <row r="47" spans="2:23" x14ac:dyDescent="0.2">
      <c r="B47" s="67" t="s">
        <v>4</v>
      </c>
      <c r="C47" t="s">
        <v>510</v>
      </c>
      <c r="D47">
        <v>10</v>
      </c>
      <c r="E47">
        <v>533</v>
      </c>
      <c r="F47">
        <v>1600</v>
      </c>
      <c r="G47">
        <v>3200</v>
      </c>
      <c r="H47">
        <v>5333</v>
      </c>
      <c r="I47">
        <v>8000</v>
      </c>
      <c r="J47">
        <v>11200</v>
      </c>
      <c r="K47">
        <v>14933</v>
      </c>
      <c r="L47">
        <v>19200</v>
      </c>
      <c r="M47">
        <v>24000</v>
      </c>
      <c r="N47" t="s">
        <v>841</v>
      </c>
      <c r="O47" t="s">
        <v>841</v>
      </c>
      <c r="P47" t="s">
        <v>841</v>
      </c>
      <c r="Q47" t="s">
        <v>841</v>
      </c>
      <c r="R47" t="s">
        <v>841</v>
      </c>
      <c r="S47" t="s">
        <v>841</v>
      </c>
      <c r="T47" t="s">
        <v>841</v>
      </c>
      <c r="U47" t="s">
        <v>841</v>
      </c>
      <c r="V47" t="s">
        <v>841</v>
      </c>
      <c r="W47" t="s">
        <v>841</v>
      </c>
    </row>
    <row r="48" spans="2:23" x14ac:dyDescent="0.2">
      <c r="B48" s="67" t="s">
        <v>4</v>
      </c>
      <c r="C48" t="s">
        <v>511</v>
      </c>
      <c r="D48">
        <v>15</v>
      </c>
      <c r="E48">
        <v>536</v>
      </c>
      <c r="F48">
        <v>1607</v>
      </c>
      <c r="G48">
        <v>3214</v>
      </c>
      <c r="H48">
        <v>5357</v>
      </c>
      <c r="I48">
        <v>8036</v>
      </c>
      <c r="J48">
        <v>11250</v>
      </c>
      <c r="K48">
        <v>15000</v>
      </c>
      <c r="L48">
        <v>19286</v>
      </c>
      <c r="M48">
        <v>24107</v>
      </c>
      <c r="N48">
        <v>29464</v>
      </c>
      <c r="O48">
        <v>35357</v>
      </c>
      <c r="P48">
        <v>41786</v>
      </c>
      <c r="Q48">
        <v>48750</v>
      </c>
      <c r="R48">
        <v>56250</v>
      </c>
      <c r="S48" t="s">
        <v>841</v>
      </c>
      <c r="T48" t="s">
        <v>841</v>
      </c>
      <c r="U48" t="s">
        <v>841</v>
      </c>
      <c r="V48" t="s">
        <v>841</v>
      </c>
      <c r="W48" t="s">
        <v>841</v>
      </c>
    </row>
    <row r="49" spans="2:23" x14ac:dyDescent="0.2">
      <c r="B49" s="67" t="s">
        <v>4</v>
      </c>
      <c r="C49" t="s">
        <v>512</v>
      </c>
      <c r="D49">
        <v>15</v>
      </c>
      <c r="E49">
        <v>771</v>
      </c>
      <c r="F49">
        <v>2314</v>
      </c>
      <c r="G49">
        <v>4629</v>
      </c>
      <c r="H49">
        <v>7714</v>
      </c>
      <c r="I49">
        <v>11571</v>
      </c>
      <c r="J49">
        <v>16200</v>
      </c>
      <c r="K49">
        <v>21600</v>
      </c>
      <c r="L49">
        <v>27771</v>
      </c>
      <c r="M49">
        <v>34714</v>
      </c>
      <c r="N49">
        <v>42429</v>
      </c>
      <c r="O49">
        <v>50914</v>
      </c>
      <c r="P49">
        <v>60171</v>
      </c>
      <c r="Q49">
        <v>70200</v>
      </c>
      <c r="R49">
        <v>81000</v>
      </c>
      <c r="S49" t="s">
        <v>841</v>
      </c>
      <c r="T49" t="s">
        <v>841</v>
      </c>
      <c r="U49" t="s">
        <v>841</v>
      </c>
      <c r="V49" t="s">
        <v>841</v>
      </c>
      <c r="W49" t="s">
        <v>841</v>
      </c>
    </row>
    <row r="50" spans="2:23" x14ac:dyDescent="0.2">
      <c r="B50" s="67" t="s">
        <v>4</v>
      </c>
      <c r="C50" t="s">
        <v>513</v>
      </c>
      <c r="D50">
        <v>15</v>
      </c>
      <c r="E50">
        <v>1050</v>
      </c>
      <c r="F50">
        <v>3150</v>
      </c>
      <c r="G50">
        <v>6300</v>
      </c>
      <c r="H50">
        <v>10500</v>
      </c>
      <c r="I50">
        <v>15750</v>
      </c>
      <c r="J50">
        <v>22050</v>
      </c>
      <c r="K50">
        <v>29400</v>
      </c>
      <c r="L50">
        <v>37800</v>
      </c>
      <c r="M50">
        <v>47250</v>
      </c>
      <c r="N50">
        <v>57750</v>
      </c>
      <c r="O50">
        <v>69300</v>
      </c>
      <c r="P50">
        <v>81900</v>
      </c>
      <c r="Q50">
        <v>95550</v>
      </c>
      <c r="R50">
        <v>110250</v>
      </c>
      <c r="S50" t="s">
        <v>841</v>
      </c>
      <c r="T50" t="s">
        <v>841</v>
      </c>
      <c r="U50" t="s">
        <v>841</v>
      </c>
      <c r="V50" t="s">
        <v>841</v>
      </c>
      <c r="W50" t="s">
        <v>841</v>
      </c>
    </row>
    <row r="51" spans="2:23" x14ac:dyDescent="0.2">
      <c r="B51" s="67" t="s">
        <v>4</v>
      </c>
      <c r="C51" t="s">
        <v>514</v>
      </c>
      <c r="D51">
        <v>20</v>
      </c>
      <c r="E51">
        <v>1011</v>
      </c>
      <c r="F51">
        <v>3032</v>
      </c>
      <c r="G51">
        <v>6063</v>
      </c>
      <c r="H51">
        <v>10105</v>
      </c>
      <c r="I51">
        <v>15158</v>
      </c>
      <c r="J51">
        <v>21221</v>
      </c>
      <c r="K51">
        <v>28295</v>
      </c>
      <c r="L51">
        <v>36379</v>
      </c>
      <c r="M51">
        <v>45474</v>
      </c>
      <c r="N51">
        <v>55579</v>
      </c>
      <c r="O51">
        <v>66695</v>
      </c>
      <c r="P51">
        <v>78821</v>
      </c>
      <c r="Q51">
        <v>91958</v>
      </c>
      <c r="R51">
        <v>106105</v>
      </c>
      <c r="S51">
        <v>121263</v>
      </c>
      <c r="T51">
        <v>137432</v>
      </c>
      <c r="U51">
        <v>154611</v>
      </c>
      <c r="V51">
        <v>172800</v>
      </c>
      <c r="W51">
        <v>192000</v>
      </c>
    </row>
    <row r="52" spans="2:23" x14ac:dyDescent="0.2">
      <c r="B52" s="67" t="s">
        <v>4</v>
      </c>
      <c r="C52" t="s">
        <v>515</v>
      </c>
      <c r="D52">
        <v>20</v>
      </c>
      <c r="E52">
        <v>1279</v>
      </c>
      <c r="F52">
        <v>3837</v>
      </c>
      <c r="G52">
        <v>7674</v>
      </c>
      <c r="H52">
        <v>12789</v>
      </c>
      <c r="I52">
        <v>19184</v>
      </c>
      <c r="J52">
        <v>26858</v>
      </c>
      <c r="K52">
        <v>35811</v>
      </c>
      <c r="L52">
        <v>46042</v>
      </c>
      <c r="M52">
        <v>57553</v>
      </c>
      <c r="N52">
        <v>70342</v>
      </c>
      <c r="O52">
        <v>84411</v>
      </c>
      <c r="P52">
        <v>99758</v>
      </c>
      <c r="Q52">
        <v>116384</v>
      </c>
      <c r="R52">
        <v>134289</v>
      </c>
      <c r="S52">
        <v>153474</v>
      </c>
      <c r="T52">
        <v>173937</v>
      </c>
      <c r="U52">
        <v>195679</v>
      </c>
      <c r="V52">
        <v>218700</v>
      </c>
      <c r="W52">
        <v>243000</v>
      </c>
    </row>
    <row r="53" spans="2:23" x14ac:dyDescent="0.2">
      <c r="B53" s="67" t="s">
        <v>4</v>
      </c>
      <c r="C53" t="s">
        <v>516</v>
      </c>
      <c r="D53">
        <v>20</v>
      </c>
      <c r="E53">
        <v>1579</v>
      </c>
      <c r="F53">
        <v>4737</v>
      </c>
      <c r="G53">
        <v>9474</v>
      </c>
      <c r="H53">
        <v>15789</v>
      </c>
      <c r="I53">
        <v>23684</v>
      </c>
      <c r="J53">
        <v>33158</v>
      </c>
      <c r="K53">
        <v>44211</v>
      </c>
      <c r="L53">
        <v>56842</v>
      </c>
      <c r="M53">
        <v>71053</v>
      </c>
      <c r="N53">
        <v>86842</v>
      </c>
      <c r="O53">
        <v>104211</v>
      </c>
      <c r="P53">
        <v>123158</v>
      </c>
      <c r="Q53">
        <v>143684</v>
      </c>
      <c r="R53">
        <v>165789</v>
      </c>
      <c r="S53">
        <v>189474</v>
      </c>
      <c r="T53">
        <v>214737</v>
      </c>
      <c r="U53">
        <v>241579</v>
      </c>
      <c r="V53">
        <v>270000</v>
      </c>
      <c r="W53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08" priority="3"/>
  </conditionalFormatting>
  <conditionalFormatting sqref="C5:C9">
    <cfRule type="duplicateValues" dxfId="307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J25"/>
  <sheetViews>
    <sheetView tabSelected="1" workbookViewId="0">
      <selection activeCell="I13" sqref="I13"/>
    </sheetView>
  </sheetViews>
  <sheetFormatPr baseColWidth="10" defaultColWidth="8.83203125" defaultRowHeight="15" x14ac:dyDescent="0.2"/>
  <cols>
    <col min="2" max="6" width="14.1640625" customWidth="1"/>
    <col min="7" max="10" width="28.33203125" customWidth="1"/>
  </cols>
  <sheetData>
    <row r="1" spans="2:10" ht="16" thickBot="1" x14ac:dyDescent="0.25"/>
    <row r="2" spans="2:10" ht="24" x14ac:dyDescent="0.3">
      <c r="B2" s="12" t="s">
        <v>920</v>
      </c>
      <c r="C2" s="12"/>
      <c r="D2" s="12"/>
      <c r="E2" s="12"/>
      <c r="F2" s="12"/>
      <c r="G2" s="12"/>
      <c r="H2" s="12"/>
      <c r="I2" s="12"/>
      <c r="J2" s="12"/>
    </row>
    <row r="3" spans="2:10" x14ac:dyDescent="0.2">
      <c r="B3" s="243"/>
      <c r="C3" s="243"/>
    </row>
    <row r="4" spans="2:10" ht="82" x14ac:dyDescent="0.2">
      <c r="B4" s="143" t="s">
        <v>756</v>
      </c>
      <c r="C4" s="144" t="s">
        <v>5</v>
      </c>
      <c r="D4" s="145" t="s">
        <v>902</v>
      </c>
      <c r="E4" s="145" t="s">
        <v>419</v>
      </c>
      <c r="F4" s="145" t="s">
        <v>186</v>
      </c>
      <c r="G4" s="148" t="s">
        <v>191</v>
      </c>
      <c r="H4" s="148" t="s">
        <v>192</v>
      </c>
      <c r="I4" s="390" t="s">
        <v>1075</v>
      </c>
      <c r="J4" s="385" t="s">
        <v>38</v>
      </c>
    </row>
    <row r="5" spans="2:10" x14ac:dyDescent="0.2">
      <c r="B5" s="386" t="s">
        <v>4</v>
      </c>
      <c r="C5" s="198" t="s">
        <v>909</v>
      </c>
      <c r="D5" s="132" t="s">
        <v>905</v>
      </c>
      <c r="E5" s="132" t="s">
        <v>1105</v>
      </c>
      <c r="F5" s="132">
        <v>0</v>
      </c>
      <c r="G5" s="15" t="s">
        <v>914</v>
      </c>
      <c r="H5" s="15" t="s">
        <v>917</v>
      </c>
      <c r="I5" s="384" t="s">
        <v>1077</v>
      </c>
      <c r="J5" s="387" t="s">
        <v>908</v>
      </c>
    </row>
    <row r="6" spans="2:10" x14ac:dyDescent="0.2">
      <c r="B6" s="386" t="s">
        <v>4</v>
      </c>
      <c r="C6" s="198" t="s">
        <v>910</v>
      </c>
      <c r="D6" s="132" t="s">
        <v>905</v>
      </c>
      <c r="E6" s="132" t="s">
        <v>1105</v>
      </c>
      <c r="F6" s="132">
        <v>1</v>
      </c>
      <c r="G6" s="15" t="s">
        <v>914</v>
      </c>
      <c r="H6" s="15" t="s">
        <v>917</v>
      </c>
      <c r="I6" s="384" t="s">
        <v>1078</v>
      </c>
      <c r="J6" s="387" t="s">
        <v>1108</v>
      </c>
    </row>
    <row r="7" spans="2:10" x14ac:dyDescent="0.2">
      <c r="B7" s="388" t="s">
        <v>4</v>
      </c>
      <c r="C7" s="200" t="s">
        <v>911</v>
      </c>
      <c r="D7" s="138" t="s">
        <v>905</v>
      </c>
      <c r="E7" s="138" t="s">
        <v>1105</v>
      </c>
      <c r="F7" s="138">
        <v>2</v>
      </c>
      <c r="G7" s="15" t="s">
        <v>914</v>
      </c>
      <c r="H7" s="15" t="s">
        <v>917</v>
      </c>
      <c r="I7" s="384" t="s">
        <v>1077</v>
      </c>
      <c r="J7" s="389" t="s">
        <v>1109</v>
      </c>
    </row>
    <row r="8" spans="2:10" x14ac:dyDescent="0.2">
      <c r="B8" s="388" t="s">
        <v>4</v>
      </c>
      <c r="C8" s="200" t="s">
        <v>1085</v>
      </c>
      <c r="D8" s="138" t="s">
        <v>906</v>
      </c>
      <c r="E8" s="138" t="s">
        <v>1105</v>
      </c>
      <c r="F8" s="138">
        <v>3</v>
      </c>
      <c r="G8" s="15" t="s">
        <v>915</v>
      </c>
      <c r="H8" s="15" t="s">
        <v>918</v>
      </c>
      <c r="I8" s="384" t="s">
        <v>1077</v>
      </c>
      <c r="J8" s="387" t="s">
        <v>912</v>
      </c>
    </row>
    <row r="9" spans="2:10" x14ac:dyDescent="0.2">
      <c r="B9" s="388" t="s">
        <v>4</v>
      </c>
      <c r="C9" s="200" t="s">
        <v>1086</v>
      </c>
      <c r="D9" s="138" t="s">
        <v>907</v>
      </c>
      <c r="E9" s="138" t="s">
        <v>1105</v>
      </c>
      <c r="F9" s="138">
        <v>4</v>
      </c>
      <c r="G9" s="379" t="s">
        <v>916</v>
      </c>
      <c r="H9" s="379" t="s">
        <v>919</v>
      </c>
      <c r="I9" s="384" t="s">
        <v>1078</v>
      </c>
      <c r="J9" s="389" t="s">
        <v>913</v>
      </c>
    </row>
    <row r="10" spans="2:10" x14ac:dyDescent="0.2">
      <c r="B10" s="388" t="s">
        <v>4</v>
      </c>
      <c r="C10" s="200" t="s">
        <v>1087</v>
      </c>
      <c r="D10" s="138" t="s">
        <v>905</v>
      </c>
      <c r="E10" s="138" t="s">
        <v>313</v>
      </c>
      <c r="F10" s="138">
        <v>0</v>
      </c>
      <c r="G10" s="15" t="s">
        <v>914</v>
      </c>
      <c r="H10" s="15" t="s">
        <v>917</v>
      </c>
      <c r="I10" s="384" t="s">
        <v>483</v>
      </c>
      <c r="J10" s="387" t="s">
        <v>1110</v>
      </c>
    </row>
    <row r="11" spans="2:10" x14ac:dyDescent="0.2">
      <c r="B11" s="388" t="s">
        <v>4</v>
      </c>
      <c r="C11" s="200" t="s">
        <v>1088</v>
      </c>
      <c r="D11" s="138" t="s">
        <v>905</v>
      </c>
      <c r="E11" s="138" t="s">
        <v>313</v>
      </c>
      <c r="F11" s="138">
        <v>1</v>
      </c>
      <c r="G11" s="15" t="s">
        <v>914</v>
      </c>
      <c r="H11" s="15" t="s">
        <v>917</v>
      </c>
      <c r="I11" s="384" t="s">
        <v>483</v>
      </c>
      <c r="J11" s="387" t="s">
        <v>1111</v>
      </c>
    </row>
    <row r="12" spans="2:10" x14ac:dyDescent="0.2">
      <c r="B12" s="388" t="s">
        <v>4</v>
      </c>
      <c r="C12" s="200" t="s">
        <v>1089</v>
      </c>
      <c r="D12" s="138" t="s">
        <v>905</v>
      </c>
      <c r="E12" s="138" t="s">
        <v>313</v>
      </c>
      <c r="F12" s="138">
        <v>2</v>
      </c>
      <c r="G12" s="15" t="s">
        <v>914</v>
      </c>
      <c r="H12" s="15" t="s">
        <v>917</v>
      </c>
      <c r="I12" s="384" t="s">
        <v>483</v>
      </c>
      <c r="J12" s="387" t="s">
        <v>1112</v>
      </c>
    </row>
    <row r="13" spans="2:10" x14ac:dyDescent="0.2">
      <c r="B13" s="388" t="s">
        <v>4</v>
      </c>
      <c r="C13" s="200" t="s">
        <v>1090</v>
      </c>
      <c r="D13" s="138" t="s">
        <v>906</v>
      </c>
      <c r="E13" s="138" t="s">
        <v>313</v>
      </c>
      <c r="F13" s="138">
        <v>3</v>
      </c>
      <c r="G13" s="15" t="s">
        <v>915</v>
      </c>
      <c r="H13" s="15" t="s">
        <v>918</v>
      </c>
      <c r="I13" s="384" t="s">
        <v>483</v>
      </c>
      <c r="J13" s="387" t="s">
        <v>1113</v>
      </c>
    </row>
    <row r="14" spans="2:10" x14ac:dyDescent="0.2">
      <c r="B14" s="388" t="s">
        <v>4</v>
      </c>
      <c r="C14" s="200" t="s">
        <v>1091</v>
      </c>
      <c r="D14" s="138" t="s">
        <v>907</v>
      </c>
      <c r="E14" s="138" t="s">
        <v>313</v>
      </c>
      <c r="F14" s="138">
        <v>4</v>
      </c>
      <c r="G14" s="379" t="s">
        <v>916</v>
      </c>
      <c r="H14" s="379" t="s">
        <v>919</v>
      </c>
      <c r="I14" s="384" t="s">
        <v>483</v>
      </c>
      <c r="J14" s="387" t="s">
        <v>1114</v>
      </c>
    </row>
    <row r="15" spans="2:10" x14ac:dyDescent="0.2">
      <c r="B15" s="388" t="s">
        <v>4</v>
      </c>
      <c r="C15" s="200" t="s">
        <v>1092</v>
      </c>
      <c r="D15" s="138" t="s">
        <v>905</v>
      </c>
      <c r="E15" s="138" t="s">
        <v>1106</v>
      </c>
      <c r="F15" s="138">
        <v>0</v>
      </c>
      <c r="G15" s="15" t="s">
        <v>914</v>
      </c>
      <c r="H15" s="15" t="s">
        <v>917</v>
      </c>
      <c r="I15" s="384" t="s">
        <v>1080</v>
      </c>
      <c r="J15" s="387" t="s">
        <v>1115</v>
      </c>
    </row>
    <row r="16" spans="2:10" x14ac:dyDescent="0.2">
      <c r="B16" s="388" t="s">
        <v>4</v>
      </c>
      <c r="C16" s="200" t="s">
        <v>1093</v>
      </c>
      <c r="D16" s="138" t="s">
        <v>905</v>
      </c>
      <c r="E16" s="138" t="s">
        <v>1106</v>
      </c>
      <c r="F16" s="138">
        <v>1</v>
      </c>
      <c r="G16" s="15" t="s">
        <v>914</v>
      </c>
      <c r="H16" s="15" t="s">
        <v>917</v>
      </c>
      <c r="I16" s="384" t="s">
        <v>1081</v>
      </c>
      <c r="J16" s="387" t="s">
        <v>1116</v>
      </c>
    </row>
    <row r="17" spans="2:10" x14ac:dyDescent="0.2">
      <c r="B17" s="388" t="s">
        <v>4</v>
      </c>
      <c r="C17" s="200" t="s">
        <v>1094</v>
      </c>
      <c r="D17" s="138" t="s">
        <v>906</v>
      </c>
      <c r="E17" s="138" t="s">
        <v>1106</v>
      </c>
      <c r="F17" s="138">
        <v>2</v>
      </c>
      <c r="G17" s="15" t="s">
        <v>915</v>
      </c>
      <c r="H17" s="15" t="s">
        <v>918</v>
      </c>
      <c r="I17" s="384" t="s">
        <v>1080</v>
      </c>
      <c r="J17" s="387" t="s">
        <v>1117</v>
      </c>
    </row>
    <row r="18" spans="2:10" x14ac:dyDescent="0.2">
      <c r="B18" s="388" t="s">
        <v>4</v>
      </c>
      <c r="C18" s="200" t="s">
        <v>1095</v>
      </c>
      <c r="D18" s="138" t="s">
        <v>907</v>
      </c>
      <c r="E18" s="138" t="s">
        <v>1106</v>
      </c>
      <c r="F18" s="138">
        <v>3</v>
      </c>
      <c r="G18" s="379" t="s">
        <v>916</v>
      </c>
      <c r="H18" s="379" t="s">
        <v>919</v>
      </c>
      <c r="I18" s="384" t="s">
        <v>1081</v>
      </c>
      <c r="J18" s="387" t="s">
        <v>1118</v>
      </c>
    </row>
    <row r="19" spans="2:10" x14ac:dyDescent="0.2">
      <c r="B19" s="388" t="s">
        <v>4</v>
      </c>
      <c r="C19" s="200" t="s">
        <v>1096</v>
      </c>
      <c r="D19" s="138" t="s">
        <v>905</v>
      </c>
      <c r="E19" s="138" t="s">
        <v>1107</v>
      </c>
      <c r="F19" s="138">
        <v>0</v>
      </c>
      <c r="G19" s="15" t="s">
        <v>914</v>
      </c>
      <c r="H19" s="15" t="s">
        <v>917</v>
      </c>
      <c r="I19" s="384" t="s">
        <v>1079</v>
      </c>
      <c r="J19" s="387" t="s">
        <v>1119</v>
      </c>
    </row>
    <row r="20" spans="2:10" x14ac:dyDescent="0.2">
      <c r="B20" s="388" t="s">
        <v>4</v>
      </c>
      <c r="C20" s="200" t="s">
        <v>1097</v>
      </c>
      <c r="D20" s="138" t="s">
        <v>905</v>
      </c>
      <c r="E20" s="138" t="s">
        <v>1107</v>
      </c>
      <c r="F20" s="138">
        <v>1</v>
      </c>
      <c r="G20" s="15" t="s">
        <v>914</v>
      </c>
      <c r="H20" s="15" t="s">
        <v>917</v>
      </c>
      <c r="I20" s="384" t="s">
        <v>1076</v>
      </c>
      <c r="J20" s="387" t="s">
        <v>1120</v>
      </c>
    </row>
    <row r="21" spans="2:10" x14ac:dyDescent="0.2">
      <c r="B21" s="388" t="s">
        <v>4</v>
      </c>
      <c r="C21" s="200" t="s">
        <v>1098</v>
      </c>
      <c r="D21" s="138" t="s">
        <v>906</v>
      </c>
      <c r="E21" s="138" t="s">
        <v>1107</v>
      </c>
      <c r="F21" s="138">
        <v>2</v>
      </c>
      <c r="G21" s="15" t="s">
        <v>915</v>
      </c>
      <c r="H21" s="15" t="s">
        <v>918</v>
      </c>
      <c r="I21" s="384" t="s">
        <v>1079</v>
      </c>
      <c r="J21" s="387" t="s">
        <v>1121</v>
      </c>
    </row>
    <row r="22" spans="2:10" x14ac:dyDescent="0.2">
      <c r="B22" s="388" t="s">
        <v>4</v>
      </c>
      <c r="C22" s="200" t="s">
        <v>1099</v>
      </c>
      <c r="D22" s="138" t="s">
        <v>907</v>
      </c>
      <c r="E22" s="138" t="s">
        <v>1107</v>
      </c>
      <c r="F22" s="138">
        <v>3</v>
      </c>
      <c r="G22" s="379" t="s">
        <v>916</v>
      </c>
      <c r="H22" s="379" t="s">
        <v>919</v>
      </c>
      <c r="I22" s="384" t="s">
        <v>1076</v>
      </c>
      <c r="J22" s="387" t="s">
        <v>1122</v>
      </c>
    </row>
    <row r="23" spans="2:10" x14ac:dyDescent="0.2">
      <c r="B23" s="388" t="s">
        <v>4</v>
      </c>
      <c r="C23" s="200" t="s">
        <v>1100</v>
      </c>
      <c r="D23" s="138" t="s">
        <v>1103</v>
      </c>
      <c r="E23" s="138" t="s">
        <v>1103</v>
      </c>
      <c r="F23" s="138">
        <v>0</v>
      </c>
      <c r="G23" s="15" t="s">
        <v>914</v>
      </c>
      <c r="H23" s="15" t="s">
        <v>917</v>
      </c>
      <c r="I23" s="384" t="s">
        <v>469</v>
      </c>
      <c r="J23" s="387" t="s">
        <v>1123</v>
      </c>
    </row>
    <row r="24" spans="2:10" x14ac:dyDescent="0.2">
      <c r="B24" s="388" t="s">
        <v>4</v>
      </c>
      <c r="C24" s="200" t="s">
        <v>1101</v>
      </c>
      <c r="D24" s="138" t="s">
        <v>1103</v>
      </c>
      <c r="E24" s="138" t="s">
        <v>1103</v>
      </c>
      <c r="F24" s="138">
        <v>1</v>
      </c>
      <c r="G24" s="15" t="s">
        <v>915</v>
      </c>
      <c r="H24" s="15" t="s">
        <v>918</v>
      </c>
      <c r="I24" s="384" t="s">
        <v>470</v>
      </c>
      <c r="J24" s="387" t="s">
        <v>1124</v>
      </c>
    </row>
    <row r="25" spans="2:10" x14ac:dyDescent="0.2">
      <c r="B25" s="388" t="s">
        <v>4</v>
      </c>
      <c r="C25" s="200" t="s">
        <v>1102</v>
      </c>
      <c r="D25" s="138" t="s">
        <v>1103</v>
      </c>
      <c r="E25" s="138" t="s">
        <v>1103</v>
      </c>
      <c r="F25" s="138">
        <v>2</v>
      </c>
      <c r="G25" s="379" t="s">
        <v>916</v>
      </c>
      <c r="H25" s="379" t="s">
        <v>919</v>
      </c>
      <c r="I25" s="432" t="s">
        <v>1082</v>
      </c>
      <c r="J25" s="387" t="s">
        <v>1125</v>
      </c>
    </row>
  </sheetData>
  <dataValidations count="3">
    <dataValidation type="list" showInputMessage="1" showErrorMessage="1" sqref="D5:D25">
      <formula1>INDIRECT("rarityDefinitions['[sku']]")</formula1>
    </dataValidation>
    <dataValidation showInputMessage="1" showErrorMessage="1" sqref="E5:F25"/>
    <dataValidation type="list" allowBlank="1" showInputMessage="1" showErrorMessage="1" sqref="I5:I25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E115"/>
  <sheetViews>
    <sheetView topLeftCell="A19" workbookViewId="0">
      <pane xSplit="3" topLeftCell="M1" activePane="topRight" state="frozen"/>
      <selection activeCell="A16" sqref="A16"/>
      <selection pane="topRight" activeCell="M32" sqref="M32"/>
    </sheetView>
  </sheetViews>
  <sheetFormatPr baseColWidth="10" defaultColWidth="10.83203125" defaultRowHeight="15" x14ac:dyDescent="0.2"/>
  <cols>
    <col min="1" max="1" width="4" style="67" customWidth="1"/>
    <col min="2" max="2" width="47.6640625" style="67" bestFit="1" customWidth="1"/>
    <col min="3" max="3" width="34.83203125" style="67" bestFit="1" customWidth="1"/>
    <col min="4" max="4" width="10.5" style="67" bestFit="1" customWidth="1"/>
    <col min="5" max="8" width="8.5" style="67" bestFit="1" customWidth="1"/>
    <col min="9" max="9" width="45.5" style="67" bestFit="1" customWidth="1"/>
    <col min="10" max="10" width="8.5" style="67" bestFit="1" customWidth="1"/>
    <col min="11" max="11" width="23" style="67" bestFit="1" customWidth="1"/>
    <col min="12" max="12" width="75.5" style="67" bestFit="1" customWidth="1"/>
    <col min="13" max="13" width="74.33203125" style="67" bestFit="1" customWidth="1"/>
    <col min="14" max="14" width="26.5" style="67" bestFit="1" customWidth="1"/>
    <col min="15" max="17" width="8.5" style="67" bestFit="1" customWidth="1"/>
    <col min="18" max="18" width="45.5" style="67" bestFit="1" customWidth="1"/>
    <col min="19" max="23" width="8.5" style="67" bestFit="1" customWidth="1"/>
    <col min="24" max="24" width="26.5" style="67" bestFit="1" customWidth="1"/>
    <col min="25" max="26" width="8.5" style="67" bestFit="1" customWidth="1"/>
    <col min="27" max="27" width="25.83203125" style="67" bestFit="1" customWidth="1"/>
    <col min="28" max="28" width="162.83203125" style="67" bestFit="1" customWidth="1"/>
    <col min="29" max="29" width="131.83203125" style="67" bestFit="1" customWidth="1"/>
    <col min="30" max="30" width="107.6640625" style="67" bestFit="1" customWidth="1"/>
    <col min="31" max="31" width="100.83203125" style="67" bestFit="1" customWidth="1"/>
    <col min="32" max="32" width="33.33203125" style="67" customWidth="1"/>
    <col min="33" max="33" width="11.1640625" style="67" customWidth="1"/>
    <col min="34" max="34" width="19.5" style="67" customWidth="1"/>
    <col min="35" max="35" width="22.33203125" style="67" customWidth="1"/>
    <col min="36" max="16384" width="10.83203125" style="67"/>
  </cols>
  <sheetData>
    <row r="1" spans="2:24" ht="16" thickBot="1" x14ac:dyDescent="0.25"/>
    <row r="2" spans="2:24" ht="24" x14ac:dyDescent="0.3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 x14ac:dyDescent="0.2">
      <c r="B3" s="153" t="s">
        <v>461</v>
      </c>
      <c r="C3" s="195"/>
      <c r="D3" s="195"/>
      <c r="E3" s="195"/>
      <c r="F3" s="429"/>
      <c r="G3" s="429"/>
      <c r="H3" s="195"/>
      <c r="I3" s="172"/>
      <c r="J3" s="171"/>
    </row>
    <row r="4" spans="2:24" ht="129" x14ac:dyDescent="0.2">
      <c r="B4" s="143" t="s">
        <v>411</v>
      </c>
      <c r="C4" s="144" t="s">
        <v>5</v>
      </c>
    </row>
    <row r="5" spans="2:24" x14ac:dyDescent="0.2">
      <c r="B5" s="136" t="s">
        <v>4</v>
      </c>
      <c r="C5" s="13" t="s">
        <v>413</v>
      </c>
    </row>
    <row r="6" spans="2:24" x14ac:dyDescent="0.2">
      <c r="B6" s="136" t="s">
        <v>4</v>
      </c>
      <c r="C6" s="13" t="s">
        <v>417</v>
      </c>
    </row>
    <row r="7" spans="2:24" x14ac:dyDescent="0.2">
      <c r="B7" s="224" t="s">
        <v>4</v>
      </c>
      <c r="C7" s="13" t="s">
        <v>619</v>
      </c>
    </row>
    <row r="8" spans="2:24" x14ac:dyDescent="0.2">
      <c r="B8" s="136" t="s">
        <v>4</v>
      </c>
      <c r="C8" s="13" t="s">
        <v>412</v>
      </c>
    </row>
    <row r="9" spans="2:24" x14ac:dyDescent="0.2">
      <c r="B9" s="136" t="s">
        <v>4</v>
      </c>
      <c r="C9" s="13" t="s">
        <v>206</v>
      </c>
    </row>
    <row r="10" spans="2:24" x14ac:dyDescent="0.2">
      <c r="B10" s="136" t="s">
        <v>4</v>
      </c>
      <c r="C10" s="13" t="s">
        <v>414</v>
      </c>
    </row>
    <row r="11" spans="2:24" x14ac:dyDescent="0.2">
      <c r="B11" s="136" t="s">
        <v>4</v>
      </c>
      <c r="C11" s="193" t="s">
        <v>415</v>
      </c>
    </row>
    <row r="12" spans="2:24" x14ac:dyDescent="0.2">
      <c r="B12" s="136" t="s">
        <v>4</v>
      </c>
      <c r="C12" s="13" t="s">
        <v>416</v>
      </c>
    </row>
    <row r="13" spans="2:24" x14ac:dyDescent="0.2">
      <c r="B13" s="134" t="s">
        <v>4</v>
      </c>
      <c r="C13" s="13" t="s">
        <v>205</v>
      </c>
    </row>
    <row r="14" spans="2:24" x14ac:dyDescent="0.2">
      <c r="B14" s="136" t="s">
        <v>4</v>
      </c>
      <c r="C14" s="193" t="s">
        <v>418</v>
      </c>
    </row>
    <row r="15" spans="2:24" x14ac:dyDescent="0.2">
      <c r="B15" s="136" t="s">
        <v>4</v>
      </c>
      <c r="C15" s="193" t="s">
        <v>1049</v>
      </c>
    </row>
    <row r="16" spans="2:24" x14ac:dyDescent="0.2">
      <c r="B16" s="136" t="s">
        <v>4</v>
      </c>
      <c r="C16" s="193" t="s">
        <v>1071</v>
      </c>
    </row>
    <row r="18" spans="2:31" ht="16" thickBot="1" x14ac:dyDescent="0.25"/>
    <row r="19" spans="2:31" ht="24" x14ac:dyDescent="0.3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2:31" s="5" customFormat="1" ht="16" thickBot="1" x14ac:dyDescent="0.25">
      <c r="B20" s="196"/>
      <c r="C20" s="172" t="s">
        <v>742</v>
      </c>
      <c r="D20" s="172"/>
      <c r="E20" s="196"/>
      <c r="F20" s="429"/>
      <c r="G20" s="429"/>
      <c r="H20" s="196"/>
      <c r="I20" s="172"/>
      <c r="J20" s="196"/>
      <c r="O20" s="5" t="s">
        <v>431</v>
      </c>
      <c r="R20" s="5" t="s">
        <v>432</v>
      </c>
      <c r="X20" s="172" t="s">
        <v>491</v>
      </c>
      <c r="Y20" s="172"/>
      <c r="Z20" s="172"/>
      <c r="AA20" s="172"/>
    </row>
    <row r="21" spans="2:31" ht="124" x14ac:dyDescent="0.2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708</v>
      </c>
      <c r="Q21" s="310" t="s">
        <v>709</v>
      </c>
      <c r="R21" s="310" t="s">
        <v>622</v>
      </c>
      <c r="S21" s="310" t="s">
        <v>623</v>
      </c>
      <c r="T21" s="310" t="s">
        <v>624</v>
      </c>
      <c r="U21" s="310" t="s">
        <v>625</v>
      </c>
      <c r="V21" s="310" t="s">
        <v>544</v>
      </c>
      <c r="W21" s="311" t="s">
        <v>434</v>
      </c>
      <c r="X21" s="311" t="s">
        <v>433</v>
      </c>
      <c r="Y21" s="311" t="s">
        <v>435</v>
      </c>
      <c r="Z21" s="312" t="s">
        <v>808</v>
      </c>
      <c r="AA21" s="297" t="s">
        <v>38</v>
      </c>
      <c r="AB21" s="298" t="s">
        <v>487</v>
      </c>
      <c r="AC21" s="299" t="s">
        <v>488</v>
      </c>
      <c r="AD21" s="299" t="s">
        <v>489</v>
      </c>
      <c r="AE21" s="300" t="s">
        <v>807</v>
      </c>
    </row>
    <row r="22" spans="2:31" x14ac:dyDescent="0.2">
      <c r="B22" s="329" t="s">
        <v>4</v>
      </c>
      <c r="C22" s="324" t="s">
        <v>749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9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253">
        <v>0.25</v>
      </c>
      <c r="X22" s="253">
        <v>0.25</v>
      </c>
      <c r="Y22" s="253">
        <v>0.7</v>
      </c>
      <c r="Z22" s="317">
        <v>0</v>
      </c>
      <c r="AA22" s="306" t="s">
        <v>692</v>
      </c>
      <c r="AB22" s="393" t="s">
        <v>970</v>
      </c>
      <c r="AC22" s="401" t="s">
        <v>988</v>
      </c>
      <c r="AD22" s="393" t="s">
        <v>1006</v>
      </c>
      <c r="AE22" s="393" t="s">
        <v>1008</v>
      </c>
    </row>
    <row r="23" spans="2:31" x14ac:dyDescent="0.2">
      <c r="B23" s="329" t="s">
        <v>4</v>
      </c>
      <c r="C23" s="324" t="s">
        <v>735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253">
        <v>0.25</v>
      </c>
      <c r="X23" s="253">
        <v>0.25</v>
      </c>
      <c r="Y23" s="253">
        <v>0.8</v>
      </c>
      <c r="Z23" s="317">
        <v>0</v>
      </c>
      <c r="AA23" s="306" t="s">
        <v>785</v>
      </c>
      <c r="AB23" s="393" t="s">
        <v>971</v>
      </c>
      <c r="AC23" s="401" t="s">
        <v>1032</v>
      </c>
      <c r="AD23" s="393" t="s">
        <v>1007</v>
      </c>
      <c r="AE23" s="393" t="s">
        <v>1009</v>
      </c>
    </row>
    <row r="24" spans="2:31" x14ac:dyDescent="0.2">
      <c r="B24" s="327" t="s">
        <v>4</v>
      </c>
      <c r="C24" s="320" t="s">
        <v>738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9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52">
        <v>0.2</v>
      </c>
      <c r="X24" s="252">
        <v>0.05</v>
      </c>
      <c r="Y24" s="252">
        <v>0</v>
      </c>
      <c r="Z24" s="314">
        <v>0</v>
      </c>
      <c r="AA24" s="301" t="s">
        <v>772</v>
      </c>
      <c r="AB24" s="391" t="s">
        <v>949</v>
      </c>
      <c r="AC24" s="402" t="s">
        <v>979</v>
      </c>
      <c r="AD24" s="391"/>
      <c r="AE24" s="302"/>
    </row>
    <row r="25" spans="2:31" x14ac:dyDescent="0.2">
      <c r="B25" s="327" t="s">
        <v>4</v>
      </c>
      <c r="C25" s="320" t="s">
        <v>739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5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52">
        <v>0.1</v>
      </c>
      <c r="X25" s="252">
        <v>0.1</v>
      </c>
      <c r="Y25" s="252">
        <v>1</v>
      </c>
      <c r="Z25" s="314">
        <v>0</v>
      </c>
      <c r="AA25" s="301" t="s">
        <v>773</v>
      </c>
      <c r="AB25" s="391" t="s">
        <v>948</v>
      </c>
      <c r="AC25" s="402" t="s">
        <v>978</v>
      </c>
      <c r="AD25" s="391" t="s">
        <v>996</v>
      </c>
      <c r="AE25" s="391" t="s">
        <v>1010</v>
      </c>
    </row>
    <row r="26" spans="2:31" x14ac:dyDescent="0.2">
      <c r="B26" s="327" t="s">
        <v>4</v>
      </c>
      <c r="C26" s="320" t="s">
        <v>1070</v>
      </c>
      <c r="D26" s="321" t="s">
        <v>1071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5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52">
        <v>0.1</v>
      </c>
      <c r="X26" s="252">
        <v>0.1</v>
      </c>
      <c r="Y26" s="252">
        <v>1</v>
      </c>
      <c r="Z26" s="314">
        <v>0</v>
      </c>
      <c r="AA26" s="301" t="s">
        <v>773</v>
      </c>
      <c r="AB26" s="391" t="s">
        <v>948</v>
      </c>
      <c r="AC26" s="402" t="s">
        <v>978</v>
      </c>
      <c r="AD26" s="391" t="s">
        <v>996</v>
      </c>
      <c r="AE26" s="391" t="s">
        <v>1010</v>
      </c>
    </row>
    <row r="27" spans="2:31" x14ac:dyDescent="0.2">
      <c r="B27" s="327" t="s">
        <v>4</v>
      </c>
      <c r="C27" s="320" t="s">
        <v>1074</v>
      </c>
      <c r="D27" s="321" t="s">
        <v>1071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5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52">
        <v>0.1</v>
      </c>
      <c r="X27" s="252">
        <v>0.1</v>
      </c>
      <c r="Y27" s="252">
        <v>1</v>
      </c>
      <c r="Z27" s="314">
        <v>0</v>
      </c>
      <c r="AA27" s="301" t="s">
        <v>773</v>
      </c>
      <c r="AB27" s="391" t="s">
        <v>948</v>
      </c>
      <c r="AC27" s="402" t="s">
        <v>978</v>
      </c>
      <c r="AD27" s="391" t="s">
        <v>996</v>
      </c>
      <c r="AE27" s="391" t="s">
        <v>1010</v>
      </c>
    </row>
    <row r="28" spans="2:31" x14ac:dyDescent="0.2">
      <c r="B28" s="327" t="s">
        <v>4</v>
      </c>
      <c r="C28" s="320" t="s">
        <v>817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809</v>
      </c>
      <c r="AB28" s="391" t="s">
        <v>950</v>
      </c>
      <c r="AC28" s="402" t="s">
        <v>1030</v>
      </c>
      <c r="AD28" s="391"/>
      <c r="AE28" s="302"/>
    </row>
    <row r="29" spans="2:31" x14ac:dyDescent="0.2">
      <c r="B29" s="327" t="s">
        <v>4</v>
      </c>
      <c r="C29" s="320" t="s">
        <v>818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52">
        <v>0.05</v>
      </c>
      <c r="X29" s="252">
        <v>0.05</v>
      </c>
      <c r="Y29" s="252">
        <v>0</v>
      </c>
      <c r="Z29" s="314">
        <v>0</v>
      </c>
      <c r="AA29" s="301" t="s">
        <v>810</v>
      </c>
      <c r="AB29" s="391" t="s">
        <v>964</v>
      </c>
      <c r="AC29" s="402" t="s">
        <v>1031</v>
      </c>
      <c r="AD29" s="391"/>
      <c r="AE29" s="302"/>
    </row>
    <row r="30" spans="2:31" x14ac:dyDescent="0.2">
      <c r="B30" s="327" t="s">
        <v>4</v>
      </c>
      <c r="C30" s="320" t="s">
        <v>819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52">
        <v>0.05</v>
      </c>
      <c r="X30" s="252">
        <v>0.05</v>
      </c>
      <c r="Y30" s="252">
        <v>0</v>
      </c>
      <c r="Z30" s="314">
        <v>0</v>
      </c>
      <c r="AA30" s="301" t="s">
        <v>811</v>
      </c>
      <c r="AB30" s="391" t="s">
        <v>963</v>
      </c>
      <c r="AC30" s="402" t="s">
        <v>989</v>
      </c>
      <c r="AD30" s="391"/>
      <c r="AE30" s="302"/>
    </row>
    <row r="31" spans="2:31" s="27" customFormat="1" x14ac:dyDescent="0.2">
      <c r="B31" s="327" t="s">
        <v>4</v>
      </c>
      <c r="C31" s="320" t="s">
        <v>820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52">
        <v>0.05</v>
      </c>
      <c r="X31" s="252">
        <v>0.05</v>
      </c>
      <c r="Y31" s="252">
        <v>0</v>
      </c>
      <c r="Z31" s="314">
        <v>0</v>
      </c>
      <c r="AA31" s="301" t="s">
        <v>812</v>
      </c>
      <c r="AB31" s="391" t="s">
        <v>965</v>
      </c>
      <c r="AC31" s="402" t="s">
        <v>990</v>
      </c>
      <c r="AD31" s="391"/>
      <c r="AE31" s="302"/>
    </row>
    <row r="32" spans="2:31" x14ac:dyDescent="0.2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52">
        <v>0.25</v>
      </c>
      <c r="X32" s="252">
        <v>0.25</v>
      </c>
      <c r="Y32" s="252">
        <v>0</v>
      </c>
      <c r="Z32" s="314">
        <v>0</v>
      </c>
      <c r="AA32" s="301" t="s">
        <v>688</v>
      </c>
      <c r="AB32" s="391" t="s">
        <v>951</v>
      </c>
      <c r="AC32" s="402" t="s">
        <v>991</v>
      </c>
      <c r="AD32" s="391"/>
      <c r="AE32" s="302"/>
    </row>
    <row r="33" spans="1:31" x14ac:dyDescent="0.2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9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1">
        <v>0.25</v>
      </c>
      <c r="X33" s="251">
        <v>0.25</v>
      </c>
      <c r="Y33" s="251">
        <v>0</v>
      </c>
      <c r="Z33" s="314">
        <v>0</v>
      </c>
      <c r="AA33" s="304" t="s">
        <v>782</v>
      </c>
      <c r="AB33" s="392" t="s">
        <v>952</v>
      </c>
      <c r="AC33" s="402" t="s">
        <v>980</v>
      </c>
      <c r="AD33" s="391"/>
      <c r="AE33" s="305"/>
    </row>
    <row r="34" spans="1:31" x14ac:dyDescent="0.2">
      <c r="A34" s="247"/>
      <c r="B34" s="327" t="s">
        <v>4</v>
      </c>
      <c r="C34" s="320" t="s">
        <v>745</v>
      </c>
      <c r="D34" s="321" t="s">
        <v>206</v>
      </c>
      <c r="E34" s="313">
        <v>5</v>
      </c>
      <c r="F34" s="133">
        <v>1</v>
      </c>
      <c r="G34" s="133">
        <v>1</v>
      </c>
      <c r="H34" s="133">
        <v>70</v>
      </c>
      <c r="I34" s="133">
        <v>0</v>
      </c>
      <c r="J34" s="133">
        <v>1</v>
      </c>
      <c r="K34" s="355">
        <v>0.18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330">
        <v>1</v>
      </c>
      <c r="R34" s="20" t="b">
        <v>0</v>
      </c>
      <c r="S34" s="330">
        <v>0</v>
      </c>
      <c r="T34" s="20" t="b">
        <v>1</v>
      </c>
      <c r="U34" s="330">
        <v>1</v>
      </c>
      <c r="V34" s="20">
        <v>200</v>
      </c>
      <c r="W34" s="252">
        <v>0.5</v>
      </c>
      <c r="X34" s="252">
        <v>0.5</v>
      </c>
      <c r="Y34" s="252">
        <v>1</v>
      </c>
      <c r="Z34" s="314">
        <v>0</v>
      </c>
      <c r="AA34" s="303" t="s">
        <v>460</v>
      </c>
      <c r="AB34" s="391" t="s">
        <v>953</v>
      </c>
      <c r="AC34" s="402" t="s">
        <v>982</v>
      </c>
      <c r="AD34" s="391" t="s">
        <v>1044</v>
      </c>
      <c r="AE34" s="391" t="s">
        <v>1011</v>
      </c>
    </row>
    <row r="35" spans="1:31" x14ac:dyDescent="0.2">
      <c r="A35" s="247"/>
      <c r="B35" s="327" t="s">
        <v>4</v>
      </c>
      <c r="C35" s="320" t="s">
        <v>1072</v>
      </c>
      <c r="D35" s="321" t="s">
        <v>206</v>
      </c>
      <c r="E35" s="313">
        <v>5</v>
      </c>
      <c r="F35" s="133">
        <v>1</v>
      </c>
      <c r="G35" s="133">
        <v>1</v>
      </c>
      <c r="H35" s="133">
        <v>70</v>
      </c>
      <c r="I35" s="133">
        <v>0</v>
      </c>
      <c r="J35" s="133">
        <v>1</v>
      </c>
      <c r="K35" s="355">
        <v>0.18</v>
      </c>
      <c r="L35" s="133">
        <v>0</v>
      </c>
      <c r="M35" s="20" t="b">
        <v>1</v>
      </c>
      <c r="N35" s="20">
        <v>3</v>
      </c>
      <c r="O35" s="20">
        <v>5</v>
      </c>
      <c r="P35" s="20" t="b">
        <v>1</v>
      </c>
      <c r="Q35" s="330">
        <v>2</v>
      </c>
      <c r="R35" s="20" t="b">
        <v>0</v>
      </c>
      <c r="S35" s="330">
        <v>0</v>
      </c>
      <c r="T35" s="20" t="b">
        <v>1</v>
      </c>
      <c r="U35" s="330">
        <v>2</v>
      </c>
      <c r="V35" s="20">
        <v>225</v>
      </c>
      <c r="W35" s="252">
        <v>0.5</v>
      </c>
      <c r="X35" s="252">
        <v>0.5</v>
      </c>
      <c r="Y35" s="252">
        <v>1</v>
      </c>
      <c r="Z35" s="314">
        <v>0</v>
      </c>
      <c r="AA35" s="303" t="s">
        <v>460</v>
      </c>
      <c r="AB35" s="391" t="s">
        <v>953</v>
      </c>
      <c r="AC35" s="402" t="s">
        <v>982</v>
      </c>
      <c r="AD35" s="391" t="s">
        <v>1044</v>
      </c>
      <c r="AE35" s="391" t="s">
        <v>1011</v>
      </c>
    </row>
    <row r="36" spans="1:31" x14ac:dyDescent="0.2">
      <c r="A36" s="247"/>
      <c r="B36" s="327" t="s">
        <v>4</v>
      </c>
      <c r="C36" s="320" t="s">
        <v>741</v>
      </c>
      <c r="D36" s="321" t="s">
        <v>413</v>
      </c>
      <c r="E36" s="313">
        <v>5</v>
      </c>
      <c r="F36" s="133">
        <v>1</v>
      </c>
      <c r="G36" s="133">
        <v>0</v>
      </c>
      <c r="H36" s="133">
        <v>4</v>
      </c>
      <c r="I36" s="133">
        <v>0</v>
      </c>
      <c r="J36" s="133">
        <v>1</v>
      </c>
      <c r="K36" s="355">
        <v>0.1</v>
      </c>
      <c r="L36" s="133">
        <v>0</v>
      </c>
      <c r="M36" s="20" t="b">
        <v>1</v>
      </c>
      <c r="N36" s="20">
        <v>0</v>
      </c>
      <c r="O36" s="20">
        <v>0.5</v>
      </c>
      <c r="P36" s="20" t="b">
        <v>1</v>
      </c>
      <c r="Q36" s="330">
        <f>entityDefinitions[[#This Row],['[edibleFromTier']]]</f>
        <v>0</v>
      </c>
      <c r="R36" s="20" t="b">
        <v>0</v>
      </c>
      <c r="S36" s="330">
        <f>entityDefinitions[[#This Row],['[edibleFromTier']]]</f>
        <v>0</v>
      </c>
      <c r="T36" s="20" t="b">
        <v>0</v>
      </c>
      <c r="U36" s="330">
        <v>0</v>
      </c>
      <c r="V36" s="20">
        <v>1</v>
      </c>
      <c r="W36" s="252">
        <v>0.05</v>
      </c>
      <c r="X36" s="252">
        <v>0.05</v>
      </c>
      <c r="Y36" s="252">
        <v>0</v>
      </c>
      <c r="Z36" s="314">
        <v>0</v>
      </c>
      <c r="AA36" s="301" t="s">
        <v>814</v>
      </c>
      <c r="AB36" s="391" t="s">
        <v>962</v>
      </c>
      <c r="AC36" s="402" t="s">
        <v>983</v>
      </c>
      <c r="AD36" s="391"/>
      <c r="AE36" s="302"/>
    </row>
    <row r="37" spans="1:31" x14ac:dyDescent="0.2">
      <c r="B37" s="327" t="s">
        <v>4</v>
      </c>
      <c r="C37" s="320" t="s">
        <v>769</v>
      </c>
      <c r="D37" s="321" t="s">
        <v>413</v>
      </c>
      <c r="E37" s="313">
        <v>7</v>
      </c>
      <c r="F37" s="133">
        <v>1</v>
      </c>
      <c r="G37" s="133">
        <v>0</v>
      </c>
      <c r="H37" s="133">
        <v>4</v>
      </c>
      <c r="I37" s="133">
        <v>0</v>
      </c>
      <c r="J37" s="133">
        <v>1</v>
      </c>
      <c r="K37" s="355">
        <v>0.1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v>0</v>
      </c>
      <c r="T37" s="20" t="b">
        <v>0</v>
      </c>
      <c r="U37" s="330">
        <v>0</v>
      </c>
      <c r="V37" s="20">
        <v>1</v>
      </c>
      <c r="W37" s="252">
        <v>0.05</v>
      </c>
      <c r="X37" s="252">
        <v>0.05</v>
      </c>
      <c r="Y37" s="252">
        <v>0</v>
      </c>
      <c r="Z37" s="314">
        <v>0</v>
      </c>
      <c r="AA37" s="301" t="s">
        <v>815</v>
      </c>
      <c r="AB37" s="391" t="s">
        <v>962</v>
      </c>
      <c r="AC37" s="402" t="s">
        <v>983</v>
      </c>
      <c r="AD37" s="391"/>
      <c r="AE37" s="302"/>
    </row>
    <row r="38" spans="1:31" x14ac:dyDescent="0.2">
      <c r="B38" s="327" t="s">
        <v>4</v>
      </c>
      <c r="C38" s="320" t="s">
        <v>770</v>
      </c>
      <c r="D38" s="321" t="s">
        <v>413</v>
      </c>
      <c r="E38" s="313">
        <v>4</v>
      </c>
      <c r="F38" s="133">
        <v>1</v>
      </c>
      <c r="G38" s="133">
        <v>0</v>
      </c>
      <c r="H38" s="133">
        <v>4</v>
      </c>
      <c r="I38" s="133">
        <v>0</v>
      </c>
      <c r="J38" s="133">
        <v>9</v>
      </c>
      <c r="K38" s="355">
        <v>0.1</v>
      </c>
      <c r="L38" s="133">
        <v>0</v>
      </c>
      <c r="M38" s="20" t="b">
        <v>1</v>
      </c>
      <c r="N38" s="20">
        <v>0</v>
      </c>
      <c r="O38" s="20">
        <v>0.5</v>
      </c>
      <c r="P38" s="20" t="b">
        <v>1</v>
      </c>
      <c r="Q38" s="330">
        <v>0</v>
      </c>
      <c r="R38" s="20" t="b">
        <v>0</v>
      </c>
      <c r="S38" s="330">
        <v>0</v>
      </c>
      <c r="T38" s="20" t="b">
        <v>0</v>
      </c>
      <c r="U38" s="330">
        <v>0</v>
      </c>
      <c r="V38" s="20">
        <v>1</v>
      </c>
      <c r="W38" s="252">
        <v>0.05</v>
      </c>
      <c r="X38" s="252">
        <v>0.05</v>
      </c>
      <c r="Y38" s="252">
        <v>0</v>
      </c>
      <c r="Z38" s="314">
        <v>0</v>
      </c>
      <c r="AA38" s="301" t="s">
        <v>816</v>
      </c>
      <c r="AB38" s="391" t="s">
        <v>962</v>
      </c>
      <c r="AC38" s="402" t="s">
        <v>983</v>
      </c>
      <c r="AD38" s="391"/>
      <c r="AE38" s="302"/>
    </row>
    <row r="39" spans="1:31" x14ac:dyDescent="0.2">
      <c r="B39" s="329" t="s">
        <v>4</v>
      </c>
      <c r="C39" s="324" t="s">
        <v>744</v>
      </c>
      <c r="D39" s="325" t="s">
        <v>619</v>
      </c>
      <c r="E39" s="316">
        <v>48</v>
      </c>
      <c r="F39" s="206">
        <v>0</v>
      </c>
      <c r="G39" s="206">
        <v>1</v>
      </c>
      <c r="H39" s="206">
        <v>70</v>
      </c>
      <c r="I39" s="206">
        <v>0</v>
      </c>
      <c r="J39" s="206">
        <v>9</v>
      </c>
      <c r="K39" s="354">
        <v>0</v>
      </c>
      <c r="L39" s="206">
        <v>1</v>
      </c>
      <c r="M39" s="199" t="b">
        <v>1</v>
      </c>
      <c r="N39" s="199">
        <v>0</v>
      </c>
      <c r="O39" s="199">
        <v>4</v>
      </c>
      <c r="P39" s="199" t="b">
        <v>1</v>
      </c>
      <c r="Q39" s="332">
        <f>entityDefinitions[[#This Row],['[edibleFromTier']]]</f>
        <v>0</v>
      </c>
      <c r="R39" s="199" t="b">
        <v>0</v>
      </c>
      <c r="S39" s="332">
        <f>entityDefinitions[[#This Row],['[edibleFromTier']]]</f>
        <v>0</v>
      </c>
      <c r="T39" s="199" t="b">
        <v>0</v>
      </c>
      <c r="U39" s="332">
        <v>0</v>
      </c>
      <c r="V39" s="199">
        <v>1</v>
      </c>
      <c r="W39" s="253">
        <v>0</v>
      </c>
      <c r="X39" s="253">
        <v>0</v>
      </c>
      <c r="Y39" s="253">
        <v>0</v>
      </c>
      <c r="Z39" s="317">
        <v>0</v>
      </c>
      <c r="AA39" s="306" t="s">
        <v>690</v>
      </c>
      <c r="AB39" s="393" t="s">
        <v>954</v>
      </c>
      <c r="AC39" s="401" t="s">
        <v>984</v>
      </c>
      <c r="AD39" s="393"/>
      <c r="AE39" s="307"/>
    </row>
    <row r="40" spans="1:31" x14ac:dyDescent="0.2">
      <c r="B40" s="327" t="s">
        <v>4</v>
      </c>
      <c r="C40" s="320" t="s">
        <v>499</v>
      </c>
      <c r="D40" s="321" t="s">
        <v>413</v>
      </c>
      <c r="E40" s="313">
        <v>48</v>
      </c>
      <c r="F40" s="133">
        <v>3</v>
      </c>
      <c r="G40" s="133">
        <v>0</v>
      </c>
      <c r="H40" s="133">
        <v>20</v>
      </c>
      <c r="I40" s="133">
        <v>0</v>
      </c>
      <c r="J40" s="133">
        <v>9</v>
      </c>
      <c r="K40" s="355">
        <v>0</v>
      </c>
      <c r="L40" s="133">
        <v>0</v>
      </c>
      <c r="M40" s="20" t="b">
        <v>1</v>
      </c>
      <c r="N40" s="20">
        <v>3</v>
      </c>
      <c r="O40" s="20">
        <v>1</v>
      </c>
      <c r="P40" s="20" t="b">
        <v>1</v>
      </c>
      <c r="Q40" s="330">
        <f>entityDefinitions[[#This Row],['[edibleFromTier']]]</f>
        <v>3</v>
      </c>
      <c r="R40" s="20" t="b">
        <v>0</v>
      </c>
      <c r="S40" s="330">
        <v>0</v>
      </c>
      <c r="T40" s="20" t="b">
        <v>0</v>
      </c>
      <c r="U40" s="330">
        <v>0</v>
      </c>
      <c r="V40" s="20">
        <v>1</v>
      </c>
      <c r="W40" s="252">
        <v>0.25</v>
      </c>
      <c r="X40" s="252">
        <v>0.25</v>
      </c>
      <c r="Y40" s="252">
        <v>0</v>
      </c>
      <c r="Z40" s="314">
        <v>0</v>
      </c>
      <c r="AA40" s="301" t="s">
        <v>813</v>
      </c>
      <c r="AB40" s="391" t="s">
        <v>955</v>
      </c>
      <c r="AC40" s="402" t="s">
        <v>985</v>
      </c>
      <c r="AD40" s="391" t="s">
        <v>997</v>
      </c>
      <c r="AE40" s="391" t="s">
        <v>1012</v>
      </c>
    </row>
    <row r="41" spans="1:31" x14ac:dyDescent="0.2">
      <c r="B41" s="329" t="s">
        <v>4</v>
      </c>
      <c r="C41" s="324" t="s">
        <v>740</v>
      </c>
      <c r="D41" s="325" t="s">
        <v>619</v>
      </c>
      <c r="E41" s="316">
        <v>48</v>
      </c>
      <c r="F41" s="206">
        <v>3</v>
      </c>
      <c r="G41" s="206">
        <v>0</v>
      </c>
      <c r="H41" s="206">
        <v>0</v>
      </c>
      <c r="I41" s="206">
        <v>0</v>
      </c>
      <c r="J41" s="206">
        <v>5</v>
      </c>
      <c r="K41" s="354">
        <v>0</v>
      </c>
      <c r="L41" s="206">
        <v>0</v>
      </c>
      <c r="M41" s="199" t="b">
        <v>1</v>
      </c>
      <c r="N41" s="199"/>
      <c r="O41" s="199"/>
      <c r="P41" s="199" t="b">
        <v>1</v>
      </c>
      <c r="Q41" s="332">
        <f>entityDefinitions[[#This Row],['[edibleFromTier']]]</f>
        <v>0</v>
      </c>
      <c r="R41" s="199" t="b">
        <v>0</v>
      </c>
      <c r="S41" s="332">
        <f>entityDefinitions[[#This Row],['[edibleFromTier']]]</f>
        <v>0</v>
      </c>
      <c r="T41" s="199" t="b">
        <v>0</v>
      </c>
      <c r="U41" s="332">
        <v>0</v>
      </c>
      <c r="V41" s="199">
        <v>1</v>
      </c>
      <c r="W41" s="253">
        <v>0</v>
      </c>
      <c r="X41" s="253">
        <v>0</v>
      </c>
      <c r="Y41" s="253">
        <v>0</v>
      </c>
      <c r="Z41" s="317">
        <v>0</v>
      </c>
      <c r="AA41" s="306" t="s">
        <v>691</v>
      </c>
      <c r="AB41" s="393" t="s">
        <v>956</v>
      </c>
      <c r="AC41" s="401" t="s">
        <v>1038</v>
      </c>
      <c r="AD41" s="393"/>
      <c r="AE41" s="307"/>
    </row>
    <row r="42" spans="1:31" x14ac:dyDescent="0.2">
      <c r="B42" s="327" t="s">
        <v>4</v>
      </c>
      <c r="C42" s="320" t="s">
        <v>437</v>
      </c>
      <c r="D42" s="321" t="s">
        <v>413</v>
      </c>
      <c r="E42" s="313">
        <v>38</v>
      </c>
      <c r="F42" s="133">
        <v>2</v>
      </c>
      <c r="G42" s="133">
        <v>0</v>
      </c>
      <c r="H42" s="133">
        <v>10</v>
      </c>
      <c r="I42" s="133">
        <v>0</v>
      </c>
      <c r="J42" s="133">
        <v>9</v>
      </c>
      <c r="K42" s="355">
        <v>0.2</v>
      </c>
      <c r="L42" s="133">
        <v>0</v>
      </c>
      <c r="M42" s="20" t="b">
        <v>1</v>
      </c>
      <c r="N42" s="20">
        <v>0</v>
      </c>
      <c r="O42" s="20">
        <v>3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52">
        <v>0</v>
      </c>
      <c r="X42" s="252">
        <v>0</v>
      </c>
      <c r="Y42" s="252">
        <v>1</v>
      </c>
      <c r="Z42" s="314">
        <v>0</v>
      </c>
      <c r="AA42" s="306" t="s">
        <v>691</v>
      </c>
      <c r="AB42" s="391" t="s">
        <v>966</v>
      </c>
      <c r="AC42" s="402" t="s">
        <v>981</v>
      </c>
      <c r="AD42" s="391" t="s">
        <v>1014</v>
      </c>
      <c r="AE42" s="391" t="s">
        <v>1013</v>
      </c>
    </row>
    <row r="43" spans="1:31" x14ac:dyDescent="0.2">
      <c r="B43" s="327" t="s">
        <v>4</v>
      </c>
      <c r="C43" s="320" t="s">
        <v>439</v>
      </c>
      <c r="D43" s="321" t="s">
        <v>413</v>
      </c>
      <c r="E43" s="313">
        <v>48</v>
      </c>
      <c r="F43" s="133">
        <v>3</v>
      </c>
      <c r="G43" s="133">
        <v>0</v>
      </c>
      <c r="H43" s="133">
        <v>30</v>
      </c>
      <c r="I43" s="133">
        <v>0</v>
      </c>
      <c r="J43" s="133">
        <v>9</v>
      </c>
      <c r="K43" s="355">
        <v>0.2</v>
      </c>
      <c r="L43" s="133">
        <v>0</v>
      </c>
      <c r="M43" s="20" t="b">
        <v>1</v>
      </c>
      <c r="N43" s="20">
        <v>2</v>
      </c>
      <c r="O43" s="20">
        <v>6</v>
      </c>
      <c r="P43" s="20" t="b">
        <v>1</v>
      </c>
      <c r="Q43" s="330">
        <v>1</v>
      </c>
      <c r="R43" s="20" t="b">
        <v>1</v>
      </c>
      <c r="S43" s="330">
        <v>1</v>
      </c>
      <c r="T43" s="20" t="b">
        <v>0</v>
      </c>
      <c r="U43" s="330">
        <v>0</v>
      </c>
      <c r="V43" s="20">
        <v>100</v>
      </c>
      <c r="W43" s="252">
        <v>0.25</v>
      </c>
      <c r="X43" s="252">
        <v>0.25</v>
      </c>
      <c r="Y43" s="252">
        <v>0</v>
      </c>
      <c r="Z43" s="314">
        <v>0</v>
      </c>
      <c r="AA43" s="301" t="s">
        <v>687</v>
      </c>
      <c r="AB43" s="391" t="s">
        <v>957</v>
      </c>
      <c r="AC43" s="402" t="s">
        <v>986</v>
      </c>
      <c r="AD43" s="391"/>
      <c r="AE43" s="302"/>
    </row>
    <row r="44" spans="1:31" x14ac:dyDescent="0.2">
      <c r="B44" s="327" t="s">
        <v>4</v>
      </c>
      <c r="C44" s="320" t="s">
        <v>748</v>
      </c>
      <c r="D44" s="321" t="s">
        <v>415</v>
      </c>
      <c r="E44" s="313">
        <v>48</v>
      </c>
      <c r="F44" s="133">
        <v>3</v>
      </c>
      <c r="G44" s="133">
        <v>0</v>
      </c>
      <c r="H44" s="133">
        <v>25</v>
      </c>
      <c r="I44" s="133">
        <v>0</v>
      </c>
      <c r="J44" s="133">
        <v>9</v>
      </c>
      <c r="K44" s="355">
        <v>0.3</v>
      </c>
      <c r="L44" s="133">
        <v>0</v>
      </c>
      <c r="M44" s="20" t="b">
        <v>1</v>
      </c>
      <c r="N44" s="20">
        <v>2</v>
      </c>
      <c r="O44" s="20">
        <v>1</v>
      </c>
      <c r="P44" s="20" t="b">
        <v>1</v>
      </c>
      <c r="Q44" s="330">
        <f>entityDefinitions[[#This Row],['[edibleFromTier']]]</f>
        <v>2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0.25</v>
      </c>
      <c r="X44" s="252">
        <v>0.25</v>
      </c>
      <c r="Y44" s="252">
        <v>1</v>
      </c>
      <c r="Z44" s="314">
        <v>0</v>
      </c>
      <c r="AA44" s="301" t="s">
        <v>780</v>
      </c>
      <c r="AB44" s="242" t="s">
        <v>995</v>
      </c>
      <c r="AC44" s="403" t="s">
        <v>1039</v>
      </c>
      <c r="AD44" s="391" t="s">
        <v>998</v>
      </c>
      <c r="AE44" s="405" t="s">
        <v>1015</v>
      </c>
    </row>
    <row r="45" spans="1:31" x14ac:dyDescent="0.2">
      <c r="B45" s="327" t="s">
        <v>4</v>
      </c>
      <c r="C45" s="320" t="s">
        <v>758</v>
      </c>
      <c r="D45" s="321" t="s">
        <v>415</v>
      </c>
      <c r="E45" s="313">
        <v>48</v>
      </c>
      <c r="F45" s="133">
        <v>3</v>
      </c>
      <c r="G45" s="133">
        <v>0</v>
      </c>
      <c r="H45" s="133">
        <v>40</v>
      </c>
      <c r="I45" s="133">
        <v>0</v>
      </c>
      <c r="J45" s="133">
        <v>3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52">
        <v>0.25</v>
      </c>
      <c r="X45" s="252">
        <v>0.25</v>
      </c>
      <c r="Y45" s="252">
        <v>1</v>
      </c>
      <c r="Z45" s="314">
        <v>0.25</v>
      </c>
      <c r="AA45" s="301" t="s">
        <v>781</v>
      </c>
      <c r="AB45" s="242" t="s">
        <v>995</v>
      </c>
      <c r="AC45" s="403" t="s">
        <v>1040</v>
      </c>
      <c r="AD45" s="391" t="s">
        <v>1017</v>
      </c>
      <c r="AE45" s="405" t="s">
        <v>1016</v>
      </c>
    </row>
    <row r="46" spans="1:31" s="27" customFormat="1" x14ac:dyDescent="0.2">
      <c r="B46" s="327" t="s">
        <v>4</v>
      </c>
      <c r="C46" s="320" t="s">
        <v>1053</v>
      </c>
      <c r="D46" s="321" t="s">
        <v>413</v>
      </c>
      <c r="E46" s="313">
        <v>30</v>
      </c>
      <c r="F46" s="133">
        <v>2</v>
      </c>
      <c r="G46" s="133">
        <v>0</v>
      </c>
      <c r="H46" s="133">
        <v>9</v>
      </c>
      <c r="I46" s="133">
        <v>40</v>
      </c>
      <c r="J46" s="133">
        <v>10</v>
      </c>
      <c r="K46" s="355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30">
        <v>0</v>
      </c>
      <c r="R46" s="20" t="b">
        <v>0</v>
      </c>
      <c r="S46" s="330">
        <f>entityDefinitions[[#This Row],['[edibleFromTier']]]</f>
        <v>1</v>
      </c>
      <c r="T46" s="20" t="b">
        <v>0</v>
      </c>
      <c r="U46" s="330">
        <v>0</v>
      </c>
      <c r="V46" s="20">
        <v>1</v>
      </c>
      <c r="W46" s="252">
        <v>0.25</v>
      </c>
      <c r="X46" s="252">
        <v>0.25</v>
      </c>
      <c r="Y46" s="252">
        <v>0</v>
      </c>
      <c r="Z46" s="314">
        <v>0</v>
      </c>
      <c r="AA46" s="303" t="s">
        <v>775</v>
      </c>
      <c r="AB46" s="391" t="s">
        <v>967</v>
      </c>
      <c r="AC46" s="402" t="s">
        <v>987</v>
      </c>
      <c r="AD46" s="391"/>
      <c r="AE46" s="302"/>
    </row>
    <row r="47" spans="1:31" s="27" customFormat="1" x14ac:dyDescent="0.2">
      <c r="B47" s="327" t="s">
        <v>4</v>
      </c>
      <c r="C47" s="320" t="s">
        <v>1054</v>
      </c>
      <c r="D47" s="321" t="s">
        <v>413</v>
      </c>
      <c r="E47" s="313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9</v>
      </c>
      <c r="K47" s="355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52">
        <v>0.25</v>
      </c>
      <c r="X47" s="252">
        <v>0.25</v>
      </c>
      <c r="Y47" s="252">
        <v>0</v>
      </c>
      <c r="Z47" s="314">
        <v>0</v>
      </c>
      <c r="AA47" s="303" t="s">
        <v>775</v>
      </c>
      <c r="AB47" s="391" t="s">
        <v>967</v>
      </c>
      <c r="AC47" s="402" t="s">
        <v>987</v>
      </c>
      <c r="AD47" s="391"/>
      <c r="AE47" s="302"/>
    </row>
    <row r="48" spans="1:31" s="27" customFormat="1" x14ac:dyDescent="0.2">
      <c r="B48" s="327" t="s">
        <v>4</v>
      </c>
      <c r="C48" s="320" t="s">
        <v>771</v>
      </c>
      <c r="D48" s="321" t="s">
        <v>413</v>
      </c>
      <c r="E48" s="313">
        <v>6</v>
      </c>
      <c r="F48" s="133">
        <v>1</v>
      </c>
      <c r="G48" s="133">
        <v>0</v>
      </c>
      <c r="H48" s="133">
        <v>5</v>
      </c>
      <c r="I48" s="133">
        <v>0</v>
      </c>
      <c r="J48" s="133">
        <v>1</v>
      </c>
      <c r="K48" s="355">
        <v>0.1</v>
      </c>
      <c r="L48" s="133">
        <v>0</v>
      </c>
      <c r="M48" s="20" t="b">
        <v>1</v>
      </c>
      <c r="N48" s="20">
        <v>1</v>
      </c>
      <c r="O48" s="20">
        <v>0.5</v>
      </c>
      <c r="P48" s="20" t="b">
        <v>1</v>
      </c>
      <c r="Q48" s="330">
        <v>0</v>
      </c>
      <c r="R48" s="20" t="b">
        <v>0</v>
      </c>
      <c r="S48" s="330">
        <v>0</v>
      </c>
      <c r="T48" s="20" t="b">
        <v>0</v>
      </c>
      <c r="U48" s="330">
        <v>0</v>
      </c>
      <c r="V48" s="20">
        <v>1</v>
      </c>
      <c r="W48" s="252">
        <v>0.05</v>
      </c>
      <c r="X48" s="252">
        <v>0.05</v>
      </c>
      <c r="Y48" s="252">
        <v>1</v>
      </c>
      <c r="Z48" s="314">
        <v>0</v>
      </c>
      <c r="AA48" s="301" t="s">
        <v>774</v>
      </c>
      <c r="AB48" s="391" t="s">
        <v>968</v>
      </c>
      <c r="AC48" s="402" t="s">
        <v>992</v>
      </c>
      <c r="AD48" s="391" t="s">
        <v>1019</v>
      </c>
      <c r="AE48" s="391" t="s">
        <v>1018</v>
      </c>
    </row>
    <row r="49" spans="1:31" s="27" customFormat="1" x14ac:dyDescent="0.2">
      <c r="B49" s="329" t="s">
        <v>4</v>
      </c>
      <c r="C49" s="324" t="s">
        <v>768</v>
      </c>
      <c r="D49" s="325" t="s">
        <v>414</v>
      </c>
      <c r="E49" s="316">
        <v>48</v>
      </c>
      <c r="F49" s="206">
        <v>3</v>
      </c>
      <c r="G49" s="206">
        <v>0</v>
      </c>
      <c r="H49" s="206">
        <v>15</v>
      </c>
      <c r="I49" s="206">
        <v>0</v>
      </c>
      <c r="J49" s="206">
        <v>9</v>
      </c>
      <c r="K49" s="354">
        <v>0.3</v>
      </c>
      <c r="L49" s="206">
        <v>0</v>
      </c>
      <c r="M49" s="199" t="b">
        <v>1</v>
      </c>
      <c r="N49" s="199">
        <v>2</v>
      </c>
      <c r="O49" s="199">
        <v>6</v>
      </c>
      <c r="P49" s="199" t="b">
        <v>1</v>
      </c>
      <c r="Q49" s="332">
        <v>0</v>
      </c>
      <c r="R49" s="199" t="b">
        <v>1</v>
      </c>
      <c r="S49" s="332">
        <v>1</v>
      </c>
      <c r="T49" s="199" t="b">
        <v>1</v>
      </c>
      <c r="U49" s="332">
        <v>0</v>
      </c>
      <c r="V49" s="199">
        <v>80</v>
      </c>
      <c r="W49" s="253">
        <v>0.25</v>
      </c>
      <c r="X49" s="253">
        <v>0.25</v>
      </c>
      <c r="Y49" s="253">
        <v>0</v>
      </c>
      <c r="Z49" s="317">
        <v>0</v>
      </c>
      <c r="AA49" s="306" t="s">
        <v>783</v>
      </c>
      <c r="AB49" s="393" t="s">
        <v>973</v>
      </c>
      <c r="AC49" s="401" t="s">
        <v>1033</v>
      </c>
      <c r="AD49" s="393"/>
      <c r="AE49" s="307"/>
    </row>
    <row r="50" spans="1:31" s="27" customFormat="1" x14ac:dyDescent="0.2">
      <c r="B50" s="327" t="s">
        <v>4</v>
      </c>
      <c r="C50" s="320" t="s">
        <v>337</v>
      </c>
      <c r="D50" s="321" t="s">
        <v>413</v>
      </c>
      <c r="E50" s="313">
        <v>19</v>
      </c>
      <c r="F50" s="133">
        <v>1</v>
      </c>
      <c r="G50" s="133">
        <v>0</v>
      </c>
      <c r="H50" s="133">
        <v>10</v>
      </c>
      <c r="I50" s="133">
        <v>0</v>
      </c>
      <c r="J50" s="133">
        <v>4</v>
      </c>
      <c r="K50" s="355">
        <v>0.3</v>
      </c>
      <c r="L50" s="133">
        <v>0</v>
      </c>
      <c r="M50" s="20" t="b">
        <v>1</v>
      </c>
      <c r="N50" s="20">
        <v>0</v>
      </c>
      <c r="O50" s="20">
        <v>4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52">
        <v>0.1</v>
      </c>
      <c r="X50" s="252">
        <v>0.1</v>
      </c>
      <c r="Y50" s="252">
        <v>0</v>
      </c>
      <c r="Z50" s="314">
        <v>0</v>
      </c>
      <c r="AA50" s="301" t="s">
        <v>689</v>
      </c>
      <c r="AB50" s="391" t="s">
        <v>958</v>
      </c>
      <c r="AC50" s="402" t="s">
        <v>994</v>
      </c>
      <c r="AD50" s="391"/>
      <c r="AE50" s="302"/>
    </row>
    <row r="51" spans="1:31" x14ac:dyDescent="0.2">
      <c r="B51" s="329" t="s">
        <v>4</v>
      </c>
      <c r="C51" s="324" t="s">
        <v>746</v>
      </c>
      <c r="D51" s="325" t="s">
        <v>414</v>
      </c>
      <c r="E51" s="316">
        <v>40</v>
      </c>
      <c r="F51" s="206">
        <v>2</v>
      </c>
      <c r="G51" s="206">
        <v>0</v>
      </c>
      <c r="H51" s="206">
        <v>30</v>
      </c>
      <c r="I51" s="206">
        <v>0</v>
      </c>
      <c r="J51" s="206">
        <v>8</v>
      </c>
      <c r="K51" s="354">
        <v>0.3</v>
      </c>
      <c r="L51" s="206">
        <v>0</v>
      </c>
      <c r="M51" s="199" t="b">
        <v>1</v>
      </c>
      <c r="N51" s="199">
        <v>2</v>
      </c>
      <c r="O51" s="199">
        <v>9</v>
      </c>
      <c r="P51" s="199" t="b">
        <v>1</v>
      </c>
      <c r="Q51" s="332">
        <v>1</v>
      </c>
      <c r="R51" s="199" t="b">
        <v>0</v>
      </c>
      <c r="S51" s="332">
        <v>0</v>
      </c>
      <c r="T51" s="199" t="b">
        <v>1</v>
      </c>
      <c r="U51" s="332">
        <v>1</v>
      </c>
      <c r="V51" s="199">
        <v>85</v>
      </c>
      <c r="W51" s="253">
        <v>0.25</v>
      </c>
      <c r="X51" s="253">
        <v>0.25</v>
      </c>
      <c r="Y51" s="253">
        <v>0.75</v>
      </c>
      <c r="Z51" s="317">
        <v>0</v>
      </c>
      <c r="AA51" s="306" t="s">
        <v>784</v>
      </c>
      <c r="AB51" s="393" t="s">
        <v>972</v>
      </c>
      <c r="AC51" s="401" t="s">
        <v>1034</v>
      </c>
      <c r="AD51" s="393" t="s">
        <v>1020</v>
      </c>
      <c r="AE51" s="393" t="s">
        <v>1021</v>
      </c>
    </row>
    <row r="52" spans="1:31" s="27" customFormat="1" x14ac:dyDescent="0.2">
      <c r="B52" s="327" t="s">
        <v>4</v>
      </c>
      <c r="C52" s="320" t="s">
        <v>734</v>
      </c>
      <c r="D52" s="321" t="s">
        <v>413</v>
      </c>
      <c r="E52" s="313">
        <v>48</v>
      </c>
      <c r="F52" s="133">
        <v>3</v>
      </c>
      <c r="G52" s="133">
        <v>0</v>
      </c>
      <c r="H52" s="133">
        <v>8</v>
      </c>
      <c r="I52" s="133">
        <v>0</v>
      </c>
      <c r="J52" s="133">
        <v>9</v>
      </c>
      <c r="K52" s="355">
        <v>0.3</v>
      </c>
      <c r="L52" s="133">
        <v>0</v>
      </c>
      <c r="M52" s="20" t="b">
        <v>1</v>
      </c>
      <c r="N52" s="20">
        <v>0</v>
      </c>
      <c r="O52" s="20">
        <v>3</v>
      </c>
      <c r="P52" s="20" t="b">
        <v>1</v>
      </c>
      <c r="Q52" s="330">
        <f>entityDefinitions[[#This Row],['[edibleFromTier']]]</f>
        <v>0</v>
      </c>
      <c r="R52" s="20" t="b">
        <v>0</v>
      </c>
      <c r="S52" s="330">
        <f>entityDefinitions[[#This Row],['[edibleFromTier']]]</f>
        <v>0</v>
      </c>
      <c r="T52" s="20" t="b">
        <v>0</v>
      </c>
      <c r="U52" s="330">
        <v>0</v>
      </c>
      <c r="V52" s="20">
        <v>1</v>
      </c>
      <c r="W52" s="252">
        <v>0</v>
      </c>
      <c r="X52" s="252">
        <v>0</v>
      </c>
      <c r="Y52" s="252">
        <v>0</v>
      </c>
      <c r="Z52" s="314">
        <v>0</v>
      </c>
      <c r="AA52" s="301" t="s">
        <v>776</v>
      </c>
      <c r="AB52" s="391" t="s">
        <v>977</v>
      </c>
      <c r="AC52" s="402" t="s">
        <v>993</v>
      </c>
      <c r="AD52" s="391"/>
      <c r="AE52" s="302"/>
    </row>
    <row r="53" spans="1:31" s="27" customFormat="1" x14ac:dyDescent="0.2">
      <c r="B53" s="327" t="s">
        <v>4</v>
      </c>
      <c r="C53" s="320" t="s">
        <v>737</v>
      </c>
      <c r="D53" s="321" t="s">
        <v>413</v>
      </c>
      <c r="E53" s="313">
        <v>48</v>
      </c>
      <c r="F53" s="133">
        <v>3</v>
      </c>
      <c r="G53" s="133">
        <v>0</v>
      </c>
      <c r="H53" s="133">
        <v>10</v>
      </c>
      <c r="I53" s="133">
        <v>0</v>
      </c>
      <c r="J53" s="133">
        <v>9</v>
      </c>
      <c r="K53" s="355">
        <v>0.3</v>
      </c>
      <c r="L53" s="133">
        <v>0</v>
      </c>
      <c r="M53" s="20" t="b">
        <v>1</v>
      </c>
      <c r="N53" s="20">
        <v>1</v>
      </c>
      <c r="O53" s="20">
        <v>4</v>
      </c>
      <c r="P53" s="20" t="b">
        <v>1</v>
      </c>
      <c r="Q53" s="330">
        <f>entityDefinitions[[#This Row],['[edibleFromTier']]]</f>
        <v>1</v>
      </c>
      <c r="R53" s="20" t="b">
        <v>0</v>
      </c>
      <c r="S53" s="330">
        <v>0</v>
      </c>
      <c r="T53" s="20" t="b">
        <v>0</v>
      </c>
      <c r="U53" s="330">
        <v>0</v>
      </c>
      <c r="V53" s="20">
        <v>1</v>
      </c>
      <c r="W53" s="252">
        <v>0</v>
      </c>
      <c r="X53" s="252">
        <v>0</v>
      </c>
      <c r="Y53" s="252">
        <v>1</v>
      </c>
      <c r="Z53" s="314">
        <v>0</v>
      </c>
      <c r="AA53" s="301" t="s">
        <v>777</v>
      </c>
      <c r="AB53" s="391" t="s">
        <v>961</v>
      </c>
      <c r="AC53" s="402" t="s">
        <v>1035</v>
      </c>
      <c r="AD53" s="391" t="s">
        <v>1022</v>
      </c>
      <c r="AE53" s="391" t="s">
        <v>1000</v>
      </c>
    </row>
    <row r="54" spans="1:31" s="27" customFormat="1" x14ac:dyDescent="0.2">
      <c r="B54" s="327" t="s">
        <v>4</v>
      </c>
      <c r="C54" s="320" t="s">
        <v>736</v>
      </c>
      <c r="D54" s="321" t="s">
        <v>413</v>
      </c>
      <c r="E54" s="313">
        <v>48</v>
      </c>
      <c r="F54" s="133">
        <v>3</v>
      </c>
      <c r="G54" s="133">
        <v>0</v>
      </c>
      <c r="H54" s="133">
        <v>10</v>
      </c>
      <c r="I54" s="133">
        <v>0</v>
      </c>
      <c r="J54" s="133">
        <v>2</v>
      </c>
      <c r="K54" s="355">
        <v>0.3</v>
      </c>
      <c r="L54" s="133">
        <v>0</v>
      </c>
      <c r="M54" s="20" t="b">
        <v>1</v>
      </c>
      <c r="N54" s="20">
        <v>1</v>
      </c>
      <c r="O54" s="20">
        <v>4</v>
      </c>
      <c r="P54" s="20" t="b">
        <v>1</v>
      </c>
      <c r="Q54" s="330">
        <f>entityDefinitions[[#This Row],['[edibleFromTier']]]</f>
        <v>1</v>
      </c>
      <c r="R54" s="20" t="b">
        <v>0</v>
      </c>
      <c r="S54" s="330">
        <v>0</v>
      </c>
      <c r="T54" s="20" t="b">
        <v>0</v>
      </c>
      <c r="U54" s="330">
        <v>0</v>
      </c>
      <c r="V54" s="20">
        <v>1</v>
      </c>
      <c r="W54" s="252">
        <v>0</v>
      </c>
      <c r="X54" s="252">
        <v>0</v>
      </c>
      <c r="Y54" s="252">
        <v>1</v>
      </c>
      <c r="Z54" s="314">
        <v>0</v>
      </c>
      <c r="AA54" s="301" t="s">
        <v>778</v>
      </c>
      <c r="AB54" s="391" t="s">
        <v>960</v>
      </c>
      <c r="AC54" s="402" t="s">
        <v>1036</v>
      </c>
      <c r="AD54" s="391" t="s">
        <v>1022</v>
      </c>
      <c r="AE54" s="391" t="s">
        <v>999</v>
      </c>
    </row>
    <row r="55" spans="1:31" s="27" customFormat="1" x14ac:dyDescent="0.2">
      <c r="A55" s="248"/>
      <c r="B55" s="327" t="s">
        <v>4</v>
      </c>
      <c r="C55" s="320" t="s">
        <v>743</v>
      </c>
      <c r="D55" s="321" t="s">
        <v>413</v>
      </c>
      <c r="E55" s="313">
        <v>48</v>
      </c>
      <c r="F55" s="133">
        <v>3</v>
      </c>
      <c r="G55" s="133">
        <v>0</v>
      </c>
      <c r="H55" s="133">
        <v>5</v>
      </c>
      <c r="I55" s="133">
        <v>0</v>
      </c>
      <c r="J55" s="133">
        <v>9</v>
      </c>
      <c r="K55" s="355">
        <v>0.1</v>
      </c>
      <c r="L55" s="133">
        <v>0</v>
      </c>
      <c r="M55" s="20" t="b">
        <v>1</v>
      </c>
      <c r="N55" s="20">
        <v>0</v>
      </c>
      <c r="O55" s="20">
        <v>1</v>
      </c>
      <c r="P55" s="20" t="b">
        <v>1</v>
      </c>
      <c r="Q55" s="330">
        <f>entityDefinitions[[#This Row],['[edibleFromTier']]]</f>
        <v>0</v>
      </c>
      <c r="R55" s="20" t="b">
        <v>0</v>
      </c>
      <c r="S55" s="330">
        <f>entityDefinitions[[#This Row],['[edibleFromTier']]]</f>
        <v>0</v>
      </c>
      <c r="T55" s="20" t="b">
        <v>0</v>
      </c>
      <c r="U55" s="330">
        <v>0</v>
      </c>
      <c r="V55" s="20">
        <v>1</v>
      </c>
      <c r="W55" s="252">
        <v>0.05</v>
      </c>
      <c r="X55" s="252">
        <v>0.05</v>
      </c>
      <c r="Y55" s="252">
        <v>0</v>
      </c>
      <c r="Z55" s="314">
        <v>0</v>
      </c>
      <c r="AA55" s="301" t="s">
        <v>786</v>
      </c>
      <c r="AB55" s="391" t="s">
        <v>959</v>
      </c>
      <c r="AC55" s="402" t="s">
        <v>1037</v>
      </c>
      <c r="AD55" s="391"/>
      <c r="AE55" s="302"/>
    </row>
    <row r="56" spans="1:31" s="27" customFormat="1" x14ac:dyDescent="0.2">
      <c r="B56" s="329" t="s">
        <v>4</v>
      </c>
      <c r="C56" s="324" t="s">
        <v>500</v>
      </c>
      <c r="D56" s="325" t="s">
        <v>414</v>
      </c>
      <c r="E56" s="316">
        <v>3</v>
      </c>
      <c r="F56" s="206">
        <v>1</v>
      </c>
      <c r="G56" s="206">
        <v>0</v>
      </c>
      <c r="H56" s="206">
        <v>15</v>
      </c>
      <c r="I56" s="206">
        <v>0</v>
      </c>
      <c r="J56" s="206">
        <v>1</v>
      </c>
      <c r="K56" s="354">
        <v>0.2</v>
      </c>
      <c r="L56" s="206">
        <v>0</v>
      </c>
      <c r="M56" s="199" t="b">
        <v>1</v>
      </c>
      <c r="N56" s="199">
        <v>1</v>
      </c>
      <c r="O56" s="199">
        <v>7</v>
      </c>
      <c r="P56" s="199" t="b">
        <v>1</v>
      </c>
      <c r="Q56" s="332">
        <v>0</v>
      </c>
      <c r="R56" s="199" t="b">
        <v>0</v>
      </c>
      <c r="S56" s="332">
        <v>0</v>
      </c>
      <c r="T56" s="199" t="b">
        <v>1</v>
      </c>
      <c r="U56" s="332">
        <v>0</v>
      </c>
      <c r="V56" s="199">
        <v>75</v>
      </c>
      <c r="W56" s="253">
        <v>0.25</v>
      </c>
      <c r="X56" s="253">
        <v>0.25</v>
      </c>
      <c r="Y56" s="253">
        <v>0</v>
      </c>
      <c r="Z56" s="317">
        <v>0</v>
      </c>
      <c r="AA56" s="306" t="s">
        <v>693</v>
      </c>
      <c r="AB56" s="393" t="s">
        <v>974</v>
      </c>
      <c r="AC56" s="401" t="s">
        <v>1041</v>
      </c>
      <c r="AD56" s="393"/>
      <c r="AE56" s="307"/>
    </row>
    <row r="57" spans="1:31" s="27" customFormat="1" x14ac:dyDescent="0.2">
      <c r="B57" s="329" t="s">
        <v>4</v>
      </c>
      <c r="C57" s="324" t="s">
        <v>501</v>
      </c>
      <c r="D57" s="325" t="s">
        <v>414</v>
      </c>
      <c r="E57" s="316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1</v>
      </c>
      <c r="K57" s="354">
        <v>0.2</v>
      </c>
      <c r="L57" s="206">
        <v>0</v>
      </c>
      <c r="M57" s="199" t="b">
        <v>1</v>
      </c>
      <c r="N57" s="199">
        <v>1</v>
      </c>
      <c r="O57" s="199">
        <v>7</v>
      </c>
      <c r="P57" s="199" t="b">
        <v>1</v>
      </c>
      <c r="Q57" s="332">
        <v>0</v>
      </c>
      <c r="R57" s="199" t="b">
        <v>0</v>
      </c>
      <c r="S57" s="332">
        <v>0</v>
      </c>
      <c r="T57" s="199" t="b">
        <v>1</v>
      </c>
      <c r="U57" s="332">
        <v>0</v>
      </c>
      <c r="V57" s="199">
        <v>75</v>
      </c>
      <c r="W57" s="253">
        <v>0.25</v>
      </c>
      <c r="X57" s="253">
        <v>0.25</v>
      </c>
      <c r="Y57" s="253">
        <v>0</v>
      </c>
      <c r="Z57" s="317">
        <v>0</v>
      </c>
      <c r="AA57" s="306" t="s">
        <v>693</v>
      </c>
      <c r="AB57" s="393" t="s">
        <v>975</v>
      </c>
      <c r="AC57" s="401" t="s">
        <v>1042</v>
      </c>
      <c r="AD57" s="393"/>
      <c r="AE57" s="307"/>
    </row>
    <row r="58" spans="1:31" s="27" customFormat="1" x14ac:dyDescent="0.2">
      <c r="B58" s="329" t="s">
        <v>4</v>
      </c>
      <c r="C58" s="324" t="s">
        <v>1051</v>
      </c>
      <c r="D58" s="325" t="s">
        <v>414</v>
      </c>
      <c r="E58" s="316">
        <v>22</v>
      </c>
      <c r="F58" s="206">
        <v>2</v>
      </c>
      <c r="G58" s="206">
        <v>0</v>
      </c>
      <c r="H58" s="206">
        <v>15</v>
      </c>
      <c r="I58" s="206">
        <v>0</v>
      </c>
      <c r="J58" s="206">
        <v>1</v>
      </c>
      <c r="K58" s="354">
        <v>0.2</v>
      </c>
      <c r="L58" s="206">
        <v>0</v>
      </c>
      <c r="M58" s="199" t="b">
        <v>1</v>
      </c>
      <c r="N58" s="199">
        <v>0</v>
      </c>
      <c r="O58" s="199">
        <v>7</v>
      </c>
      <c r="P58" s="199" t="b">
        <v>1</v>
      </c>
      <c r="Q58" s="332">
        <v>0</v>
      </c>
      <c r="R58" s="199" t="b">
        <v>0</v>
      </c>
      <c r="S58" s="332">
        <v>0</v>
      </c>
      <c r="T58" s="199" t="b">
        <v>0</v>
      </c>
      <c r="U58" s="332">
        <v>0</v>
      </c>
      <c r="V58" s="199">
        <v>1</v>
      </c>
      <c r="W58" s="253">
        <v>0.25</v>
      </c>
      <c r="X58" s="253">
        <v>0.25</v>
      </c>
      <c r="Y58" s="253">
        <v>0</v>
      </c>
      <c r="Z58" s="317">
        <v>0</v>
      </c>
      <c r="AA58" s="306" t="s">
        <v>693</v>
      </c>
      <c r="AB58" s="393" t="s">
        <v>975</v>
      </c>
      <c r="AC58" s="401" t="s">
        <v>1042</v>
      </c>
      <c r="AD58" s="393"/>
      <c r="AE58" s="307"/>
    </row>
    <row r="59" spans="1:31" s="27" customFormat="1" x14ac:dyDescent="0.2">
      <c r="B59" s="329" t="s">
        <v>4</v>
      </c>
      <c r="C59" s="324" t="s">
        <v>1052</v>
      </c>
      <c r="D59" s="325" t="s">
        <v>414</v>
      </c>
      <c r="E59" s="316">
        <v>22</v>
      </c>
      <c r="F59" s="206">
        <v>2</v>
      </c>
      <c r="G59" s="206">
        <v>0</v>
      </c>
      <c r="H59" s="206">
        <v>15</v>
      </c>
      <c r="I59" s="206">
        <v>0</v>
      </c>
      <c r="J59" s="206">
        <v>1</v>
      </c>
      <c r="K59" s="354">
        <v>0.2</v>
      </c>
      <c r="L59" s="206">
        <v>0</v>
      </c>
      <c r="M59" s="199" t="b">
        <v>1</v>
      </c>
      <c r="N59" s="199">
        <v>0</v>
      </c>
      <c r="O59" s="199">
        <v>7</v>
      </c>
      <c r="P59" s="199" t="b">
        <v>1</v>
      </c>
      <c r="Q59" s="332">
        <v>0</v>
      </c>
      <c r="R59" s="199" t="b">
        <v>0</v>
      </c>
      <c r="S59" s="332">
        <v>0</v>
      </c>
      <c r="T59" s="199" t="b">
        <v>0</v>
      </c>
      <c r="U59" s="332">
        <v>0</v>
      </c>
      <c r="V59" s="199">
        <v>1</v>
      </c>
      <c r="W59" s="253">
        <v>0.25</v>
      </c>
      <c r="X59" s="253">
        <v>0.25</v>
      </c>
      <c r="Y59" s="253">
        <v>0</v>
      </c>
      <c r="Z59" s="317">
        <v>0</v>
      </c>
      <c r="AA59" s="306" t="s">
        <v>693</v>
      </c>
      <c r="AB59" s="393" t="s">
        <v>975</v>
      </c>
      <c r="AC59" s="401" t="s">
        <v>1042</v>
      </c>
      <c r="AD59" s="393"/>
      <c r="AE59" s="307"/>
    </row>
    <row r="60" spans="1:31" s="27" customFormat="1" x14ac:dyDescent="0.2">
      <c r="B60" s="329" t="s">
        <v>4</v>
      </c>
      <c r="C60" s="324" t="s">
        <v>1050</v>
      </c>
      <c r="D60" s="325" t="s">
        <v>1049</v>
      </c>
      <c r="E60" s="316">
        <v>30</v>
      </c>
      <c r="F60" s="206">
        <v>2</v>
      </c>
      <c r="G60" s="206">
        <v>0</v>
      </c>
      <c r="H60" s="206">
        <v>20</v>
      </c>
      <c r="I60" s="206">
        <v>0</v>
      </c>
      <c r="J60" s="206">
        <v>4</v>
      </c>
      <c r="K60" s="354">
        <v>0.2</v>
      </c>
      <c r="L60" s="206">
        <v>0</v>
      </c>
      <c r="M60" s="199" t="b">
        <v>1</v>
      </c>
      <c r="N60" s="199">
        <v>1</v>
      </c>
      <c r="O60" s="199">
        <v>6</v>
      </c>
      <c r="P60" s="199" t="b">
        <v>1</v>
      </c>
      <c r="Q60" s="332">
        <f>entityDefinitions[[#This Row],['[edibleFromTier']]]</f>
        <v>1</v>
      </c>
      <c r="R60" s="199" t="b">
        <v>0</v>
      </c>
      <c r="S60" s="332">
        <v>0</v>
      </c>
      <c r="T60" s="199" t="b">
        <v>0</v>
      </c>
      <c r="U60" s="332">
        <v>0</v>
      </c>
      <c r="V60" s="199">
        <v>1</v>
      </c>
      <c r="W60" s="253">
        <v>0.25</v>
      </c>
      <c r="X60" s="253">
        <v>0.25</v>
      </c>
      <c r="Y60" s="253">
        <v>0.8</v>
      </c>
      <c r="Z60" s="317">
        <v>0</v>
      </c>
      <c r="AA60" s="306" t="s">
        <v>785</v>
      </c>
      <c r="AB60" s="393" t="s">
        <v>971</v>
      </c>
      <c r="AC60" s="401" t="s">
        <v>1032</v>
      </c>
      <c r="AD60" s="393" t="s">
        <v>1007</v>
      </c>
      <c r="AE60" s="393" t="s">
        <v>1009</v>
      </c>
    </row>
    <row r="61" spans="1:31" s="27" customFormat="1" x14ac:dyDescent="0.2">
      <c r="B61" s="329" t="s">
        <v>4</v>
      </c>
      <c r="C61" s="324" t="s">
        <v>1055</v>
      </c>
      <c r="D61" s="325" t="s">
        <v>1049</v>
      </c>
      <c r="E61" s="316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4</v>
      </c>
      <c r="K61" s="354">
        <v>0.2</v>
      </c>
      <c r="L61" s="206">
        <v>0</v>
      </c>
      <c r="M61" s="199" t="b">
        <v>1</v>
      </c>
      <c r="N61" s="199">
        <v>0</v>
      </c>
      <c r="O61" s="199">
        <v>6</v>
      </c>
      <c r="P61" s="199" t="b">
        <v>1</v>
      </c>
      <c r="Q61" s="332">
        <v>0</v>
      </c>
      <c r="R61" s="199" t="b">
        <v>0</v>
      </c>
      <c r="S61" s="332">
        <f>entityDefinitions[[#This Row],['[edibleFromTier']]]</f>
        <v>0</v>
      </c>
      <c r="T61" s="199" t="b">
        <v>0</v>
      </c>
      <c r="U61" s="332">
        <v>0</v>
      </c>
      <c r="V61" s="199">
        <v>1</v>
      </c>
      <c r="W61" s="253">
        <v>0.25</v>
      </c>
      <c r="X61" s="253">
        <v>0.25</v>
      </c>
      <c r="Y61" s="253">
        <v>0.8</v>
      </c>
      <c r="Z61" s="317">
        <v>0</v>
      </c>
      <c r="AA61" s="306" t="s">
        <v>785</v>
      </c>
      <c r="AB61" s="393" t="s">
        <v>971</v>
      </c>
      <c r="AC61" s="401" t="s">
        <v>1032</v>
      </c>
      <c r="AD61" s="393" t="s">
        <v>1007</v>
      </c>
      <c r="AE61" s="393" t="s">
        <v>1009</v>
      </c>
    </row>
    <row r="62" spans="1:31" s="27" customFormat="1" x14ac:dyDescent="0.2">
      <c r="B62" s="329" t="s">
        <v>4</v>
      </c>
      <c r="C62" s="324" t="s">
        <v>1056</v>
      </c>
      <c r="D62" s="325" t="s">
        <v>1049</v>
      </c>
      <c r="E62" s="316">
        <v>30</v>
      </c>
      <c r="F62" s="206">
        <v>2</v>
      </c>
      <c r="G62" s="206">
        <v>0</v>
      </c>
      <c r="H62" s="206">
        <v>20</v>
      </c>
      <c r="I62" s="206">
        <v>0</v>
      </c>
      <c r="J62" s="206">
        <v>4</v>
      </c>
      <c r="K62" s="354">
        <v>0.2</v>
      </c>
      <c r="L62" s="206">
        <v>0</v>
      </c>
      <c r="M62" s="199" t="b">
        <v>1</v>
      </c>
      <c r="N62" s="199">
        <v>0</v>
      </c>
      <c r="O62" s="199">
        <v>6</v>
      </c>
      <c r="P62" s="199" t="b">
        <v>1</v>
      </c>
      <c r="Q62" s="332">
        <v>0</v>
      </c>
      <c r="R62" s="199" t="b">
        <v>0</v>
      </c>
      <c r="S62" s="332">
        <v>0</v>
      </c>
      <c r="T62" s="199" t="b">
        <v>0</v>
      </c>
      <c r="U62" s="332">
        <v>0</v>
      </c>
      <c r="V62" s="199">
        <v>1</v>
      </c>
      <c r="W62" s="253">
        <v>0.25</v>
      </c>
      <c r="X62" s="253">
        <v>0.25</v>
      </c>
      <c r="Y62" s="253">
        <v>0.8</v>
      </c>
      <c r="Z62" s="317">
        <v>0</v>
      </c>
      <c r="AA62" s="306" t="s">
        <v>785</v>
      </c>
      <c r="AB62" s="393" t="s">
        <v>971</v>
      </c>
      <c r="AC62" s="401" t="s">
        <v>1032</v>
      </c>
      <c r="AD62" s="393" t="s">
        <v>1007</v>
      </c>
      <c r="AE62" s="393" t="s">
        <v>1009</v>
      </c>
    </row>
    <row r="63" spans="1:31" s="27" customFormat="1" ht="16" thickBot="1" x14ac:dyDescent="0.25">
      <c r="B63" s="333" t="s">
        <v>4</v>
      </c>
      <c r="C63" s="334" t="s">
        <v>609</v>
      </c>
      <c r="D63" s="335" t="s">
        <v>414</v>
      </c>
      <c r="E63" s="336">
        <v>48</v>
      </c>
      <c r="F63" s="337">
        <v>3</v>
      </c>
      <c r="G63" s="337">
        <v>0</v>
      </c>
      <c r="H63" s="337">
        <v>20</v>
      </c>
      <c r="I63" s="337">
        <v>0</v>
      </c>
      <c r="J63" s="337">
        <v>4</v>
      </c>
      <c r="K63" s="357">
        <v>0.3</v>
      </c>
      <c r="L63" s="337">
        <v>0</v>
      </c>
      <c r="M63" s="338" t="b">
        <v>1</v>
      </c>
      <c r="N63" s="338">
        <v>1</v>
      </c>
      <c r="O63" s="338">
        <v>6</v>
      </c>
      <c r="P63" s="338" t="b">
        <v>1</v>
      </c>
      <c r="Q63" s="339">
        <v>0</v>
      </c>
      <c r="R63" s="338" t="b">
        <v>0</v>
      </c>
      <c r="S63" s="339">
        <v>0</v>
      </c>
      <c r="T63" s="338" t="b">
        <v>1</v>
      </c>
      <c r="U63" s="339">
        <v>0</v>
      </c>
      <c r="V63" s="338">
        <v>150</v>
      </c>
      <c r="W63" s="340">
        <v>0</v>
      </c>
      <c r="X63" s="340">
        <v>0</v>
      </c>
      <c r="Y63" s="340">
        <v>0.6</v>
      </c>
      <c r="Z63" s="341">
        <v>0</v>
      </c>
      <c r="AA63" s="342" t="s">
        <v>694</v>
      </c>
      <c r="AB63" s="395" t="s">
        <v>976</v>
      </c>
      <c r="AC63" s="401" t="s">
        <v>1043</v>
      </c>
      <c r="AD63" s="395" t="s">
        <v>1023</v>
      </c>
      <c r="AE63" s="395" t="s">
        <v>1024</v>
      </c>
    </row>
    <row r="64" spans="1:31" x14ac:dyDescent="0.2">
      <c r="B64" s="327"/>
      <c r="C64" s="343"/>
      <c r="D64" s="321"/>
      <c r="E64" s="344">
        <v>48</v>
      </c>
      <c r="F64" s="133">
        <v>3</v>
      </c>
      <c r="G64" s="133"/>
      <c r="H64" s="133"/>
      <c r="I64" s="133"/>
      <c r="J64" s="133">
        <v>9</v>
      </c>
      <c r="K64" s="358">
        <v>0.53</v>
      </c>
      <c r="L64" s="133"/>
      <c r="M64" s="20"/>
      <c r="N64" s="183"/>
      <c r="O64" s="183"/>
      <c r="P64" s="345"/>
      <c r="Q64" s="346"/>
      <c r="R64" s="347"/>
      <c r="S64" s="348"/>
      <c r="T64" s="347"/>
      <c r="U64" s="348"/>
      <c r="V64" s="349"/>
      <c r="W64" s="350"/>
      <c r="X64" s="252"/>
      <c r="Y64" s="252"/>
      <c r="Z64" s="314"/>
      <c r="AA64" s="351"/>
      <c r="AB64" s="394"/>
      <c r="AC64" s="352"/>
      <c r="AD64" s="393"/>
      <c r="AE64" s="307"/>
    </row>
    <row r="65" spans="1:30" ht="16" thickBot="1" x14ac:dyDescent="0.25"/>
    <row r="66" spans="1:30" ht="24" x14ac:dyDescent="0.3">
      <c r="B66" s="12" t="s">
        <v>731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30" s="5" customFormat="1" x14ac:dyDescent="0.2">
      <c r="B67" s="238"/>
      <c r="C67" s="238"/>
      <c r="D67" s="240"/>
      <c r="E67" s="238"/>
      <c r="F67" s="238"/>
      <c r="G67" s="429"/>
      <c r="H67" s="429"/>
      <c r="I67" s="172" t="s">
        <v>432</v>
      </c>
      <c r="J67" s="172"/>
      <c r="K67" s="238"/>
      <c r="N67" s="5" t="s">
        <v>491</v>
      </c>
      <c r="AA67" s="172"/>
      <c r="AB67" s="172"/>
      <c r="AC67" s="172"/>
      <c r="AD67" s="172"/>
    </row>
    <row r="68" spans="1:30" ht="141" x14ac:dyDescent="0.2">
      <c r="B68" s="143" t="s">
        <v>757</v>
      </c>
      <c r="C68" s="143" t="s">
        <v>5</v>
      </c>
      <c r="D68" s="143" t="s">
        <v>419</v>
      </c>
      <c r="E68" s="154" t="s">
        <v>708</v>
      </c>
      <c r="F68" s="154" t="s">
        <v>733</v>
      </c>
      <c r="G68" s="154" t="s">
        <v>635</v>
      </c>
      <c r="H68" s="154" t="s">
        <v>732</v>
      </c>
      <c r="I68" s="154" t="s">
        <v>433</v>
      </c>
      <c r="J68" s="154" t="s">
        <v>436</v>
      </c>
      <c r="K68" s="149" t="s">
        <v>38</v>
      </c>
      <c r="L68" s="149" t="s">
        <v>488</v>
      </c>
      <c r="M68" s="149" t="s">
        <v>490</v>
      </c>
      <c r="N68" s="154" t="s">
        <v>901</v>
      </c>
      <c r="O68" s="154" t="s">
        <v>900</v>
      </c>
    </row>
    <row r="69" spans="1:30" s="27" customFormat="1" x14ac:dyDescent="0.2">
      <c r="B69" s="13" t="s">
        <v>4</v>
      </c>
      <c r="C69" s="13" t="s">
        <v>505</v>
      </c>
      <c r="D69" s="13" t="s">
        <v>417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440</v>
      </c>
      <c r="L69" s="242" t="s">
        <v>1001</v>
      </c>
      <c r="M69" s="242" t="s">
        <v>969</v>
      </c>
      <c r="N69" s="245">
        <v>10</v>
      </c>
      <c r="O69" s="245">
        <v>10</v>
      </c>
    </row>
    <row r="70" spans="1:30" s="27" customFormat="1" x14ac:dyDescent="0.2">
      <c r="B70" s="13" t="s">
        <v>4</v>
      </c>
      <c r="C70" s="13" t="s">
        <v>759</v>
      </c>
      <c r="D70" s="13" t="s">
        <v>417</v>
      </c>
      <c r="E70" s="20" t="b">
        <v>1</v>
      </c>
      <c r="F70" s="245">
        <v>0</v>
      </c>
      <c r="G70" s="245">
        <v>1</v>
      </c>
      <c r="H70" s="245">
        <v>2</v>
      </c>
      <c r="I70" s="245">
        <v>0</v>
      </c>
      <c r="J70" s="245">
        <v>0</v>
      </c>
      <c r="K70" s="242" t="s">
        <v>507</v>
      </c>
      <c r="L70" s="242" t="s">
        <v>1001</v>
      </c>
      <c r="M70" s="242" t="s">
        <v>969</v>
      </c>
      <c r="N70" s="245">
        <v>10</v>
      </c>
      <c r="O70" s="245">
        <v>10</v>
      </c>
    </row>
    <row r="71" spans="1:30" s="27" customFormat="1" x14ac:dyDescent="0.2">
      <c r="B71" s="13" t="s">
        <v>4</v>
      </c>
      <c r="C71" s="13" t="s">
        <v>760</v>
      </c>
      <c r="D71" s="13" t="s">
        <v>417</v>
      </c>
      <c r="E71" s="20" t="b">
        <v>1</v>
      </c>
      <c r="F71" s="245">
        <v>0</v>
      </c>
      <c r="G71" s="245">
        <v>1</v>
      </c>
      <c r="H71" s="245">
        <v>2</v>
      </c>
      <c r="I71" s="245">
        <v>0</v>
      </c>
      <c r="J71" s="245">
        <v>0</v>
      </c>
      <c r="K71" s="242" t="s">
        <v>507</v>
      </c>
      <c r="L71" s="242" t="s">
        <v>1001</v>
      </c>
      <c r="M71" s="242" t="s">
        <v>969</v>
      </c>
      <c r="N71" s="245">
        <v>10</v>
      </c>
      <c r="O71" s="245">
        <v>10</v>
      </c>
    </row>
    <row r="72" spans="1:30" s="27" customFormat="1" x14ac:dyDescent="0.2">
      <c r="A72" s="248"/>
      <c r="B72" s="13" t="s">
        <v>4</v>
      </c>
      <c r="C72" s="13" t="s">
        <v>767</v>
      </c>
      <c r="D72" s="13" t="s">
        <v>417</v>
      </c>
      <c r="E72" s="20" t="b">
        <v>1</v>
      </c>
      <c r="F72" s="245">
        <v>0</v>
      </c>
      <c r="G72" s="245">
        <v>1</v>
      </c>
      <c r="H72" s="245">
        <v>2</v>
      </c>
      <c r="I72" s="245">
        <v>0</v>
      </c>
      <c r="J72" s="245">
        <v>0</v>
      </c>
      <c r="K72" s="242" t="s">
        <v>507</v>
      </c>
      <c r="L72" s="242" t="s">
        <v>1001</v>
      </c>
      <c r="M72" s="242" t="s">
        <v>969</v>
      </c>
      <c r="N72" s="245">
        <v>10</v>
      </c>
      <c r="O72" s="245">
        <v>10</v>
      </c>
    </row>
    <row r="73" spans="1:30" x14ac:dyDescent="0.2">
      <c r="B73" s="13" t="s">
        <v>4</v>
      </c>
      <c r="C73" s="13" t="s">
        <v>765</v>
      </c>
      <c r="D73" s="13" t="s">
        <v>417</v>
      </c>
      <c r="E73" s="20" t="b">
        <v>1</v>
      </c>
      <c r="F73" s="245">
        <v>0</v>
      </c>
      <c r="G73" s="245">
        <v>1</v>
      </c>
      <c r="H73" s="245">
        <v>2</v>
      </c>
      <c r="I73" s="245">
        <v>0</v>
      </c>
      <c r="J73" s="245">
        <v>0</v>
      </c>
      <c r="K73" s="242" t="s">
        <v>449</v>
      </c>
      <c r="L73" s="242" t="s">
        <v>1001</v>
      </c>
      <c r="M73" s="242" t="s">
        <v>969</v>
      </c>
      <c r="N73" s="245">
        <v>10</v>
      </c>
      <c r="O73" s="245">
        <v>10</v>
      </c>
    </row>
    <row r="74" spans="1:30" x14ac:dyDescent="0.2">
      <c r="B74" s="198" t="s">
        <v>4</v>
      </c>
      <c r="C74" s="198" t="s">
        <v>452</v>
      </c>
      <c r="D74" s="198" t="s">
        <v>412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454</v>
      </c>
      <c r="L74" s="241" t="s">
        <v>1001</v>
      </c>
      <c r="M74" s="241" t="s">
        <v>969</v>
      </c>
      <c r="N74" s="255">
        <v>10</v>
      </c>
      <c r="O74" s="255">
        <v>10</v>
      </c>
    </row>
    <row r="75" spans="1:30" x14ac:dyDescent="0.2">
      <c r="B75" s="198" t="s">
        <v>4</v>
      </c>
      <c r="C75" s="198" t="s">
        <v>750</v>
      </c>
      <c r="D75" s="198" t="s">
        <v>412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503</v>
      </c>
      <c r="L75" s="241" t="s">
        <v>1001</v>
      </c>
      <c r="M75" s="241" t="s">
        <v>969</v>
      </c>
      <c r="N75" s="255">
        <v>1</v>
      </c>
      <c r="O75" s="255">
        <v>1</v>
      </c>
    </row>
    <row r="76" spans="1:30" x14ac:dyDescent="0.2">
      <c r="B76" s="198" t="s">
        <v>4</v>
      </c>
      <c r="C76" s="198" t="s">
        <v>747</v>
      </c>
      <c r="D76" s="198" t="s">
        <v>412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455</v>
      </c>
      <c r="L76" s="241" t="s">
        <v>1001</v>
      </c>
      <c r="M76" s="241" t="s">
        <v>969</v>
      </c>
      <c r="N76" s="255">
        <v>10</v>
      </c>
      <c r="O76" s="255">
        <v>10</v>
      </c>
    </row>
    <row r="77" spans="1:30" x14ac:dyDescent="0.2">
      <c r="B77" s="198" t="s">
        <v>4</v>
      </c>
      <c r="C77" s="198" t="s">
        <v>453</v>
      </c>
      <c r="D77" s="198" t="s">
        <v>412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456</v>
      </c>
      <c r="L77" s="241" t="s">
        <v>1001</v>
      </c>
      <c r="M77" s="241" t="s">
        <v>969</v>
      </c>
      <c r="N77" s="255">
        <v>10</v>
      </c>
      <c r="O77" s="255">
        <v>10</v>
      </c>
    </row>
    <row r="78" spans="1:30" x14ac:dyDescent="0.2">
      <c r="B78" s="198" t="s">
        <v>4</v>
      </c>
      <c r="C78" s="198" t="s">
        <v>502</v>
      </c>
      <c r="D78" s="198" t="s">
        <v>412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504</v>
      </c>
      <c r="L78" s="241" t="s">
        <v>1001</v>
      </c>
      <c r="M78" s="241" t="s">
        <v>969</v>
      </c>
      <c r="N78" s="255">
        <v>10</v>
      </c>
      <c r="O78" s="255">
        <v>10</v>
      </c>
    </row>
    <row r="79" spans="1:30" x14ac:dyDescent="0.2">
      <c r="B79" s="198" t="s">
        <v>4</v>
      </c>
      <c r="C79" s="198" t="s">
        <v>761</v>
      </c>
      <c r="D79" s="198" t="s">
        <v>412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438</v>
      </c>
      <c r="L79" s="241" t="s">
        <v>1001</v>
      </c>
      <c r="M79" s="241" t="s">
        <v>969</v>
      </c>
      <c r="N79" s="255">
        <v>10</v>
      </c>
      <c r="O79" s="255">
        <v>10</v>
      </c>
    </row>
    <row r="80" spans="1:30" x14ac:dyDescent="0.2">
      <c r="B80" s="198" t="s">
        <v>4</v>
      </c>
      <c r="C80" s="198" t="s">
        <v>762</v>
      </c>
      <c r="D80" s="198" t="s">
        <v>412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438</v>
      </c>
      <c r="L80" s="241" t="s">
        <v>1001</v>
      </c>
      <c r="M80" s="241" t="s">
        <v>969</v>
      </c>
      <c r="N80" s="255">
        <v>10</v>
      </c>
      <c r="O80" s="255">
        <v>10</v>
      </c>
    </row>
    <row r="81" spans="2:15" x14ac:dyDescent="0.2">
      <c r="B81" s="198" t="s">
        <v>4</v>
      </c>
      <c r="C81" s="198" t="s">
        <v>751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451</v>
      </c>
      <c r="L81" s="241" t="s">
        <v>1001</v>
      </c>
      <c r="M81" s="241" t="s">
        <v>969</v>
      </c>
      <c r="N81" s="255">
        <v>10</v>
      </c>
      <c r="O81" s="255">
        <v>10</v>
      </c>
    </row>
    <row r="82" spans="2:15" x14ac:dyDescent="0.2">
      <c r="B82" s="198" t="s">
        <v>4</v>
      </c>
      <c r="C82" s="198" t="s">
        <v>450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451</v>
      </c>
      <c r="L82" s="241" t="s">
        <v>1001</v>
      </c>
      <c r="M82" s="241" t="s">
        <v>969</v>
      </c>
      <c r="N82" s="255">
        <v>10</v>
      </c>
      <c r="O82" s="255">
        <v>10</v>
      </c>
    </row>
    <row r="83" spans="2:15" x14ac:dyDescent="0.2">
      <c r="B83" s="198" t="s">
        <v>4</v>
      </c>
      <c r="C83" s="198" t="s">
        <v>752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451</v>
      </c>
      <c r="L83" s="241" t="s">
        <v>1001</v>
      </c>
      <c r="M83" s="241" t="s">
        <v>969</v>
      </c>
      <c r="N83" s="255">
        <v>10</v>
      </c>
      <c r="O83" s="255">
        <v>10</v>
      </c>
    </row>
    <row r="84" spans="2:15" x14ac:dyDescent="0.2">
      <c r="B84" s="198" t="s">
        <v>4</v>
      </c>
      <c r="C84" s="198" t="s">
        <v>753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1001</v>
      </c>
      <c r="M84" s="241" t="s">
        <v>969</v>
      </c>
      <c r="N84" s="255">
        <v>10</v>
      </c>
      <c r="O84" s="255">
        <v>10</v>
      </c>
    </row>
    <row r="85" spans="2:15" x14ac:dyDescent="0.2">
      <c r="B85" s="198" t="s">
        <v>4</v>
      </c>
      <c r="C85" s="198" t="s">
        <v>754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451</v>
      </c>
      <c r="L85" s="241" t="s">
        <v>1001</v>
      </c>
      <c r="M85" s="241" t="s">
        <v>969</v>
      </c>
      <c r="N85" s="255">
        <v>10</v>
      </c>
      <c r="O85" s="255">
        <v>10</v>
      </c>
    </row>
    <row r="86" spans="2:15" x14ac:dyDescent="0.2">
      <c r="B86" s="198" t="s">
        <v>4</v>
      </c>
      <c r="C86" s="198" t="s">
        <v>755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458</v>
      </c>
      <c r="L86" s="241" t="s">
        <v>1001</v>
      </c>
      <c r="M86" s="241" t="s">
        <v>969</v>
      </c>
      <c r="N86" s="255">
        <v>10</v>
      </c>
      <c r="O86" s="255">
        <v>10</v>
      </c>
    </row>
    <row r="87" spans="2:15" s="27" customFormat="1" x14ac:dyDescent="0.2">
      <c r="B87" s="198" t="s">
        <v>4</v>
      </c>
      <c r="C87" s="198" t="s">
        <v>763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506</v>
      </c>
      <c r="L87" s="241" t="s">
        <v>1001</v>
      </c>
      <c r="M87" s="241" t="s">
        <v>969</v>
      </c>
      <c r="N87" s="255">
        <v>10</v>
      </c>
      <c r="O87" s="255">
        <v>10</v>
      </c>
    </row>
    <row r="88" spans="2:15" x14ac:dyDescent="0.2">
      <c r="B88" s="198" t="s">
        <v>4</v>
      </c>
      <c r="C88" s="198" t="s">
        <v>764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457</v>
      </c>
      <c r="L88" s="241" t="s">
        <v>1001</v>
      </c>
      <c r="M88" s="241" t="s">
        <v>969</v>
      </c>
      <c r="N88" s="255">
        <v>10</v>
      </c>
      <c r="O88" s="255">
        <v>10</v>
      </c>
    </row>
    <row r="89" spans="2:15" x14ac:dyDescent="0.2">
      <c r="B89" s="13" t="s">
        <v>4</v>
      </c>
      <c r="C89" s="13" t="s">
        <v>766</v>
      </c>
      <c r="D89" s="13" t="s">
        <v>415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391" t="s">
        <v>779</v>
      </c>
      <c r="L89" s="391" t="s">
        <v>1002</v>
      </c>
      <c r="M89" s="391" t="s">
        <v>1005</v>
      </c>
      <c r="N89" s="245">
        <v>10</v>
      </c>
      <c r="O89" s="245">
        <v>10</v>
      </c>
    </row>
    <row r="90" spans="2:15" x14ac:dyDescent="0.2">
      <c r="B90" s="198" t="s">
        <v>4</v>
      </c>
      <c r="C90" s="198" t="s">
        <v>441</v>
      </c>
      <c r="D90" s="198" t="s">
        <v>418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447</v>
      </c>
      <c r="L90" s="241" t="s">
        <v>1001</v>
      </c>
      <c r="M90" s="241" t="s">
        <v>969</v>
      </c>
      <c r="N90" s="255">
        <v>10</v>
      </c>
      <c r="O90" s="255">
        <v>10</v>
      </c>
    </row>
    <row r="91" spans="2:15" x14ac:dyDescent="0.2">
      <c r="B91" s="198" t="s">
        <v>4</v>
      </c>
      <c r="C91" s="198" t="s">
        <v>442</v>
      </c>
      <c r="D91" s="198" t="s">
        <v>418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447</v>
      </c>
      <c r="L91" s="241" t="s">
        <v>1001</v>
      </c>
      <c r="M91" s="241" t="s">
        <v>969</v>
      </c>
      <c r="N91" s="255">
        <v>10</v>
      </c>
      <c r="O91" s="255">
        <v>10</v>
      </c>
    </row>
    <row r="92" spans="2:15" x14ac:dyDescent="0.2">
      <c r="B92" s="198" t="s">
        <v>4</v>
      </c>
      <c r="C92" s="198" t="s">
        <v>443</v>
      </c>
      <c r="D92" s="198" t="s">
        <v>418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447</v>
      </c>
      <c r="L92" s="241" t="s">
        <v>1001</v>
      </c>
      <c r="M92" s="241" t="s">
        <v>969</v>
      </c>
      <c r="N92" s="255">
        <v>10</v>
      </c>
      <c r="O92" s="255">
        <v>10</v>
      </c>
    </row>
    <row r="93" spans="2:15" x14ac:dyDescent="0.2">
      <c r="B93" s="198" t="s">
        <v>4</v>
      </c>
      <c r="C93" s="198" t="s">
        <v>444</v>
      </c>
      <c r="D93" s="198" t="s">
        <v>418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447</v>
      </c>
      <c r="L93" s="241" t="s">
        <v>1001</v>
      </c>
      <c r="M93" s="241" t="s">
        <v>969</v>
      </c>
      <c r="N93" s="255">
        <v>10</v>
      </c>
      <c r="O93" s="255">
        <v>10</v>
      </c>
    </row>
    <row r="94" spans="2:15" s="27" customFormat="1" x14ac:dyDescent="0.2">
      <c r="B94" s="198" t="s">
        <v>4</v>
      </c>
      <c r="C94" s="198" t="s">
        <v>445</v>
      </c>
      <c r="D94" s="198" t="s">
        <v>418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447</v>
      </c>
      <c r="L94" s="241" t="s">
        <v>1001</v>
      </c>
      <c r="M94" s="241" t="s">
        <v>969</v>
      </c>
      <c r="N94" s="255">
        <v>10</v>
      </c>
      <c r="O94" s="255">
        <v>10</v>
      </c>
    </row>
    <row r="95" spans="2:15" x14ac:dyDescent="0.2">
      <c r="B95" s="198" t="s">
        <v>4</v>
      </c>
      <c r="C95" s="198" t="s">
        <v>446</v>
      </c>
      <c r="D95" s="198" t="s">
        <v>418</v>
      </c>
      <c r="E95" s="256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447</v>
      </c>
      <c r="L95" s="241" t="s">
        <v>1001</v>
      </c>
      <c r="M95" s="241" t="s">
        <v>969</v>
      </c>
      <c r="N95" s="255">
        <v>10</v>
      </c>
      <c r="O95" s="255">
        <v>10</v>
      </c>
    </row>
    <row r="96" spans="2:15" x14ac:dyDescent="0.2">
      <c r="B96" s="200" t="s">
        <v>4</v>
      </c>
      <c r="C96" s="200" t="s">
        <v>448</v>
      </c>
      <c r="D96" s="200" t="s">
        <v>418</v>
      </c>
      <c r="E96" s="257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6" t="s">
        <v>449</v>
      </c>
      <c r="L96" s="404" t="s">
        <v>1003</v>
      </c>
      <c r="M96" s="393" t="s">
        <v>1004</v>
      </c>
      <c r="N96" s="255">
        <v>10</v>
      </c>
      <c r="O96" s="255">
        <v>10</v>
      </c>
    </row>
    <row r="97" spans="2:15" x14ac:dyDescent="0.2">
      <c r="B97" s="396" t="s">
        <v>4</v>
      </c>
      <c r="C97" s="193" t="s">
        <v>879</v>
      </c>
      <c r="D97" s="193" t="s">
        <v>412</v>
      </c>
      <c r="E97" s="397" t="b">
        <v>1</v>
      </c>
      <c r="F97" s="398">
        <v>0</v>
      </c>
      <c r="G97" s="399">
        <v>1</v>
      </c>
      <c r="H97" s="399">
        <v>2</v>
      </c>
      <c r="I97" s="399">
        <v>0</v>
      </c>
      <c r="J97" s="399">
        <v>0</v>
      </c>
      <c r="K97" s="246" t="s">
        <v>880</v>
      </c>
      <c r="L97" s="246" t="s">
        <v>1001</v>
      </c>
      <c r="M97" s="241" t="s">
        <v>969</v>
      </c>
      <c r="N97" s="400">
        <v>10</v>
      </c>
      <c r="O97" s="400">
        <v>10</v>
      </c>
    </row>
    <row r="98" spans="2:15" x14ac:dyDescent="0.2">
      <c r="B98" s="362"/>
      <c r="C98" s="362"/>
      <c r="D98" s="362"/>
      <c r="E98" s="363"/>
      <c r="F98" s="364"/>
      <c r="G98" s="364"/>
      <c r="H98" s="364"/>
      <c r="I98" s="364"/>
      <c r="J98" s="364"/>
      <c r="K98" s="365"/>
      <c r="L98" s="365"/>
      <c r="M98" s="365"/>
      <c r="N98" s="364"/>
    </row>
    <row r="99" spans="2:15" s="239" customFormat="1" x14ac:dyDescent="0.2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</row>
    <row r="100" spans="2:15" ht="16" thickBot="1" x14ac:dyDescent="0.25"/>
    <row r="101" spans="2:15" ht="24" x14ac:dyDescent="0.3">
      <c r="B101" s="12" t="s">
        <v>545</v>
      </c>
      <c r="C101" s="12"/>
      <c r="D101" s="12"/>
      <c r="E101" s="12"/>
      <c r="F101" s="239"/>
      <c r="G101" s="239"/>
      <c r="H101" s="239"/>
      <c r="I101" s="239"/>
      <c r="J101" s="239"/>
      <c r="K101" s="239"/>
      <c r="L101" s="239"/>
      <c r="M101" s="239"/>
    </row>
    <row r="103" spans="2:15" ht="154" x14ac:dyDescent="0.2">
      <c r="B103" s="143" t="s">
        <v>546</v>
      </c>
      <c r="C103" s="144" t="s">
        <v>5</v>
      </c>
      <c r="D103" s="144" t="s">
        <v>190</v>
      </c>
      <c r="E103" s="147" t="s">
        <v>25</v>
      </c>
      <c r="F103" s="147" t="s">
        <v>221</v>
      </c>
      <c r="G103" s="147" t="s">
        <v>393</v>
      </c>
      <c r="H103" s="147" t="s">
        <v>484</v>
      </c>
      <c r="I103" s="147" t="s">
        <v>551</v>
      </c>
    </row>
    <row r="104" spans="2:15" x14ac:dyDescent="0.2">
      <c r="B104" s="244" t="s">
        <v>4</v>
      </c>
      <c r="C104" s="198" t="s">
        <v>547</v>
      </c>
      <c r="D104" s="198" t="s">
        <v>187</v>
      </c>
      <c r="E104" s="210">
        <v>30</v>
      </c>
      <c r="F104" s="210">
        <v>8</v>
      </c>
      <c r="G104" s="210">
        <v>1.8</v>
      </c>
      <c r="H104" s="210">
        <v>2</v>
      </c>
      <c r="I104" s="210">
        <v>0.25</v>
      </c>
    </row>
    <row r="105" spans="2:15" x14ac:dyDescent="0.2">
      <c r="B105" s="244" t="s">
        <v>4</v>
      </c>
      <c r="C105" s="198" t="s">
        <v>548</v>
      </c>
      <c r="D105" s="198" t="s">
        <v>188</v>
      </c>
      <c r="E105" s="210">
        <v>63</v>
      </c>
      <c r="F105" s="210">
        <v>10</v>
      </c>
      <c r="G105" s="210">
        <v>1.6</v>
      </c>
      <c r="H105" s="210">
        <v>2</v>
      </c>
      <c r="I105" s="210">
        <v>0.3</v>
      </c>
    </row>
    <row r="106" spans="2:15" x14ac:dyDescent="0.2">
      <c r="B106" s="244" t="s">
        <v>4</v>
      </c>
      <c r="C106" s="198" t="s">
        <v>549</v>
      </c>
      <c r="D106" s="198" t="s">
        <v>189</v>
      </c>
      <c r="E106" s="210">
        <v>150</v>
      </c>
      <c r="F106" s="210">
        <v>12</v>
      </c>
      <c r="G106" s="210">
        <v>1.4</v>
      </c>
      <c r="H106" s="210">
        <v>2</v>
      </c>
      <c r="I106" s="210">
        <v>0.32500000000000001</v>
      </c>
    </row>
    <row r="107" spans="2:15" x14ac:dyDescent="0.2">
      <c r="B107" s="244" t="s">
        <v>4</v>
      </c>
      <c r="C107" s="198" t="s">
        <v>550</v>
      </c>
      <c r="D107" s="198" t="s">
        <v>210</v>
      </c>
      <c r="E107" s="210">
        <v>400</v>
      </c>
      <c r="F107" s="210">
        <v>14</v>
      </c>
      <c r="G107" s="210">
        <v>1.2</v>
      </c>
      <c r="H107" s="210">
        <v>2</v>
      </c>
      <c r="I107" s="210">
        <v>0.35</v>
      </c>
    </row>
    <row r="108" spans="2:15" x14ac:dyDescent="0.2">
      <c r="B108" s="244" t="s">
        <v>4</v>
      </c>
      <c r="C108" s="198" t="s">
        <v>605</v>
      </c>
      <c r="D108" s="198" t="s">
        <v>211</v>
      </c>
      <c r="E108" s="210">
        <v>520</v>
      </c>
      <c r="F108" s="210">
        <v>14</v>
      </c>
      <c r="G108" s="210">
        <v>1</v>
      </c>
      <c r="H108" s="210">
        <v>2</v>
      </c>
      <c r="I108" s="210">
        <v>0.35</v>
      </c>
    </row>
    <row r="111" spans="2:15" x14ac:dyDescent="0.2">
      <c r="G111" s="67">
        <f>E104*G104</f>
        <v>54</v>
      </c>
    </row>
    <row r="112" spans="2:15" x14ac:dyDescent="0.2">
      <c r="G112" s="67">
        <f t="shared" ref="G112:G115" si="0">E105*G105</f>
        <v>100.80000000000001</v>
      </c>
    </row>
    <row r="113" spans="7:7" x14ac:dyDescent="0.2">
      <c r="G113" s="67">
        <f t="shared" si="0"/>
        <v>210</v>
      </c>
    </row>
    <row r="114" spans="7:7" x14ac:dyDescent="0.2">
      <c r="G114" s="67">
        <f t="shared" si="0"/>
        <v>480</v>
      </c>
    </row>
    <row r="115" spans="7:7" x14ac:dyDescent="0.2">
      <c r="G115" s="67">
        <f t="shared" si="0"/>
        <v>520</v>
      </c>
    </row>
  </sheetData>
  <mergeCells count="3">
    <mergeCell ref="F20:G20"/>
    <mergeCell ref="F3:G3"/>
    <mergeCell ref="G67:H67"/>
  </mergeCells>
  <dataValidations xWindow="828" yWindow="534" count="9">
    <dataValidation type="list" sqref="M22:M64">
      <formula1>"true,false"</formula1>
    </dataValidation>
    <dataValidation allowBlank="1" showErrorMessage="1" prompt="percentage [0..1]" sqref="K69:M98 AA22:AE64"/>
    <dataValidation type="list" allowBlank="1" showInputMessage="1" showErrorMessage="1" sqref="D69:D98 D22:D64">
      <formula1>INDIRECT("entityCategoryDefinitions['[sku']]")</formula1>
    </dataValidation>
    <dataValidation type="whole" operator="greaterThanOrEqual" showInputMessage="1" showErrorMessage="1" sqref="E22:G64">
      <formula1>0</formula1>
    </dataValidation>
    <dataValidation type="decimal" showInputMessage="1" showErrorMessage="1" prompt="probability [0..1]" sqref="K22:L64">
      <formula1>0</formula1>
      <formula2>1</formula2>
    </dataValidation>
    <dataValidation type="list" sqref="N22:N64">
      <formula1>INDIRECT("dragonTierDefinitions['[order']]")</formula1>
    </dataValidation>
    <dataValidation type="decimal" allowBlank="1" showInputMessage="1" prompt="probability [0..1]" sqref="N69:O97 I69:J98 N98 W22:Z64">
      <formula1>0</formula1>
      <formula2>1</formula2>
    </dataValidation>
    <dataValidation type="decimal" operator="greaterThanOrEqual" showInputMessage="1" showErrorMessage="1" sqref="H22:J64">
      <formula1>0</formula1>
    </dataValidation>
    <dataValidation type="decimal" allowBlank="1" sqref="E69:H98 O22:V64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P10"/>
  <sheetViews>
    <sheetView workbookViewId="0">
      <selection activeCell="H36" sqref="H36"/>
    </sheetView>
  </sheetViews>
  <sheetFormatPr baseColWidth="10" defaultColWidth="11.5" defaultRowHeight="15" x14ac:dyDescent="0.2"/>
  <cols>
    <col min="1" max="1" width="3.6640625" customWidth="1"/>
    <col min="4" max="4" width="5" customWidth="1"/>
    <col min="5" max="5" width="5.6640625" customWidth="1"/>
    <col min="6" max="6" width="14.83203125" style="67" customWidth="1"/>
    <col min="7" max="8" width="24" customWidth="1"/>
    <col min="9" max="9" width="89.83203125" bestFit="1" customWidth="1"/>
    <col min="10" max="10" width="23" bestFit="1" customWidth="1"/>
    <col min="11" max="11" width="19" bestFit="1" customWidth="1"/>
    <col min="12" max="12" width="8.6640625" customWidth="1"/>
    <col min="13" max="13" width="9.6640625" customWidth="1"/>
    <col min="14" max="14" width="8.1640625" customWidth="1"/>
  </cols>
  <sheetData>
    <row r="1" spans="2:16" ht="16" thickBot="1" x14ac:dyDescent="0.25"/>
    <row r="2" spans="2:16" ht="24" x14ac:dyDescent="0.3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 x14ac:dyDescent="0.2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88" x14ac:dyDescent="0.2">
      <c r="B4" s="143" t="s">
        <v>239</v>
      </c>
      <c r="C4" s="143" t="s">
        <v>5</v>
      </c>
      <c r="D4" s="367" t="s">
        <v>888</v>
      </c>
      <c r="E4" s="368" t="s">
        <v>889</v>
      </c>
      <c r="F4" s="148" t="s">
        <v>893</v>
      </c>
      <c r="G4" s="148" t="s">
        <v>245</v>
      </c>
      <c r="H4" s="148" t="s">
        <v>246</v>
      </c>
      <c r="I4" s="148" t="s">
        <v>247</v>
      </c>
      <c r="J4" s="148" t="s">
        <v>654</v>
      </c>
      <c r="K4" s="148" t="s">
        <v>662</v>
      </c>
      <c r="L4" s="370" t="s">
        <v>890</v>
      </c>
      <c r="M4" s="372" t="s">
        <v>891</v>
      </c>
      <c r="N4" s="373" t="s">
        <v>892</v>
      </c>
    </row>
    <row r="5" spans="2:16" x14ac:dyDescent="0.2">
      <c r="B5" s="134" t="s">
        <v>4</v>
      </c>
      <c r="C5" s="159" t="s">
        <v>241</v>
      </c>
      <c r="D5" s="251">
        <v>0</v>
      </c>
      <c r="E5" s="369">
        <v>0</v>
      </c>
      <c r="F5" s="15" t="s">
        <v>894</v>
      </c>
      <c r="G5" s="15" t="s">
        <v>679</v>
      </c>
      <c r="H5" s="15" t="s">
        <v>680</v>
      </c>
      <c r="I5" s="15" t="s">
        <v>1073</v>
      </c>
      <c r="J5" s="15" t="s">
        <v>943</v>
      </c>
      <c r="K5" s="15" t="s">
        <v>675</v>
      </c>
      <c r="L5" s="371" t="b">
        <v>0</v>
      </c>
      <c r="M5" s="374" t="s">
        <v>681</v>
      </c>
      <c r="N5" s="375" t="s">
        <v>606</v>
      </c>
    </row>
    <row r="6" spans="2:16" x14ac:dyDescent="0.2">
      <c r="B6" s="134" t="s">
        <v>4</v>
      </c>
      <c r="C6" s="159" t="s">
        <v>242</v>
      </c>
      <c r="D6" s="251">
        <v>1</v>
      </c>
      <c r="E6" s="369">
        <v>0</v>
      </c>
      <c r="F6" s="15" t="s">
        <v>895</v>
      </c>
      <c r="G6" s="15" t="s">
        <v>616</v>
      </c>
      <c r="H6" s="15" t="s">
        <v>617</v>
      </c>
      <c r="I6" s="15" t="s">
        <v>618</v>
      </c>
      <c r="J6" s="15" t="s">
        <v>618</v>
      </c>
      <c r="K6" s="15" t="s">
        <v>675</v>
      </c>
      <c r="L6" s="371" t="b">
        <v>0</v>
      </c>
      <c r="M6" s="374" t="s">
        <v>495</v>
      </c>
      <c r="N6" s="375" t="s">
        <v>244</v>
      </c>
    </row>
    <row r="7" spans="2:16" x14ac:dyDescent="0.2">
      <c r="B7" s="134" t="s">
        <v>4</v>
      </c>
      <c r="C7" s="159" t="s">
        <v>610</v>
      </c>
      <c r="D7" s="251">
        <v>2</v>
      </c>
      <c r="E7" s="369">
        <v>0</v>
      </c>
      <c r="F7" s="15" t="s">
        <v>896</v>
      </c>
      <c r="G7" s="15" t="s">
        <v>676</v>
      </c>
      <c r="H7" s="15" t="s">
        <v>677</v>
      </c>
      <c r="I7" s="15" t="s">
        <v>678</v>
      </c>
      <c r="J7" s="15" t="s">
        <v>678</v>
      </c>
      <c r="K7" s="15" t="s">
        <v>675</v>
      </c>
      <c r="L7" s="371" t="b">
        <v>0</v>
      </c>
      <c r="M7" s="374" t="s">
        <v>627</v>
      </c>
      <c r="N7" s="375" t="s">
        <v>606</v>
      </c>
    </row>
    <row r="8" spans="2:16" x14ac:dyDescent="0.2">
      <c r="B8" s="134" t="s">
        <v>4</v>
      </c>
      <c r="C8" s="159" t="s">
        <v>626</v>
      </c>
      <c r="D8" s="251">
        <v>3</v>
      </c>
      <c r="E8" s="369">
        <v>0</v>
      </c>
      <c r="F8" s="15" t="s">
        <v>897</v>
      </c>
      <c r="G8" s="15" t="s">
        <v>620</v>
      </c>
      <c r="H8" s="15" t="s">
        <v>632</v>
      </c>
      <c r="I8" s="15" t="s">
        <v>621</v>
      </c>
      <c r="J8" s="15" t="s">
        <v>621</v>
      </c>
      <c r="K8" s="15" t="s">
        <v>675</v>
      </c>
      <c r="L8" s="371" t="b">
        <v>0</v>
      </c>
      <c r="M8" s="374" t="s">
        <v>633</v>
      </c>
      <c r="N8" s="375" t="s">
        <v>606</v>
      </c>
      <c r="P8" s="67"/>
    </row>
    <row r="9" spans="2:16" x14ac:dyDescent="0.2">
      <c r="B9" s="134" t="s">
        <v>4</v>
      </c>
      <c r="C9" s="159" t="s">
        <v>663</v>
      </c>
      <c r="D9" s="251">
        <v>4</v>
      </c>
      <c r="E9" s="369">
        <v>0</v>
      </c>
      <c r="F9" s="15" t="s">
        <v>898</v>
      </c>
      <c r="G9" s="181" t="s">
        <v>664</v>
      </c>
      <c r="H9" s="15" t="s">
        <v>665</v>
      </c>
      <c r="I9" s="15" t="s">
        <v>621</v>
      </c>
      <c r="J9" s="181" t="s">
        <v>621</v>
      </c>
      <c r="K9" s="181" t="s">
        <v>675</v>
      </c>
      <c r="L9" s="371" t="b">
        <v>0</v>
      </c>
      <c r="M9" s="374" t="s">
        <v>666</v>
      </c>
      <c r="N9" s="375" t="s">
        <v>606</v>
      </c>
    </row>
    <row r="10" spans="2:16" s="67" customFormat="1" x14ac:dyDescent="0.2">
      <c r="B10" s="136" t="s">
        <v>4</v>
      </c>
      <c r="C10" s="136" t="s">
        <v>802</v>
      </c>
      <c r="D10" s="376">
        <v>5</v>
      </c>
      <c r="E10" s="377">
        <v>0</v>
      </c>
      <c r="F10" s="15" t="s">
        <v>899</v>
      </c>
      <c r="G10" s="378" t="s">
        <v>803</v>
      </c>
      <c r="H10" s="379" t="s">
        <v>804</v>
      </c>
      <c r="I10" s="379" t="s">
        <v>805</v>
      </c>
      <c r="J10" s="378" t="s">
        <v>805</v>
      </c>
      <c r="K10" s="378" t="s">
        <v>675</v>
      </c>
      <c r="L10" s="380" t="b">
        <v>0</v>
      </c>
      <c r="M10" s="381" t="s">
        <v>806</v>
      </c>
      <c r="N10" s="382" t="s">
        <v>806</v>
      </c>
    </row>
  </sheetData>
  <conditionalFormatting sqref="C5:C6">
    <cfRule type="duplicateValues" dxfId="170" priority="13"/>
  </conditionalFormatting>
  <conditionalFormatting sqref="C7">
    <cfRule type="duplicateValues" dxfId="169" priority="3"/>
  </conditionalFormatting>
  <conditionalFormatting sqref="C8:C9">
    <cfRule type="duplicateValues" dxfId="168" priority="2"/>
  </conditionalFormatting>
  <conditionalFormatting sqref="C10">
    <cfRule type="duplicateValues" dxfId="167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7"/>
  <sheetViews>
    <sheetView workbookViewId="0">
      <selection activeCell="F16" sqref="F16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4" width="44.5" style="67" bestFit="1" customWidth="1"/>
    <col min="5" max="5" width="38.83203125" style="67" bestFit="1" customWidth="1"/>
    <col min="6" max="6" width="41" style="67" bestFit="1" customWidth="1"/>
    <col min="7" max="7" width="40.5" style="67" bestFit="1" customWidth="1"/>
    <col min="8" max="8" width="20.5" style="67" customWidth="1"/>
    <col min="9" max="9" width="37.33203125" style="67" customWidth="1"/>
    <col min="10" max="10" width="24.1640625" style="67" customWidth="1"/>
    <col min="11" max="11" width="25" style="67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45" x14ac:dyDescent="0.2">
      <c r="B3" s="173"/>
      <c r="C3" s="10"/>
      <c r="D3" s="10" t="s">
        <v>312</v>
      </c>
      <c r="E3" s="10" t="s">
        <v>362</v>
      </c>
      <c r="G3" s="10" t="s">
        <v>361</v>
      </c>
      <c r="J3" s="429" t="s">
        <v>360</v>
      </c>
      <c r="K3" s="429"/>
      <c r="M3" s="429"/>
      <c r="N3" s="429"/>
      <c r="O3" s="429"/>
      <c r="P3" s="429"/>
    </row>
    <row r="4" spans="2:16" ht="100" x14ac:dyDescent="0.2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 x14ac:dyDescent="0.2">
      <c r="B5" s="134" t="s">
        <v>4</v>
      </c>
      <c r="C5" s="159" t="s">
        <v>846</v>
      </c>
      <c r="D5" s="14">
        <v>0</v>
      </c>
      <c r="E5" s="14" t="s">
        <v>315</v>
      </c>
      <c r="F5" s="359">
        <v>8</v>
      </c>
      <c r="G5" s="245" t="s">
        <v>741</v>
      </c>
      <c r="H5" s="20" t="b">
        <v>1</v>
      </c>
      <c r="I5" s="221" t="s">
        <v>875</v>
      </c>
      <c r="J5" s="21" t="s">
        <v>340</v>
      </c>
      <c r="K5" s="135"/>
    </row>
    <row r="6" spans="2:16" x14ac:dyDescent="0.2">
      <c r="B6" s="134" t="s">
        <v>4</v>
      </c>
      <c r="C6" s="159" t="s">
        <v>849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873</v>
      </c>
      <c r="J6" s="21" t="s">
        <v>342</v>
      </c>
      <c r="K6" s="135"/>
    </row>
    <row r="7" spans="2:16" x14ac:dyDescent="0.2">
      <c r="B7" s="136" t="s">
        <v>4</v>
      </c>
      <c r="C7" s="159" t="s">
        <v>847</v>
      </c>
      <c r="D7" s="14">
        <v>0</v>
      </c>
      <c r="E7" s="14" t="s">
        <v>848</v>
      </c>
      <c r="F7" s="359">
        <v>1</v>
      </c>
      <c r="G7" s="245"/>
      <c r="H7" s="20" t="b">
        <v>1</v>
      </c>
      <c r="I7" s="221" t="s">
        <v>872</v>
      </c>
      <c r="J7" s="21" t="s">
        <v>341</v>
      </c>
      <c r="K7" s="135"/>
    </row>
    <row r="8" spans="2:16" x14ac:dyDescent="0.2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667</v>
      </c>
      <c r="J8" s="21" t="s">
        <v>338</v>
      </c>
      <c r="K8" s="135"/>
    </row>
    <row r="9" spans="2:16" x14ac:dyDescent="0.2">
      <c r="B9" s="136" t="s">
        <v>4</v>
      </c>
      <c r="C9" s="159" t="s">
        <v>850</v>
      </c>
      <c r="D9" s="14">
        <v>0</v>
      </c>
      <c r="E9" s="14" t="s">
        <v>851</v>
      </c>
      <c r="F9" s="359">
        <v>5</v>
      </c>
      <c r="G9" s="245" t="s">
        <v>852</v>
      </c>
      <c r="H9" s="20" t="b">
        <v>1</v>
      </c>
      <c r="I9" s="221" t="s">
        <v>670</v>
      </c>
      <c r="J9" s="21" t="s">
        <v>343</v>
      </c>
      <c r="K9" s="135" t="s">
        <v>593</v>
      </c>
    </row>
    <row r="10" spans="2:16" x14ac:dyDescent="0.2">
      <c r="B10" s="136" t="s">
        <v>4</v>
      </c>
      <c r="C10" s="159" t="s">
        <v>845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669</v>
      </c>
      <c r="J10" s="21" t="s">
        <v>339</v>
      </c>
      <c r="K10" s="135"/>
    </row>
    <row r="11" spans="2:16" x14ac:dyDescent="0.2">
      <c r="B11" s="136" t="s">
        <v>4</v>
      </c>
      <c r="C11" s="159" t="s">
        <v>854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669</v>
      </c>
      <c r="J11" s="21" t="s">
        <v>345</v>
      </c>
      <c r="K11" s="135"/>
    </row>
    <row r="12" spans="2:16" x14ac:dyDescent="0.2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873</v>
      </c>
      <c r="J12" s="21" t="s">
        <v>348</v>
      </c>
      <c r="K12" s="21"/>
    </row>
    <row r="13" spans="2:16" x14ac:dyDescent="0.2">
      <c r="B13" s="136" t="s">
        <v>4</v>
      </c>
      <c r="C13" s="159" t="s">
        <v>318</v>
      </c>
      <c r="D13" s="14">
        <v>1</v>
      </c>
      <c r="E13" s="14" t="s">
        <v>848</v>
      </c>
      <c r="F13" s="245">
        <v>2</v>
      </c>
      <c r="G13" s="245"/>
      <c r="H13" s="20" t="b">
        <v>1</v>
      </c>
      <c r="I13" s="221" t="s">
        <v>872</v>
      </c>
      <c r="J13" s="21" t="s">
        <v>347</v>
      </c>
      <c r="K13" s="135"/>
    </row>
    <row r="14" spans="2:16" x14ac:dyDescent="0.2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749</v>
      </c>
      <c r="H14" s="20" t="b">
        <v>1</v>
      </c>
      <c r="I14" s="221" t="s">
        <v>874</v>
      </c>
      <c r="J14" s="21" t="s">
        <v>346</v>
      </c>
      <c r="K14" s="135"/>
    </row>
    <row r="15" spans="2:16" x14ac:dyDescent="0.2">
      <c r="B15" s="136" t="s">
        <v>4</v>
      </c>
      <c r="C15" s="159" t="s">
        <v>320</v>
      </c>
      <c r="D15" s="14">
        <v>1</v>
      </c>
      <c r="E15" s="14" t="s">
        <v>851</v>
      </c>
      <c r="F15" s="359">
        <v>3</v>
      </c>
      <c r="G15" s="245" t="s">
        <v>439</v>
      </c>
      <c r="H15" s="20" t="b">
        <v>0</v>
      </c>
      <c r="I15" s="221" t="s">
        <v>877</v>
      </c>
      <c r="J15" s="21" t="s">
        <v>349</v>
      </c>
      <c r="K15" s="135"/>
    </row>
    <row r="16" spans="2:16" x14ac:dyDescent="0.2">
      <c r="B16" s="136" t="s">
        <v>4</v>
      </c>
      <c r="C16" s="159" t="s">
        <v>853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667</v>
      </c>
      <c r="J16" s="21" t="s">
        <v>344</v>
      </c>
      <c r="K16" s="142"/>
    </row>
    <row r="17" spans="2:11" x14ac:dyDescent="0.2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667</v>
      </c>
      <c r="J17" s="21" t="s">
        <v>350</v>
      </c>
      <c r="K17" s="135"/>
    </row>
    <row r="18" spans="2:11" x14ac:dyDescent="0.2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669</v>
      </c>
      <c r="J18" s="21" t="s">
        <v>351</v>
      </c>
      <c r="K18" s="135"/>
    </row>
    <row r="19" spans="2:11" x14ac:dyDescent="0.2">
      <c r="B19" s="136" t="s">
        <v>4</v>
      </c>
      <c r="C19" s="159" t="s">
        <v>324</v>
      </c>
      <c r="D19" s="14">
        <v>2</v>
      </c>
      <c r="E19" s="14" t="s">
        <v>848</v>
      </c>
      <c r="F19" s="359">
        <v>3</v>
      </c>
      <c r="G19" s="245"/>
      <c r="H19" s="20" t="b">
        <v>1</v>
      </c>
      <c r="I19" s="221" t="s">
        <v>872</v>
      </c>
      <c r="J19" s="21" t="s">
        <v>353</v>
      </c>
      <c r="K19" s="135"/>
    </row>
    <row r="20" spans="2:11" x14ac:dyDescent="0.2">
      <c r="B20" s="136" t="s">
        <v>4</v>
      </c>
      <c r="C20" s="159" t="s">
        <v>326</v>
      </c>
      <c r="D20" s="14">
        <v>2</v>
      </c>
      <c r="E20" s="14" t="s">
        <v>851</v>
      </c>
      <c r="F20" s="359">
        <v>3</v>
      </c>
      <c r="G20" s="245" t="s">
        <v>502</v>
      </c>
      <c r="H20" s="20" t="b">
        <v>1</v>
      </c>
      <c r="I20" s="221" t="s">
        <v>876</v>
      </c>
      <c r="J20" s="21" t="s">
        <v>355</v>
      </c>
      <c r="K20" s="135"/>
    </row>
    <row r="21" spans="2:11" x14ac:dyDescent="0.2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873</v>
      </c>
      <c r="J21" s="21" t="s">
        <v>354</v>
      </c>
      <c r="K21" s="135"/>
    </row>
    <row r="22" spans="2:11" x14ac:dyDescent="0.2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817</v>
      </c>
      <c r="H22" s="20" t="b">
        <v>0</v>
      </c>
      <c r="I22" s="221" t="s">
        <v>668</v>
      </c>
      <c r="J22" s="21" t="s">
        <v>352</v>
      </c>
      <c r="K22" s="135"/>
    </row>
    <row r="23" spans="2:11" x14ac:dyDescent="0.2">
      <c r="B23"/>
    </row>
    <row r="24" spans="2:11" x14ac:dyDescent="0.2">
      <c r="B24" s="179"/>
    </row>
    <row r="26" spans="2:11" ht="16" thickBot="1" x14ac:dyDescent="0.25">
      <c r="B26"/>
    </row>
    <row r="27" spans="2:11" ht="24" x14ac:dyDescent="0.3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73"/>
      <c r="C28" s="173"/>
      <c r="D28" s="173"/>
      <c r="E28" s="173"/>
      <c r="F28" s="430" t="s">
        <v>363</v>
      </c>
      <c r="G28" s="430"/>
      <c r="H28" s="430"/>
      <c r="I28" s="173"/>
      <c r="J28" s="173"/>
    </row>
    <row r="29" spans="2:11" ht="119" x14ac:dyDescent="0.2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 x14ac:dyDescent="0.2">
      <c r="B30" s="156" t="s">
        <v>4</v>
      </c>
      <c r="C30" s="182" t="s">
        <v>594</v>
      </c>
      <c r="D30" s="221" t="s">
        <v>671</v>
      </c>
      <c r="E30" s="21"/>
      <c r="F30" s="21"/>
      <c r="G30" s="21"/>
      <c r="H30" s="188" t="s">
        <v>595</v>
      </c>
      <c r="I30" s="188"/>
      <c r="J30" s="188"/>
    </row>
    <row r="31" spans="2:11" x14ac:dyDescent="0.2">
      <c r="B31" s="156" t="s">
        <v>4</v>
      </c>
      <c r="C31" s="182" t="s">
        <v>313</v>
      </c>
      <c r="D31" s="221" t="s">
        <v>672</v>
      </c>
      <c r="E31" s="21" t="s">
        <v>596</v>
      </c>
      <c r="F31" s="21" t="s">
        <v>600</v>
      </c>
      <c r="G31" s="21" t="s">
        <v>603</v>
      </c>
      <c r="H31" s="188" t="s">
        <v>328</v>
      </c>
      <c r="I31" s="188" t="s">
        <v>332</v>
      </c>
      <c r="J31" s="188" t="s">
        <v>334</v>
      </c>
    </row>
    <row r="32" spans="2:11" x14ac:dyDescent="0.2">
      <c r="B32" s="156" t="s">
        <v>4</v>
      </c>
      <c r="C32" s="182" t="s">
        <v>314</v>
      </c>
      <c r="D32" s="221" t="s">
        <v>673</v>
      </c>
      <c r="E32" s="21" t="s">
        <v>598</v>
      </c>
      <c r="F32" s="21" t="s">
        <v>601</v>
      </c>
      <c r="G32" s="21" t="s">
        <v>604</v>
      </c>
      <c r="H32" s="188" t="s">
        <v>329</v>
      </c>
      <c r="I32" s="188" t="s">
        <v>332</v>
      </c>
      <c r="J32" s="188" t="s">
        <v>334</v>
      </c>
    </row>
    <row r="33" spans="2:11" x14ac:dyDescent="0.2">
      <c r="B33" s="156" t="s">
        <v>4</v>
      </c>
      <c r="C33" s="182" t="s">
        <v>315</v>
      </c>
      <c r="D33" s="221" t="s">
        <v>674</v>
      </c>
      <c r="E33" s="21" t="s">
        <v>599</v>
      </c>
      <c r="F33" s="21" t="s">
        <v>602</v>
      </c>
      <c r="G33" s="21" t="s">
        <v>597</v>
      </c>
      <c r="H33" s="188" t="s">
        <v>330</v>
      </c>
      <c r="I33" s="188" t="s">
        <v>335</v>
      </c>
      <c r="J33" s="188" t="s">
        <v>334</v>
      </c>
    </row>
    <row r="34" spans="2:11" x14ac:dyDescent="0.2">
      <c r="B34" s="156" t="s">
        <v>4</v>
      </c>
      <c r="C34" s="182" t="s">
        <v>469</v>
      </c>
      <c r="D34" s="221" t="s">
        <v>856</v>
      </c>
      <c r="E34" s="21" t="s">
        <v>860</v>
      </c>
      <c r="F34" s="21" t="s">
        <v>861</v>
      </c>
      <c r="G34" s="21" t="s">
        <v>862</v>
      </c>
      <c r="H34" s="188" t="s">
        <v>881</v>
      </c>
      <c r="I34" s="188"/>
      <c r="J34" s="188"/>
    </row>
    <row r="35" spans="2:11" x14ac:dyDescent="0.2">
      <c r="B35" s="156" t="s">
        <v>4</v>
      </c>
      <c r="C35" s="182" t="s">
        <v>883</v>
      </c>
      <c r="D35" s="221" t="s">
        <v>882</v>
      </c>
      <c r="E35" s="21" t="s">
        <v>884</v>
      </c>
      <c r="F35" s="21" t="s">
        <v>885</v>
      </c>
      <c r="G35" s="21" t="s">
        <v>886</v>
      </c>
      <c r="H35" s="188" t="s">
        <v>887</v>
      </c>
      <c r="I35" s="188"/>
      <c r="J35" s="188"/>
    </row>
    <row r="36" spans="2:11" x14ac:dyDescent="0.2">
      <c r="B36" s="156" t="s">
        <v>4</v>
      </c>
      <c r="C36" s="182" t="s">
        <v>855</v>
      </c>
      <c r="D36" s="221" t="s">
        <v>857</v>
      </c>
      <c r="E36" s="21" t="s">
        <v>863</v>
      </c>
      <c r="F36" s="21" t="s">
        <v>864</v>
      </c>
      <c r="G36" s="21" t="s">
        <v>865</v>
      </c>
      <c r="H36" s="188"/>
      <c r="I36" s="188"/>
      <c r="J36" s="188"/>
    </row>
    <row r="37" spans="2:11" x14ac:dyDescent="0.2">
      <c r="B37" s="156" t="s">
        <v>4</v>
      </c>
      <c r="C37" s="182" t="s">
        <v>851</v>
      </c>
      <c r="D37" s="221" t="s">
        <v>858</v>
      </c>
      <c r="E37" s="21" t="s">
        <v>866</v>
      </c>
      <c r="F37" s="21" t="s">
        <v>867</v>
      </c>
      <c r="G37" s="21" t="s">
        <v>868</v>
      </c>
      <c r="H37" s="188"/>
      <c r="I37" s="188"/>
      <c r="J37" s="188"/>
    </row>
    <row r="38" spans="2:11" x14ac:dyDescent="0.2">
      <c r="B38" s="156" t="s">
        <v>4</v>
      </c>
      <c r="C38" s="182" t="s">
        <v>848</v>
      </c>
      <c r="D38" s="221" t="s">
        <v>859</v>
      </c>
      <c r="E38" s="21" t="s">
        <v>869</v>
      </c>
      <c r="F38" s="21" t="s">
        <v>870</v>
      </c>
      <c r="G38" s="21" t="s">
        <v>871</v>
      </c>
      <c r="H38" s="188"/>
      <c r="I38" s="188"/>
      <c r="J38" s="188"/>
    </row>
    <row r="41" spans="2:11" ht="16" thickBot="1" x14ac:dyDescent="0.25"/>
    <row r="42" spans="2:11" ht="24" x14ac:dyDescent="0.3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 x14ac:dyDescent="0.2">
      <c r="B43" s="173"/>
      <c r="C43" s="173"/>
      <c r="D43" s="173"/>
      <c r="E43" s="173"/>
      <c r="F43" s="190" t="s">
        <v>372</v>
      </c>
      <c r="G43" s="431" t="s">
        <v>370</v>
      </c>
      <c r="H43" s="431"/>
      <c r="I43" s="173"/>
    </row>
    <row r="44" spans="2:11" ht="137" x14ac:dyDescent="0.2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521</v>
      </c>
    </row>
    <row r="45" spans="2:11" x14ac:dyDescent="0.2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518</v>
      </c>
      <c r="K45" s="132" t="s">
        <v>522</v>
      </c>
    </row>
    <row r="46" spans="2:11" x14ac:dyDescent="0.2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519</v>
      </c>
      <c r="K46" s="132" t="s">
        <v>523</v>
      </c>
    </row>
    <row r="47" spans="2:11" x14ac:dyDescent="0.2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520</v>
      </c>
      <c r="K47" s="138" t="s">
        <v>524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49" priority="6"/>
  </conditionalFormatting>
  <conditionalFormatting sqref="C45:D47">
    <cfRule type="duplicateValues" dxfId="148" priority="5"/>
  </conditionalFormatting>
  <conditionalFormatting sqref="C5:C22">
    <cfRule type="duplicateValues" dxfId="147" priority="12"/>
  </conditionalFormatting>
  <conditionalFormatting sqref="C30">
    <cfRule type="duplicateValues" dxfId="146" priority="4"/>
  </conditionalFormatting>
  <conditionalFormatting sqref="C34 C36:C37">
    <cfRule type="duplicateValues" dxfId="145" priority="3"/>
  </conditionalFormatting>
  <conditionalFormatting sqref="C38">
    <cfRule type="duplicateValues" dxfId="144" priority="2"/>
  </conditionalFormatting>
  <conditionalFormatting sqref="C35">
    <cfRule type="duplicateValues" dxfId="143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2017-01-18T10:52:37Z</dcterms:modified>
</cp:coreProperties>
</file>