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<sst xmlns="http://schemas.openxmlformats.org/spreadsheetml/2006/main" count="1667" uniqueCount="789">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</sst>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39" totalsRowShown="0" headerRowDxfId="140" dataDxfId="138" headerRowBorderDxfId="139" tableBorderDxfId="137" totalsRowBorderDxfId="136">
  <autoFilter ref="B5:P39"/>
  <tableColumns count="15">
    <tableColumn id="1" name="{shopPacksDefinitions}" dataDxfId="135"/>
    <tableColumn id="6" name="[sku]" dataDxfId="134"/>
    <tableColumn id="3" name="[type]" dataDxfId="133"/>
    <tableColumn id="11" name="[order]" dataDxfId="132"/>
    <tableColumn id="4" name="[price]" dataDxfId="131"/>
    <tableColumn id="5" name="[priceType]" dataDxfId="130"/>
    <tableColumn id="12" name="Base Amount_x000a_(only for the maths)" dataDxfId="1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8"/>
    <tableColumn id="8" name="[amount]" dataDxfId="1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6">
      <calculatedColumnFormula>shopPacksDefinitions[[#This Row],['[amount']]]/shopPacksDefinitions[[#This Row],['[price']]]</calculatedColumnFormula>
    </tableColumn>
    <tableColumn id="2" name="[bestValue]" dataDxfId="125"/>
    <tableColumn id="10" name="[icon]" dataDxfId="124"/>
    <tableColumn id="7" name="tidName" dataDxfId="123"/>
    <tableColumn id="15" name="[amazon]" dataDxfId="122"/>
    <tableColumn id="17" name="[trackingSku]" dataDxfId="12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20" dataDxfId="118" headerRowBorderDxfId="119" tableBorderDxfId="117" totalsRowBorderDxfId="116">
  <autoFilter ref="B4:T68"/>
  <sortState ref="B5:T68">
    <sortCondition ref="S4:S68"/>
  </sortState>
  <tableColumns count="19">
    <tableColumn id="1" name="{petDefinitions}" dataDxfId="115"/>
    <tableColumn id="2" name="[sku]" dataDxfId="114"/>
    <tableColumn id="3" name="[rarity]" dataDxfId="113"/>
    <tableColumn id="6" name="[category]" dataDxfId="112"/>
    <tableColumn id="7" name="[order]" dataDxfId="111"/>
    <tableColumn id="13" name="[startingPool]" dataDxfId="110"/>
    <tableColumn id="14" name="[loadingTeasing]" dataDxfId="109"/>
    <tableColumn id="16" name="[hidden]" dataDxfId="108"/>
    <tableColumn id="15" name="[notInGatcha]" dataDxfId="107"/>
    <tableColumn id="18" name="[associatedSeason]" dataDxfId="106"/>
    <tableColumn id="19" name="[tidUnlockCondition]" dataDxfId="105"/>
    <tableColumn id="8" name="[gamePrefab]" dataDxfId="104"/>
    <tableColumn id="9" name="[menuPrefab]" dataDxfId="103"/>
    <tableColumn id="11" name="[icon]" dataDxfId="102"/>
    <tableColumn id="4" name="[powerup]" dataDxfId="101"/>
    <tableColumn id="5" name="[tidName]" dataDxfId="100"/>
    <tableColumn id="10" name="[tidDesc]" dataDxfId="99">
      <calculatedColumnFormula>CONCATENATE(LEFT(petDefinitions[[#This Row],['[tidName']]],10),"_DESC")</calculatedColumnFormula>
    </tableColumn>
    <tableColumn id="12" name="id" dataDxfId="98"/>
    <tableColumn id="17" name="[trackingName]" dataDxfId="9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6" tableBorderDxfId="95" totalsRowBorderDxfId="94">
  <autoFilter ref="B82:F89"/>
  <sortState ref="B80:F86">
    <sortCondition ref="D77:D84"/>
  </sortState>
  <tableColumns count="5">
    <tableColumn id="1" name="{petCategoryDefinitions}" dataDxfId="93"/>
    <tableColumn id="2" name="[sku]" dataDxfId="92"/>
    <tableColumn id="3" name="[order]" dataDxfId="91"/>
    <tableColumn id="4" name="[icon]" dataDxfId="9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80" headerRowBorderDxfId="79" tableBorderDxfId="78" totalsRowBorderDxfId="77">
  <autoFilter ref="B4:I9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70" headerRowBorderDxfId="69" tableBorderDxfId="68" totalsRowBorderDxfId="67">
  <autoFilter ref="B21:I25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59" headerRowBorderDxfId="58" tableBorderDxfId="57" totalsRowBorderDxfId="56">
  <autoFilter ref="B29:E33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52" headerRowBorderDxfId="51" tableBorderDxfId="50" totalsRowBorderDxfId="49">
  <autoFilter ref="B14:E17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topLeftCell="A5"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700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699</v>
      </c>
      <c r="H4" s="204">
        <v>600</v>
      </c>
    </row>
    <row r="5" spans="2:23" ht="114.75" x14ac:dyDescent="0.25">
      <c r="B5" s="14" t="s">
        <v>698</v>
      </c>
      <c r="C5" s="14" t="s">
        <v>0</v>
      </c>
      <c r="D5" s="14" t="s">
        <v>1</v>
      </c>
      <c r="E5" s="203" t="s">
        <v>42</v>
      </c>
      <c r="F5" s="6" t="s">
        <v>697</v>
      </c>
      <c r="G5" s="15" t="s">
        <v>696</v>
      </c>
      <c r="H5" s="202" t="s">
        <v>695</v>
      </c>
      <c r="I5" s="201" t="s">
        <v>694</v>
      </c>
      <c r="J5" s="201" t="s">
        <v>79</v>
      </c>
      <c r="K5" s="202" t="s">
        <v>693</v>
      </c>
      <c r="L5" s="201" t="s">
        <v>692</v>
      </c>
      <c r="M5" s="16" t="s">
        <v>2</v>
      </c>
      <c r="N5" s="200" t="s">
        <v>691</v>
      </c>
      <c r="O5" s="200" t="s">
        <v>690</v>
      </c>
      <c r="P5" s="200" t="s">
        <v>3</v>
      </c>
    </row>
    <row r="6" spans="2:23" x14ac:dyDescent="0.25">
      <c r="B6" s="166" t="s">
        <v>4</v>
      </c>
      <c r="C6" s="165" t="s">
        <v>688</v>
      </c>
      <c r="D6" s="165" t="s">
        <v>660</v>
      </c>
      <c r="E6" s="192">
        <v>0</v>
      </c>
      <c r="F6" s="188">
        <v>0.99</v>
      </c>
      <c r="G6" s="187" t="s">
        <v>679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689</v>
      </c>
      <c r="N6" s="199"/>
      <c r="O6" s="199"/>
      <c r="P6" s="181" t="s">
        <v>688</v>
      </c>
    </row>
    <row r="7" spans="2:23" x14ac:dyDescent="0.25">
      <c r="B7" s="166" t="s">
        <v>4</v>
      </c>
      <c r="C7" s="165" t="s">
        <v>686</v>
      </c>
      <c r="D7" s="190" t="s">
        <v>660</v>
      </c>
      <c r="E7" s="192">
        <v>1</v>
      </c>
      <c r="F7" s="188">
        <v>4.99</v>
      </c>
      <c r="G7" s="187" t="s">
        <v>679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687</v>
      </c>
      <c r="N7" s="199"/>
      <c r="O7" s="199"/>
      <c r="P7" s="181" t="s">
        <v>686</v>
      </c>
    </row>
    <row r="8" spans="2:23" x14ac:dyDescent="0.25">
      <c r="B8" s="166" t="s">
        <v>4</v>
      </c>
      <c r="C8" s="165" t="s">
        <v>684</v>
      </c>
      <c r="D8" s="190" t="s">
        <v>660</v>
      </c>
      <c r="E8" s="192">
        <v>2</v>
      </c>
      <c r="F8" s="188">
        <v>9.99</v>
      </c>
      <c r="G8" s="187" t="s">
        <v>679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685</v>
      </c>
      <c r="N8" s="182"/>
      <c r="O8" s="182"/>
      <c r="P8" s="181" t="s">
        <v>684</v>
      </c>
    </row>
    <row r="9" spans="2:23" x14ac:dyDescent="0.25">
      <c r="B9" s="198" t="s">
        <v>4</v>
      </c>
      <c r="C9" s="197" t="s">
        <v>682</v>
      </c>
      <c r="D9" s="190" t="s">
        <v>660</v>
      </c>
      <c r="E9" s="192">
        <v>3</v>
      </c>
      <c r="F9" s="188">
        <v>19.989999999999998</v>
      </c>
      <c r="G9" s="187" t="s">
        <v>679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683</v>
      </c>
      <c r="N9" s="194"/>
      <c r="O9" s="194"/>
      <c r="P9" s="181" t="s">
        <v>682</v>
      </c>
    </row>
    <row r="10" spans="2:23" x14ac:dyDescent="0.25">
      <c r="B10" s="198" t="s">
        <v>4</v>
      </c>
      <c r="C10" s="197" t="s">
        <v>680</v>
      </c>
      <c r="D10" s="190" t="s">
        <v>660</v>
      </c>
      <c r="E10" s="192">
        <v>4</v>
      </c>
      <c r="F10" s="196">
        <v>39.99</v>
      </c>
      <c r="G10" s="187" t="s">
        <v>679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681</v>
      </c>
      <c r="N10" s="194"/>
      <c r="O10" s="194"/>
      <c r="P10" s="181" t="s">
        <v>680</v>
      </c>
    </row>
    <row r="11" spans="2:23" ht="15.75" thickBot="1" x14ac:dyDescent="0.3">
      <c r="B11" s="198" t="s">
        <v>4</v>
      </c>
      <c r="C11" s="197" t="s">
        <v>677</v>
      </c>
      <c r="D11" s="190" t="s">
        <v>660</v>
      </c>
      <c r="E11" s="189">
        <v>5</v>
      </c>
      <c r="F11" s="196">
        <v>79.989999999999995</v>
      </c>
      <c r="G11" s="187" t="s">
        <v>679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678</v>
      </c>
      <c r="N11" s="194"/>
      <c r="O11" s="194"/>
      <c r="P11" s="193" t="s">
        <v>677</v>
      </c>
    </row>
    <row r="12" spans="2:23" x14ac:dyDescent="0.25">
      <c r="B12" s="180" t="s">
        <v>4</v>
      </c>
      <c r="C12" s="179" t="s">
        <v>675</v>
      </c>
      <c r="D12" s="178" t="s">
        <v>666</v>
      </c>
      <c r="E12" s="177">
        <v>0</v>
      </c>
      <c r="F12" s="176">
        <v>5</v>
      </c>
      <c r="G12" s="175" t="s">
        <v>660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676</v>
      </c>
      <c r="N12" s="170"/>
      <c r="O12" s="170"/>
      <c r="P12" s="169" t="s">
        <v>675</v>
      </c>
    </row>
    <row r="13" spans="2:23" x14ac:dyDescent="0.25">
      <c r="B13" s="166" t="s">
        <v>4</v>
      </c>
      <c r="C13" s="165" t="s">
        <v>673</v>
      </c>
      <c r="D13" s="190" t="s">
        <v>666</v>
      </c>
      <c r="E13" s="192">
        <v>1</v>
      </c>
      <c r="F13" s="188">
        <v>20</v>
      </c>
      <c r="G13" s="187" t="s">
        <v>660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674</v>
      </c>
      <c r="N13" s="182"/>
      <c r="O13" s="182"/>
      <c r="P13" s="181" t="s">
        <v>673</v>
      </c>
    </row>
    <row r="14" spans="2:23" x14ac:dyDescent="0.25">
      <c r="B14" s="166" t="s">
        <v>4</v>
      </c>
      <c r="C14" s="165" t="s">
        <v>671</v>
      </c>
      <c r="D14" s="190" t="s">
        <v>666</v>
      </c>
      <c r="E14" s="192">
        <v>2</v>
      </c>
      <c r="F14" s="188">
        <v>50</v>
      </c>
      <c r="G14" s="187" t="s">
        <v>660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672</v>
      </c>
      <c r="N14" s="182"/>
      <c r="O14" s="182"/>
      <c r="P14" s="181" t="s">
        <v>671</v>
      </c>
    </row>
    <row r="15" spans="2:23" x14ac:dyDescent="0.25">
      <c r="B15" s="166" t="s">
        <v>4</v>
      </c>
      <c r="C15" s="165" t="s">
        <v>669</v>
      </c>
      <c r="D15" s="190" t="s">
        <v>666</v>
      </c>
      <c r="E15" s="192">
        <v>3</v>
      </c>
      <c r="F15" s="188">
        <v>250</v>
      </c>
      <c r="G15" s="187" t="s">
        <v>660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670</v>
      </c>
      <c r="N15" s="182"/>
      <c r="O15" s="182"/>
      <c r="P15" s="181" t="s">
        <v>669</v>
      </c>
    </row>
    <row r="16" spans="2:23" x14ac:dyDescent="0.25">
      <c r="B16" s="166" t="s">
        <v>4</v>
      </c>
      <c r="C16" s="165" t="s">
        <v>667</v>
      </c>
      <c r="D16" s="190" t="s">
        <v>666</v>
      </c>
      <c r="E16" s="192">
        <v>4</v>
      </c>
      <c r="F16" s="188">
        <v>400</v>
      </c>
      <c r="G16" s="187" t="s">
        <v>660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668</v>
      </c>
      <c r="N16" s="182"/>
      <c r="O16" s="182"/>
      <c r="P16" s="181" t="s">
        <v>667</v>
      </c>
    </row>
    <row r="17" spans="2:16" ht="15.75" thickBot="1" x14ac:dyDescent="0.3">
      <c r="B17" s="166" t="s">
        <v>4</v>
      </c>
      <c r="C17" s="165" t="s">
        <v>664</v>
      </c>
      <c r="D17" s="190" t="s">
        <v>666</v>
      </c>
      <c r="E17" s="189">
        <v>5</v>
      </c>
      <c r="F17" s="188">
        <v>1000</v>
      </c>
      <c r="G17" s="187" t="s">
        <v>660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665</v>
      </c>
      <c r="N17" s="182"/>
      <c r="O17" s="182"/>
      <c r="P17" s="181" t="s">
        <v>664</v>
      </c>
    </row>
    <row r="18" spans="2:16" ht="15.75" thickBot="1" x14ac:dyDescent="0.3">
      <c r="B18" s="180" t="s">
        <v>4</v>
      </c>
      <c r="C18" s="179" t="s">
        <v>662</v>
      </c>
      <c r="D18" s="178" t="s">
        <v>661</v>
      </c>
      <c r="E18" s="189">
        <v>0</v>
      </c>
      <c r="F18" s="176">
        <v>5</v>
      </c>
      <c r="G18" s="175" t="s">
        <v>660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663</v>
      </c>
      <c r="N18" s="170"/>
      <c r="O18" s="170"/>
      <c r="P18" s="169" t="s">
        <v>662</v>
      </c>
    </row>
    <row r="19" spans="2:16" x14ac:dyDescent="0.25">
      <c r="B19" s="180" t="s">
        <v>4</v>
      </c>
      <c r="C19" s="179" t="s">
        <v>764</v>
      </c>
      <c r="D19" s="178" t="s">
        <v>765</v>
      </c>
      <c r="E19" s="177">
        <v>0</v>
      </c>
      <c r="F19" s="176">
        <v>1.99</v>
      </c>
      <c r="G19" s="175" t="s">
        <v>679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764</v>
      </c>
    </row>
    <row r="20" spans="2:16" x14ac:dyDescent="0.25">
      <c r="B20" s="198" t="s">
        <v>4</v>
      </c>
      <c r="C20" s="197" t="s">
        <v>766</v>
      </c>
      <c r="D20" s="190" t="s">
        <v>765</v>
      </c>
      <c r="E20" s="192">
        <v>0</v>
      </c>
      <c r="F20" s="188">
        <v>4.99</v>
      </c>
      <c r="G20" s="187" t="s">
        <v>679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766</v>
      </c>
    </row>
    <row r="21" spans="2:16" x14ac:dyDescent="0.25">
      <c r="B21" s="198" t="s">
        <v>4</v>
      </c>
      <c r="C21" s="197" t="s">
        <v>767</v>
      </c>
      <c r="D21" s="190" t="s">
        <v>765</v>
      </c>
      <c r="E21" s="192">
        <v>0</v>
      </c>
      <c r="F21" s="188">
        <v>9.99</v>
      </c>
      <c r="G21" s="187" t="s">
        <v>679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767</v>
      </c>
    </row>
    <row r="22" spans="2:16" x14ac:dyDescent="0.25">
      <c r="B22" s="198" t="s">
        <v>4</v>
      </c>
      <c r="C22" s="197" t="s">
        <v>768</v>
      </c>
      <c r="D22" s="190" t="s">
        <v>765</v>
      </c>
      <c r="E22" s="192">
        <v>0</v>
      </c>
      <c r="F22" s="188">
        <v>1.99</v>
      </c>
      <c r="G22" s="187" t="s">
        <v>679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768</v>
      </c>
    </row>
    <row r="23" spans="2:16" x14ac:dyDescent="0.25">
      <c r="B23" s="198" t="s">
        <v>4</v>
      </c>
      <c r="C23" s="197" t="s">
        <v>769</v>
      </c>
      <c r="D23" s="190" t="s">
        <v>765</v>
      </c>
      <c r="E23" s="192">
        <v>0</v>
      </c>
      <c r="F23" s="188">
        <v>4.99</v>
      </c>
      <c r="G23" s="187" t="s">
        <v>679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769</v>
      </c>
    </row>
    <row r="24" spans="2:16" x14ac:dyDescent="0.25">
      <c r="B24" s="198" t="s">
        <v>4</v>
      </c>
      <c r="C24" s="197" t="s">
        <v>770</v>
      </c>
      <c r="D24" s="190" t="s">
        <v>765</v>
      </c>
      <c r="E24" s="192">
        <v>0</v>
      </c>
      <c r="F24" s="188">
        <v>9.99</v>
      </c>
      <c r="G24" s="187" t="s">
        <v>679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770</v>
      </c>
    </row>
    <row r="25" spans="2:16" x14ac:dyDescent="0.25">
      <c r="B25" s="198" t="s">
        <v>4</v>
      </c>
      <c r="C25" s="197" t="s">
        <v>771</v>
      </c>
      <c r="D25" s="190" t="s">
        <v>765</v>
      </c>
      <c r="E25" s="192">
        <v>0</v>
      </c>
      <c r="F25" s="188">
        <v>1.99</v>
      </c>
      <c r="G25" s="187" t="s">
        <v>679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771</v>
      </c>
    </row>
    <row r="26" spans="2:16" x14ac:dyDescent="0.25">
      <c r="B26" s="198" t="s">
        <v>4</v>
      </c>
      <c r="C26" s="197" t="s">
        <v>772</v>
      </c>
      <c r="D26" s="190" t="s">
        <v>765</v>
      </c>
      <c r="E26" s="192">
        <v>0</v>
      </c>
      <c r="F26" s="188">
        <v>4.99</v>
      </c>
      <c r="G26" s="187" t="s">
        <v>679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772</v>
      </c>
    </row>
    <row r="27" spans="2:16" x14ac:dyDescent="0.25">
      <c r="B27" s="198" t="s">
        <v>4</v>
      </c>
      <c r="C27" s="197" t="s">
        <v>773</v>
      </c>
      <c r="D27" s="190" t="s">
        <v>765</v>
      </c>
      <c r="E27" s="192">
        <v>0</v>
      </c>
      <c r="F27" s="188">
        <v>9.99</v>
      </c>
      <c r="G27" s="187" t="s">
        <v>679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773</v>
      </c>
    </row>
    <row r="28" spans="2:16" x14ac:dyDescent="0.25">
      <c r="B28" s="198" t="s">
        <v>4</v>
      </c>
      <c r="C28" s="197" t="s">
        <v>774</v>
      </c>
      <c r="D28" s="190" t="s">
        <v>765</v>
      </c>
      <c r="E28" s="192">
        <v>0</v>
      </c>
      <c r="F28" s="188">
        <v>1.99</v>
      </c>
      <c r="G28" s="187" t="s">
        <v>679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774</v>
      </c>
    </row>
    <row r="29" spans="2:16" x14ac:dyDescent="0.25">
      <c r="B29" s="198" t="s">
        <v>4</v>
      </c>
      <c r="C29" s="197" t="s">
        <v>775</v>
      </c>
      <c r="D29" s="190" t="s">
        <v>765</v>
      </c>
      <c r="E29" s="192">
        <v>0</v>
      </c>
      <c r="F29" s="188">
        <v>4.99</v>
      </c>
      <c r="G29" s="187" t="s">
        <v>679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775</v>
      </c>
    </row>
    <row r="30" spans="2:16" x14ac:dyDescent="0.25">
      <c r="B30" s="198" t="s">
        <v>4</v>
      </c>
      <c r="C30" s="197" t="s">
        <v>776</v>
      </c>
      <c r="D30" s="190" t="s">
        <v>765</v>
      </c>
      <c r="E30" s="192">
        <v>0</v>
      </c>
      <c r="F30" s="188">
        <v>9.99</v>
      </c>
      <c r="G30" s="187" t="s">
        <v>679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776</v>
      </c>
    </row>
    <row r="31" spans="2:16" x14ac:dyDescent="0.25">
      <c r="B31" s="198" t="s">
        <v>4</v>
      </c>
      <c r="C31" s="197" t="s">
        <v>777</v>
      </c>
      <c r="D31" s="190" t="s">
        <v>765</v>
      </c>
      <c r="E31" s="192">
        <v>0</v>
      </c>
      <c r="F31" s="188">
        <v>19.989999999999998</v>
      </c>
      <c r="G31" s="187" t="s">
        <v>679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777</v>
      </c>
    </row>
    <row r="32" spans="2:16" x14ac:dyDescent="0.25">
      <c r="B32" s="198" t="s">
        <v>4</v>
      </c>
      <c r="C32" s="197" t="s">
        <v>778</v>
      </c>
      <c r="D32" s="190" t="s">
        <v>765</v>
      </c>
      <c r="E32" s="192">
        <v>0</v>
      </c>
      <c r="F32" s="188">
        <v>39.99</v>
      </c>
      <c r="G32" s="187" t="s">
        <v>679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778</v>
      </c>
    </row>
    <row r="33" spans="2:16" x14ac:dyDescent="0.25">
      <c r="B33" s="198" t="s">
        <v>4</v>
      </c>
      <c r="C33" s="197" t="s">
        <v>779</v>
      </c>
      <c r="D33" s="190" t="s">
        <v>765</v>
      </c>
      <c r="E33" s="192">
        <v>0</v>
      </c>
      <c r="F33" s="188">
        <v>59.99</v>
      </c>
      <c r="G33" s="187" t="s">
        <v>679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779</v>
      </c>
    </row>
    <row r="34" spans="2:16" x14ac:dyDescent="0.25">
      <c r="B34" s="198" t="s">
        <v>4</v>
      </c>
      <c r="C34" s="197" t="s">
        <v>780</v>
      </c>
      <c r="D34" s="190" t="s">
        <v>765</v>
      </c>
      <c r="E34" s="192">
        <v>0</v>
      </c>
      <c r="F34" s="188">
        <v>1.99</v>
      </c>
      <c r="G34" s="187" t="s">
        <v>679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780</v>
      </c>
    </row>
    <row r="35" spans="2:16" x14ac:dyDescent="0.25">
      <c r="B35" s="198" t="s">
        <v>4</v>
      </c>
      <c r="C35" s="197" t="s">
        <v>781</v>
      </c>
      <c r="D35" s="190" t="s">
        <v>765</v>
      </c>
      <c r="E35" s="192">
        <v>0</v>
      </c>
      <c r="F35" s="188">
        <v>4.99</v>
      </c>
      <c r="G35" s="187" t="s">
        <v>679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781</v>
      </c>
    </row>
    <row r="36" spans="2:16" x14ac:dyDescent="0.25">
      <c r="B36" s="198" t="s">
        <v>4</v>
      </c>
      <c r="C36" s="197" t="s">
        <v>782</v>
      </c>
      <c r="D36" s="190" t="s">
        <v>765</v>
      </c>
      <c r="E36" s="192">
        <v>0</v>
      </c>
      <c r="F36" s="188">
        <v>9.99</v>
      </c>
      <c r="G36" s="187" t="s">
        <v>679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782</v>
      </c>
    </row>
    <row r="37" spans="2:16" x14ac:dyDescent="0.25">
      <c r="B37" s="198" t="s">
        <v>4</v>
      </c>
      <c r="C37" s="197" t="s">
        <v>783</v>
      </c>
      <c r="D37" s="190" t="s">
        <v>765</v>
      </c>
      <c r="E37" s="192">
        <v>0</v>
      </c>
      <c r="F37" s="188">
        <v>19.989999999999998</v>
      </c>
      <c r="G37" s="187" t="s">
        <v>679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783</v>
      </c>
    </row>
    <row r="38" spans="2:16" x14ac:dyDescent="0.25">
      <c r="B38" s="198" t="s">
        <v>4</v>
      </c>
      <c r="C38" s="197" t="s">
        <v>784</v>
      </c>
      <c r="D38" s="190" t="s">
        <v>765</v>
      </c>
      <c r="E38" s="192">
        <v>0</v>
      </c>
      <c r="F38" s="188">
        <v>39.99</v>
      </c>
      <c r="G38" s="187" t="s">
        <v>679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784</v>
      </c>
    </row>
    <row r="39" spans="2:16" x14ac:dyDescent="0.25">
      <c r="B39" s="198" t="s">
        <v>4</v>
      </c>
      <c r="C39" s="197" t="s">
        <v>785</v>
      </c>
      <c r="D39" s="190" t="s">
        <v>765</v>
      </c>
      <c r="E39" s="192">
        <v>0</v>
      </c>
      <c r="F39" s="188">
        <v>59.99</v>
      </c>
      <c r="G39" s="187" t="s">
        <v>679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785</v>
      </c>
    </row>
    <row r="40" spans="2:16" ht="15.75" thickBot="1" x14ac:dyDescent="0.3"/>
    <row r="41" spans="2:16" ht="23.25" x14ac:dyDescent="0.35">
      <c r="B41" s="1" t="s">
        <v>659</v>
      </c>
      <c r="C41" s="1"/>
      <c r="D41" s="1"/>
      <c r="E41" s="1"/>
      <c r="F41" s="1"/>
    </row>
    <row r="43" spans="2:16" ht="171" x14ac:dyDescent="0.25">
      <c r="B43" s="3" t="s">
        <v>658</v>
      </c>
      <c r="C43" s="168" t="s">
        <v>0</v>
      </c>
      <c r="D43" s="168" t="s">
        <v>657</v>
      </c>
      <c r="E43" s="168" t="s">
        <v>656</v>
      </c>
    </row>
    <row r="44" spans="2:16" x14ac:dyDescent="0.25">
      <c r="B44" s="167" t="s">
        <v>4</v>
      </c>
      <c r="C44" s="166" t="s">
        <v>655</v>
      </c>
      <c r="D44" s="165">
        <v>1</v>
      </c>
      <c r="E44" s="165">
        <v>0</v>
      </c>
    </row>
    <row r="45" spans="2:16" x14ac:dyDescent="0.25">
      <c r="B45" s="167" t="s">
        <v>4</v>
      </c>
      <c r="C45" s="166" t="s">
        <v>654</v>
      </c>
      <c r="D45" s="165">
        <v>-0.5</v>
      </c>
      <c r="E45" s="165">
        <v>100000</v>
      </c>
    </row>
    <row r="46" spans="2:16" x14ac:dyDescent="0.25">
      <c r="B46" s="167" t="s">
        <v>4</v>
      </c>
      <c r="C46" s="166" t="s">
        <v>653</v>
      </c>
      <c r="D46" s="165">
        <v>-2</v>
      </c>
      <c r="E46" s="165">
        <v>500000</v>
      </c>
    </row>
    <row r="47" spans="2:16" x14ac:dyDescent="0.25">
      <c r="B47" s="167" t="s">
        <v>4</v>
      </c>
      <c r="C47" s="166" t="s">
        <v>652</v>
      </c>
      <c r="D47" s="165">
        <v>-6</v>
      </c>
      <c r="E47" s="165">
        <v>1000000</v>
      </c>
    </row>
    <row r="48" spans="2:16" x14ac:dyDescent="0.25">
      <c r="B48" s="167" t="s">
        <v>4</v>
      </c>
      <c r="C48" s="166" t="s">
        <v>756</v>
      </c>
      <c r="D48" s="165">
        <v>-12.5</v>
      </c>
      <c r="E48" s="165">
        <v>2000000</v>
      </c>
    </row>
    <row r="49" spans="2:6" ht="15.75" thickBot="1" x14ac:dyDescent="0.3"/>
    <row r="50" spans="2:6" ht="23.25" x14ac:dyDescent="0.35">
      <c r="B50" s="1" t="s">
        <v>651</v>
      </c>
      <c r="C50" s="1"/>
      <c r="D50" s="1"/>
      <c r="E50" s="1"/>
      <c r="F50" s="1"/>
    </row>
    <row r="52" spans="2:6" ht="189.75" x14ac:dyDescent="0.25">
      <c r="B52" s="3" t="s">
        <v>650</v>
      </c>
      <c r="C52" s="168" t="s">
        <v>0</v>
      </c>
      <c r="D52" s="168" t="s">
        <v>649</v>
      </c>
      <c r="E52" s="168" t="s">
        <v>648</v>
      </c>
      <c r="F52" s="168" t="s">
        <v>647</v>
      </c>
    </row>
    <row r="53" spans="2:6" x14ac:dyDescent="0.25">
      <c r="B53" s="167" t="s">
        <v>4</v>
      </c>
      <c r="C53" s="166" t="s">
        <v>646</v>
      </c>
      <c r="D53" s="165">
        <v>-0.08</v>
      </c>
      <c r="E53" s="165">
        <v>1.03</v>
      </c>
      <c r="F53" s="165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311</v>
      </c>
      <c r="C4" s="92" t="s">
        <v>0</v>
      </c>
      <c r="D4" s="138" t="s">
        <v>51</v>
      </c>
      <c r="E4" s="138" t="s">
        <v>312</v>
      </c>
      <c r="F4" s="138" t="s">
        <v>42</v>
      </c>
      <c r="G4" s="138" t="s">
        <v>313</v>
      </c>
      <c r="H4" s="138" t="s">
        <v>314</v>
      </c>
      <c r="I4" s="138" t="s">
        <v>315</v>
      </c>
      <c r="J4" s="138" t="s">
        <v>316</v>
      </c>
      <c r="K4" s="138" t="s">
        <v>317</v>
      </c>
      <c r="L4" s="138" t="s">
        <v>706</v>
      </c>
      <c r="M4" s="95" t="s">
        <v>318</v>
      </c>
      <c r="N4" s="95" t="s">
        <v>319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320</v>
      </c>
    </row>
    <row r="5" spans="2:20" x14ac:dyDescent="0.25">
      <c r="B5" s="141" t="s">
        <v>4</v>
      </c>
      <c r="C5" s="142" t="s">
        <v>321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322</v>
      </c>
      <c r="N5" s="144" t="s">
        <v>323</v>
      </c>
      <c r="O5" s="144" t="s">
        <v>324</v>
      </c>
      <c r="P5" s="145" t="s">
        <v>8</v>
      </c>
      <c r="Q5" s="140" t="s">
        <v>325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326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327</v>
      </c>
      <c r="N6" s="144" t="s">
        <v>328</v>
      </c>
      <c r="O6" s="144" t="s">
        <v>329</v>
      </c>
      <c r="P6" s="145" t="s">
        <v>6</v>
      </c>
      <c r="Q6" s="140" t="s">
        <v>330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331</v>
      </c>
      <c r="D7" s="150" t="s">
        <v>57</v>
      </c>
      <c r="E7" s="143" t="s">
        <v>332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333</v>
      </c>
      <c r="N7" s="144" t="s">
        <v>334</v>
      </c>
      <c r="O7" s="144" t="s">
        <v>335</v>
      </c>
      <c r="P7" s="145" t="s">
        <v>104</v>
      </c>
      <c r="Q7" s="140" t="s">
        <v>336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337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338</v>
      </c>
      <c r="N8" s="144" t="s">
        <v>339</v>
      </c>
      <c r="O8" s="144" t="s">
        <v>340</v>
      </c>
      <c r="P8" s="145" t="s">
        <v>8</v>
      </c>
      <c r="Q8" s="140" t="s">
        <v>341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342</v>
      </c>
      <c r="D9" s="150" t="s">
        <v>57</v>
      </c>
      <c r="E9" s="143" t="s">
        <v>332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343</v>
      </c>
      <c r="N9" s="144" t="s">
        <v>344</v>
      </c>
      <c r="O9" s="151" t="s">
        <v>345</v>
      </c>
      <c r="P9" s="145" t="s">
        <v>104</v>
      </c>
      <c r="Q9" s="140" t="s">
        <v>346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347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348</v>
      </c>
      <c r="N10" s="144" t="s">
        <v>349</v>
      </c>
      <c r="O10" s="144" t="s">
        <v>350</v>
      </c>
      <c r="P10" s="145" t="s">
        <v>6</v>
      </c>
      <c r="Q10" s="140" t="s">
        <v>351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352</v>
      </c>
      <c r="D11" s="150" t="s">
        <v>57</v>
      </c>
      <c r="E11" s="143" t="s">
        <v>332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353</v>
      </c>
      <c r="N11" s="144" t="s">
        <v>354</v>
      </c>
      <c r="O11" s="144" t="s">
        <v>355</v>
      </c>
      <c r="P11" s="145" t="s">
        <v>104</v>
      </c>
      <c r="Q11" s="140" t="s">
        <v>356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357</v>
      </c>
      <c r="D12" s="150" t="s">
        <v>57</v>
      </c>
      <c r="E12" s="143" t="s">
        <v>332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358</v>
      </c>
      <c r="N12" s="144" t="s">
        <v>359</v>
      </c>
      <c r="O12" s="144" t="s">
        <v>360</v>
      </c>
      <c r="P12" s="145" t="s">
        <v>122</v>
      </c>
      <c r="Q12" s="140" t="s">
        <v>361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362</v>
      </c>
      <c r="D13" s="150" t="s">
        <v>57</v>
      </c>
      <c r="E13" s="143" t="s">
        <v>363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364</v>
      </c>
      <c r="N13" s="144" t="s">
        <v>365</v>
      </c>
      <c r="O13" s="144" t="s">
        <v>366</v>
      </c>
      <c r="P13" s="145" t="s">
        <v>229</v>
      </c>
      <c r="Q13" s="140" t="s">
        <v>367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368</v>
      </c>
      <c r="D14" s="150" t="s">
        <v>57</v>
      </c>
      <c r="E14" s="143" t="s">
        <v>205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369</v>
      </c>
      <c r="N14" s="151" t="s">
        <v>370</v>
      </c>
      <c r="O14" s="144" t="s">
        <v>371</v>
      </c>
      <c r="P14" s="145" t="s">
        <v>205</v>
      </c>
      <c r="Q14" s="140" t="s">
        <v>372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373</v>
      </c>
      <c r="D15" s="150" t="s">
        <v>57</v>
      </c>
      <c r="E15" s="143" t="s">
        <v>205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374</v>
      </c>
      <c r="N15" s="144" t="s">
        <v>375</v>
      </c>
      <c r="O15" s="144" t="s">
        <v>376</v>
      </c>
      <c r="P15" s="145" t="s">
        <v>126</v>
      </c>
      <c r="Q15" s="140" t="s">
        <v>377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378</v>
      </c>
      <c r="D16" s="150" t="s">
        <v>57</v>
      </c>
      <c r="E16" s="143" t="s">
        <v>379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380</v>
      </c>
      <c r="N16" s="144" t="s">
        <v>381</v>
      </c>
      <c r="O16" s="144" t="s">
        <v>382</v>
      </c>
      <c r="P16" s="145" t="s">
        <v>132</v>
      </c>
      <c r="Q16" s="140" t="s">
        <v>383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384</v>
      </c>
      <c r="D17" s="150" t="s">
        <v>60</v>
      </c>
      <c r="E17" s="143" t="s">
        <v>379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385</v>
      </c>
      <c r="N17" s="144" t="s">
        <v>386</v>
      </c>
      <c r="O17" s="144" t="s">
        <v>387</v>
      </c>
      <c r="P17" s="145" t="s">
        <v>145</v>
      </c>
      <c r="Q17" s="140" t="s">
        <v>388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389</v>
      </c>
      <c r="D18" s="150" t="s">
        <v>57</v>
      </c>
      <c r="E18" s="143" t="s">
        <v>332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390</v>
      </c>
      <c r="N18" s="144" t="s">
        <v>391</v>
      </c>
      <c r="O18" s="151" t="s">
        <v>392</v>
      </c>
      <c r="P18" s="145" t="s">
        <v>122</v>
      </c>
      <c r="Q18" s="140" t="s">
        <v>393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394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395</v>
      </c>
      <c r="N19" s="144" t="s">
        <v>396</v>
      </c>
      <c r="O19" s="144" t="s">
        <v>397</v>
      </c>
      <c r="P19" s="145" t="s">
        <v>115</v>
      </c>
      <c r="Q19" s="140" t="s">
        <v>398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399</v>
      </c>
      <c r="D20" s="150" t="s">
        <v>57</v>
      </c>
      <c r="E20" s="143" t="s">
        <v>363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400</v>
      </c>
      <c r="N20" s="144" t="s">
        <v>401</v>
      </c>
      <c r="O20" s="144" t="s">
        <v>402</v>
      </c>
      <c r="P20" s="145" t="s">
        <v>179</v>
      </c>
      <c r="Q20" s="140" t="s">
        <v>403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404</v>
      </c>
      <c r="D21" s="150" t="s">
        <v>57</v>
      </c>
      <c r="E21" s="143" t="s">
        <v>205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405</v>
      </c>
      <c r="N21" s="144" t="s">
        <v>406</v>
      </c>
      <c r="O21" s="144" t="s">
        <v>407</v>
      </c>
      <c r="P21" s="145" t="s">
        <v>205</v>
      </c>
      <c r="Q21" s="140" t="s">
        <v>408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409</v>
      </c>
      <c r="D22" s="150" t="s">
        <v>57</v>
      </c>
      <c r="E22" s="143" t="s">
        <v>205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410</v>
      </c>
      <c r="N22" s="151" t="s">
        <v>411</v>
      </c>
      <c r="O22" s="151" t="s">
        <v>412</v>
      </c>
      <c r="P22" s="145" t="s">
        <v>126</v>
      </c>
      <c r="Q22" s="140" t="s">
        <v>413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414</v>
      </c>
      <c r="D23" s="150" t="s">
        <v>57</v>
      </c>
      <c r="E23" s="143" t="s">
        <v>379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415</v>
      </c>
      <c r="N23" s="144" t="s">
        <v>416</v>
      </c>
      <c r="O23" s="144" t="s">
        <v>417</v>
      </c>
      <c r="P23" s="145" t="s">
        <v>132</v>
      </c>
      <c r="Q23" s="140" t="s">
        <v>418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419</v>
      </c>
      <c r="D24" s="150" t="s">
        <v>57</v>
      </c>
      <c r="E24" s="143" t="s">
        <v>379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420</v>
      </c>
      <c r="N24" s="144" t="s">
        <v>421</v>
      </c>
      <c r="O24" s="144" t="s">
        <v>422</v>
      </c>
      <c r="P24" s="145" t="s">
        <v>145</v>
      </c>
      <c r="Q24" s="140" t="s">
        <v>423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424</v>
      </c>
      <c r="D25" s="150" t="s">
        <v>57</v>
      </c>
      <c r="E25" s="143" t="s">
        <v>363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425</v>
      </c>
      <c r="N25" s="151" t="s">
        <v>426</v>
      </c>
      <c r="O25" s="151" t="s">
        <v>427</v>
      </c>
      <c r="P25" s="152" t="s">
        <v>111</v>
      </c>
      <c r="Q25" s="140" t="s">
        <v>428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429</v>
      </c>
      <c r="D26" s="143" t="s">
        <v>57</v>
      </c>
      <c r="E26" s="143" t="s">
        <v>363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430</v>
      </c>
      <c r="N26" s="144" t="s">
        <v>431</v>
      </c>
      <c r="O26" s="144" t="s">
        <v>432</v>
      </c>
      <c r="P26" s="145" t="s">
        <v>256</v>
      </c>
      <c r="Q26" s="140" t="s">
        <v>433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434</v>
      </c>
      <c r="D27" s="143" t="s">
        <v>57</v>
      </c>
      <c r="E27" s="143" t="s">
        <v>363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435</v>
      </c>
      <c r="N27" s="144" t="s">
        <v>436</v>
      </c>
      <c r="O27" s="144" t="s">
        <v>437</v>
      </c>
      <c r="P27" s="145" t="s">
        <v>111</v>
      </c>
      <c r="Q27" s="140" t="s">
        <v>438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439</v>
      </c>
      <c r="D28" s="150" t="s">
        <v>57</v>
      </c>
      <c r="E28" s="143" t="s">
        <v>363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440</v>
      </c>
      <c r="N28" s="144" t="s">
        <v>441</v>
      </c>
      <c r="O28" s="144" t="s">
        <v>442</v>
      </c>
      <c r="P28" s="145" t="s">
        <v>169</v>
      </c>
      <c r="Q28" s="140" t="s">
        <v>443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444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445</v>
      </c>
      <c r="N29" s="144" t="s">
        <v>446</v>
      </c>
      <c r="O29" s="144" t="s">
        <v>447</v>
      </c>
      <c r="P29" s="145" t="s">
        <v>115</v>
      </c>
      <c r="Q29" s="140" t="s">
        <v>448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449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450</v>
      </c>
      <c r="N30" s="151" t="s">
        <v>451</v>
      </c>
      <c r="O30" s="151" t="s">
        <v>340</v>
      </c>
      <c r="P30" s="145" t="s">
        <v>297</v>
      </c>
      <c r="Q30" s="140" t="s">
        <v>452</v>
      </c>
      <c r="R30" s="140" t="s">
        <v>452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453</v>
      </c>
      <c r="D31" s="150" t="s">
        <v>57</v>
      </c>
      <c r="E31" s="143" t="s">
        <v>332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454</v>
      </c>
      <c r="N31" s="144" t="s">
        <v>455</v>
      </c>
      <c r="O31" s="144" t="s">
        <v>456</v>
      </c>
      <c r="P31" s="145" t="s">
        <v>122</v>
      </c>
      <c r="Q31" s="140" t="s">
        <v>457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458</v>
      </c>
      <c r="D32" s="150" t="s">
        <v>57</v>
      </c>
      <c r="E32" s="143" t="s">
        <v>363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459</v>
      </c>
      <c r="N32" s="144" t="s">
        <v>460</v>
      </c>
      <c r="O32" s="144" t="s">
        <v>461</v>
      </c>
      <c r="P32" s="145" t="s">
        <v>233</v>
      </c>
      <c r="Q32" s="140" t="s">
        <v>462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463</v>
      </c>
      <c r="D33" s="150" t="s">
        <v>60</v>
      </c>
      <c r="E33" s="143" t="s">
        <v>241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464</v>
      </c>
      <c r="N33" s="144" t="s">
        <v>465</v>
      </c>
      <c r="O33" s="144" t="s">
        <v>466</v>
      </c>
      <c r="P33" s="145" t="s">
        <v>240</v>
      </c>
      <c r="Q33" s="140" t="s">
        <v>467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468</v>
      </c>
      <c r="D34" s="150" t="s">
        <v>60</v>
      </c>
      <c r="E34" s="143" t="s">
        <v>241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469</v>
      </c>
      <c r="N34" s="144" t="s">
        <v>470</v>
      </c>
      <c r="O34" s="144" t="s">
        <v>471</v>
      </c>
      <c r="P34" s="145" t="s">
        <v>243</v>
      </c>
      <c r="Q34" s="140" t="s">
        <v>472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473</v>
      </c>
      <c r="D35" s="150" t="s">
        <v>60</v>
      </c>
      <c r="E35" s="143" t="s">
        <v>363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732</v>
      </c>
      <c r="M35" s="151" t="s">
        <v>474</v>
      </c>
      <c r="N35" s="151" t="s">
        <v>475</v>
      </c>
      <c r="O35" s="151" t="s">
        <v>476</v>
      </c>
      <c r="P35" s="145" t="s">
        <v>245</v>
      </c>
      <c r="Q35" s="140" t="s">
        <v>477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478</v>
      </c>
      <c r="D36" s="150" t="s">
        <v>60</v>
      </c>
      <c r="E36" s="143" t="s">
        <v>241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732</v>
      </c>
      <c r="M36" s="144" t="s">
        <v>479</v>
      </c>
      <c r="N36" s="144" t="s">
        <v>480</v>
      </c>
      <c r="O36" s="144" t="s">
        <v>481</v>
      </c>
      <c r="P36" s="145" t="s">
        <v>264</v>
      </c>
      <c r="Q36" s="140" t="s">
        <v>482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483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484</v>
      </c>
      <c r="N37" s="144" t="s">
        <v>485</v>
      </c>
      <c r="O37" s="144" t="s">
        <v>486</v>
      </c>
      <c r="P37" s="145" t="s">
        <v>239</v>
      </c>
      <c r="Q37" s="140" t="s">
        <v>487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488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489</v>
      </c>
      <c r="N38" s="144" t="s">
        <v>490</v>
      </c>
      <c r="O38" s="144" t="s">
        <v>491</v>
      </c>
      <c r="P38" s="145" t="s">
        <v>261</v>
      </c>
      <c r="Q38" s="140" t="s">
        <v>492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493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494</v>
      </c>
      <c r="N39" s="151" t="s">
        <v>495</v>
      </c>
      <c r="O39" s="151" t="s">
        <v>496</v>
      </c>
      <c r="P39" s="145" t="s">
        <v>252</v>
      </c>
      <c r="Q39" s="140" t="s">
        <v>497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498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499</v>
      </c>
      <c r="N40" s="144" t="s">
        <v>500</v>
      </c>
      <c r="O40" s="144" t="s">
        <v>501</v>
      </c>
      <c r="P40" s="145" t="s">
        <v>250</v>
      </c>
      <c r="Q40" s="140" t="s">
        <v>502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503</v>
      </c>
      <c r="D41" s="150" t="s">
        <v>63</v>
      </c>
      <c r="E41" s="143" t="s">
        <v>379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504</v>
      </c>
      <c r="N41" s="144" t="s">
        <v>505</v>
      </c>
      <c r="O41" s="144" t="s">
        <v>506</v>
      </c>
      <c r="P41" s="145" t="s">
        <v>246</v>
      </c>
      <c r="Q41" s="140" t="s">
        <v>507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508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509</v>
      </c>
      <c r="N42" s="144" t="s">
        <v>510</v>
      </c>
      <c r="O42" s="144" t="s">
        <v>511</v>
      </c>
      <c r="P42" s="145" t="s">
        <v>268</v>
      </c>
      <c r="Q42" s="140" t="s">
        <v>512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513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514</v>
      </c>
      <c r="N43" s="151" t="s">
        <v>515</v>
      </c>
      <c r="O43" s="144" t="s">
        <v>516</v>
      </c>
      <c r="P43" s="145" t="s">
        <v>259</v>
      </c>
      <c r="Q43" s="140" t="s">
        <v>517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518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519</v>
      </c>
      <c r="N44" s="144" t="s">
        <v>520</v>
      </c>
      <c r="O44" s="144" t="s">
        <v>521</v>
      </c>
      <c r="P44" s="145" t="s">
        <v>266</v>
      </c>
      <c r="Q44" s="140" t="s">
        <v>522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523</v>
      </c>
      <c r="D45" s="150" t="s">
        <v>57</v>
      </c>
      <c r="E45" s="143" t="s">
        <v>363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524</v>
      </c>
      <c r="N45" s="144" t="s">
        <v>525</v>
      </c>
      <c r="O45" s="144" t="s">
        <v>526</v>
      </c>
      <c r="P45" s="145" t="s">
        <v>281</v>
      </c>
      <c r="Q45" s="140" t="s">
        <v>527</v>
      </c>
      <c r="R45" s="153" t="s">
        <v>528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529</v>
      </c>
      <c r="D46" s="150" t="s">
        <v>57</v>
      </c>
      <c r="E46" s="143" t="s">
        <v>363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530</v>
      </c>
      <c r="N46" s="144" t="s">
        <v>531</v>
      </c>
      <c r="O46" s="144" t="s">
        <v>532</v>
      </c>
      <c r="P46" s="145" t="s">
        <v>284</v>
      </c>
      <c r="Q46" s="140" t="s">
        <v>533</v>
      </c>
      <c r="R46" s="140" t="s">
        <v>534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535</v>
      </c>
      <c r="D47" s="150" t="s">
        <v>57</v>
      </c>
      <c r="E47" s="143" t="s">
        <v>363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536</v>
      </c>
      <c r="N47" s="144" t="s">
        <v>537</v>
      </c>
      <c r="O47" s="144" t="s">
        <v>538</v>
      </c>
      <c r="P47" s="145" t="s">
        <v>295</v>
      </c>
      <c r="Q47" s="140" t="s">
        <v>539</v>
      </c>
      <c r="R47" s="140" t="s">
        <v>540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541</v>
      </c>
      <c r="D48" s="150" t="s">
        <v>57</v>
      </c>
      <c r="E48" s="143" t="s">
        <v>363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542</v>
      </c>
      <c r="N48" s="144" t="s">
        <v>543</v>
      </c>
      <c r="O48" s="144" t="s">
        <v>544</v>
      </c>
      <c r="P48" s="145" t="s">
        <v>295</v>
      </c>
      <c r="Q48" s="140" t="s">
        <v>545</v>
      </c>
      <c r="R48" s="140" t="s">
        <v>546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547</v>
      </c>
      <c r="D49" s="150" t="s">
        <v>57</v>
      </c>
      <c r="E49" s="143" t="s">
        <v>241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542</v>
      </c>
      <c r="N49" s="144" t="s">
        <v>543</v>
      </c>
      <c r="O49" s="144" t="s">
        <v>544</v>
      </c>
      <c r="P49" s="145" t="s">
        <v>297</v>
      </c>
      <c r="Q49" s="140" t="s">
        <v>452</v>
      </c>
      <c r="R49" s="140" t="s">
        <v>452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548</v>
      </c>
      <c r="D50" s="150" t="s">
        <v>57</v>
      </c>
      <c r="E50" s="143" t="s">
        <v>363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542</v>
      </c>
      <c r="N50" s="144" t="s">
        <v>543</v>
      </c>
      <c r="O50" s="144" t="s">
        <v>544</v>
      </c>
      <c r="P50" s="145" t="s">
        <v>270</v>
      </c>
      <c r="Q50" s="140" t="s">
        <v>549</v>
      </c>
      <c r="R50" s="140" t="s">
        <v>550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551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542</v>
      </c>
      <c r="N51" s="144" t="s">
        <v>543</v>
      </c>
      <c r="O51" s="144" t="s">
        <v>544</v>
      </c>
      <c r="P51" s="145" t="s">
        <v>297</v>
      </c>
      <c r="Q51" s="140" t="s">
        <v>452</v>
      </c>
      <c r="R51" s="140" t="s">
        <v>452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552</v>
      </c>
      <c r="D52" s="150" t="s">
        <v>57</v>
      </c>
      <c r="E52" s="143" t="s">
        <v>241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542</v>
      </c>
      <c r="N52" s="144" t="s">
        <v>543</v>
      </c>
      <c r="O52" s="144" t="s">
        <v>544</v>
      </c>
      <c r="P52" s="145" t="s">
        <v>272</v>
      </c>
      <c r="Q52" s="140" t="s">
        <v>553</v>
      </c>
      <c r="R52" s="140" t="s">
        <v>554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555</v>
      </c>
      <c r="D53" s="150" t="s">
        <v>57</v>
      </c>
      <c r="E53" s="143" t="s">
        <v>241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556</v>
      </c>
      <c r="N53" s="144" t="s">
        <v>557</v>
      </c>
      <c r="O53" s="144" t="s">
        <v>558</v>
      </c>
      <c r="P53" s="145" t="s">
        <v>276</v>
      </c>
      <c r="Q53" s="140" t="s">
        <v>559</v>
      </c>
      <c r="R53" s="140" t="s">
        <v>560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561</v>
      </c>
      <c r="D54" s="150" t="s">
        <v>57</v>
      </c>
      <c r="E54" s="143" t="s">
        <v>241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562</v>
      </c>
      <c r="N54" s="144" t="s">
        <v>563</v>
      </c>
      <c r="O54" s="144" t="s">
        <v>564</v>
      </c>
      <c r="P54" s="145" t="s">
        <v>279</v>
      </c>
      <c r="Q54" s="140" t="s">
        <v>565</v>
      </c>
      <c r="R54" s="140" t="s">
        <v>566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567</v>
      </c>
      <c r="D55" s="150" t="s">
        <v>57</v>
      </c>
      <c r="E55" s="143" t="s">
        <v>363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568</v>
      </c>
      <c r="N55" s="144" t="s">
        <v>569</v>
      </c>
      <c r="O55" s="144" t="s">
        <v>570</v>
      </c>
      <c r="P55" s="145" t="s">
        <v>297</v>
      </c>
      <c r="Q55" s="140" t="s">
        <v>571</v>
      </c>
      <c r="R55" s="140" t="s">
        <v>572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573</v>
      </c>
      <c r="D56" s="150" t="s">
        <v>57</v>
      </c>
      <c r="E56" s="143" t="s">
        <v>363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574</v>
      </c>
      <c r="N56" s="144" t="s">
        <v>575</v>
      </c>
      <c r="O56" s="144" t="s">
        <v>576</v>
      </c>
      <c r="P56" s="145" t="s">
        <v>300</v>
      </c>
      <c r="Q56" s="140" t="s">
        <v>577</v>
      </c>
      <c r="R56" s="140" t="s">
        <v>572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578</v>
      </c>
      <c r="D57" s="150" t="s">
        <v>57</v>
      </c>
      <c r="E57" s="143" t="s">
        <v>241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579</v>
      </c>
      <c r="N57" s="144" t="s">
        <v>580</v>
      </c>
      <c r="O57" s="144" t="s">
        <v>581</v>
      </c>
      <c r="P57" s="145" t="s">
        <v>277</v>
      </c>
      <c r="Q57" s="140" t="s">
        <v>582</v>
      </c>
      <c r="R57" s="140" t="s">
        <v>583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584</v>
      </c>
      <c r="D58" s="150" t="s">
        <v>60</v>
      </c>
      <c r="E58" s="143" t="s">
        <v>205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542</v>
      </c>
      <c r="N58" s="144" t="s">
        <v>543</v>
      </c>
      <c r="O58" s="144" t="s">
        <v>544</v>
      </c>
      <c r="P58" s="145" t="s">
        <v>287</v>
      </c>
      <c r="Q58" s="140" t="s">
        <v>585</v>
      </c>
      <c r="R58" s="140" t="s">
        <v>586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587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542</v>
      </c>
      <c r="N59" s="144" t="s">
        <v>543</v>
      </c>
      <c r="O59" s="144" t="s">
        <v>544</v>
      </c>
      <c r="P59" s="145" t="s">
        <v>11</v>
      </c>
      <c r="Q59" s="140" t="s">
        <v>588</v>
      </c>
      <c r="R59" s="140" t="s">
        <v>589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590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591</v>
      </c>
      <c r="N60" s="144" t="s">
        <v>543</v>
      </c>
      <c r="O60" s="144" t="s">
        <v>544</v>
      </c>
      <c r="P60" s="145" t="s">
        <v>293</v>
      </c>
      <c r="Q60" s="140" t="s">
        <v>592</v>
      </c>
      <c r="R60" s="140" t="s">
        <v>593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594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595</v>
      </c>
      <c r="N61" s="144" t="s">
        <v>543</v>
      </c>
      <c r="O61" s="144" t="s">
        <v>544</v>
      </c>
      <c r="P61" s="145" t="s">
        <v>291</v>
      </c>
      <c r="Q61" s="140" t="s">
        <v>596</v>
      </c>
      <c r="R61" s="140" t="s">
        <v>597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598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599</v>
      </c>
      <c r="N62" s="144" t="s">
        <v>543</v>
      </c>
      <c r="O62" s="144" t="s">
        <v>544</v>
      </c>
      <c r="P62" s="145" t="s">
        <v>294</v>
      </c>
      <c r="Q62" s="140" t="s">
        <v>600</v>
      </c>
      <c r="R62" s="140" t="s">
        <v>601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602</v>
      </c>
      <c r="D63" s="150" t="s">
        <v>63</v>
      </c>
      <c r="E63" s="143" t="s">
        <v>205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603</v>
      </c>
      <c r="L63" s="143"/>
      <c r="M63" s="144" t="s">
        <v>604</v>
      </c>
      <c r="N63" s="144" t="s">
        <v>605</v>
      </c>
      <c r="O63" s="144" t="s">
        <v>606</v>
      </c>
      <c r="P63" s="145" t="s">
        <v>289</v>
      </c>
      <c r="Q63" s="140" t="s">
        <v>607</v>
      </c>
      <c r="R63" s="140" t="s">
        <v>608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615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703</v>
      </c>
      <c r="N64" s="144" t="s">
        <v>704</v>
      </c>
      <c r="O64" s="144" t="s">
        <v>702</v>
      </c>
      <c r="P64" s="145" t="s">
        <v>286</v>
      </c>
      <c r="Q64" s="140" t="s">
        <v>616</v>
      </c>
      <c r="R64" s="140" t="s">
        <v>617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609</v>
      </c>
      <c r="D65" s="149" t="s">
        <v>60</v>
      </c>
      <c r="E65" s="149" t="s">
        <v>241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603</v>
      </c>
      <c r="L65" s="150"/>
      <c r="M65" s="151" t="s">
        <v>610</v>
      </c>
      <c r="N65" s="151" t="s">
        <v>611</v>
      </c>
      <c r="O65" s="151" t="s">
        <v>612</v>
      </c>
      <c r="P65" s="152" t="s">
        <v>302</v>
      </c>
      <c r="Q65" s="147" t="s">
        <v>613</v>
      </c>
      <c r="R65" s="207" t="s">
        <v>614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734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752</v>
      </c>
      <c r="L66" s="150"/>
      <c r="M66" s="151" t="s">
        <v>737</v>
      </c>
      <c r="N66" s="151" t="s">
        <v>740</v>
      </c>
      <c r="O66" s="151" t="s">
        <v>742</v>
      </c>
      <c r="P66" s="208"/>
      <c r="Q66" s="147" t="s">
        <v>744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735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752</v>
      </c>
      <c r="L67" s="150"/>
      <c r="M67" s="151" t="s">
        <v>738</v>
      </c>
      <c r="N67" s="151" t="s">
        <v>741</v>
      </c>
      <c r="O67" s="151" t="s">
        <v>743</v>
      </c>
      <c r="P67" s="208" t="s">
        <v>750</v>
      </c>
      <c r="Q67" s="147" t="s">
        <v>745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733</v>
      </c>
      <c r="D68" s="149" t="s">
        <v>60</v>
      </c>
      <c r="E68" s="149" t="s">
        <v>332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752</v>
      </c>
      <c r="L68" s="150"/>
      <c r="M68" s="151" t="s">
        <v>736</v>
      </c>
      <c r="N68" s="151" t="s">
        <v>739</v>
      </c>
      <c r="O68" s="151" t="s">
        <v>753</v>
      </c>
      <c r="P68" s="208" t="s">
        <v>754</v>
      </c>
      <c r="Q68" s="147" t="s">
        <v>746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619</v>
      </c>
      <c r="C72" s="155" t="s">
        <v>0</v>
      </c>
      <c r="D72" s="156" t="s">
        <v>620</v>
      </c>
      <c r="E72" s="156" t="s">
        <v>621</v>
      </c>
      <c r="F72" s="156" t="s">
        <v>622</v>
      </c>
      <c r="G72" s="156" t="s">
        <v>623</v>
      </c>
      <c r="H72" s="156" t="s">
        <v>624</v>
      </c>
      <c r="I72" s="157" t="s">
        <v>625</v>
      </c>
      <c r="J72" s="157" t="s">
        <v>626</v>
      </c>
      <c r="K72" s="157"/>
      <c r="L72" s="157"/>
      <c r="M72" s="157" t="s">
        <v>627</v>
      </c>
      <c r="N72" s="157" t="s">
        <v>628</v>
      </c>
      <c r="O72" s="157" t="s">
        <v>629</v>
      </c>
      <c r="P72" s="157" t="s">
        <v>630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631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632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633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634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635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634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261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300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636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638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241</v>
      </c>
      <c r="D83" s="143">
        <v>0</v>
      </c>
      <c r="E83" s="144" t="s">
        <v>242</v>
      </c>
      <c r="F83" s="163" t="s">
        <v>639</v>
      </c>
    </row>
    <row r="84" spans="2:6" x14ac:dyDescent="0.25">
      <c r="B84" s="148" t="s">
        <v>4</v>
      </c>
      <c r="C84" s="164" t="s">
        <v>332</v>
      </c>
      <c r="D84" s="150">
        <v>1</v>
      </c>
      <c r="E84" s="151" t="s">
        <v>249</v>
      </c>
      <c r="F84" s="163" t="s">
        <v>640</v>
      </c>
    </row>
    <row r="85" spans="2:6" x14ac:dyDescent="0.25">
      <c r="B85" s="148" t="s">
        <v>4</v>
      </c>
      <c r="C85" s="159" t="s">
        <v>205</v>
      </c>
      <c r="D85" s="143">
        <v>2</v>
      </c>
      <c r="E85" s="144" t="s">
        <v>236</v>
      </c>
      <c r="F85" s="163" t="s">
        <v>641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642</v>
      </c>
    </row>
    <row r="87" spans="2:6" x14ac:dyDescent="0.25">
      <c r="B87" s="148" t="s">
        <v>4</v>
      </c>
      <c r="C87" s="159" t="s">
        <v>379</v>
      </c>
      <c r="D87" s="143">
        <v>4</v>
      </c>
      <c r="E87" s="144" t="s">
        <v>247</v>
      </c>
      <c r="F87" s="163" t="s">
        <v>643</v>
      </c>
    </row>
    <row r="88" spans="2:6" x14ac:dyDescent="0.25">
      <c r="B88" s="148" t="s">
        <v>4</v>
      </c>
      <c r="C88" s="159" t="s">
        <v>363</v>
      </c>
      <c r="D88" s="143">
        <v>5</v>
      </c>
      <c r="E88" s="144" t="s">
        <v>232</v>
      </c>
      <c r="F88" s="163" t="s">
        <v>644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238</v>
      </c>
      <c r="F89" s="163" t="s">
        <v>645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755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0.93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0.06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0.01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757</v>
      </c>
      <c r="C35" s="1"/>
      <c r="D35" s="1"/>
      <c r="E35" s="1"/>
      <c r="F35" s="1"/>
      <c r="G35" s="1"/>
    </row>
    <row r="37" spans="2:7" ht="131.25" x14ac:dyDescent="0.25">
      <c r="B37" s="3" t="s">
        <v>758</v>
      </c>
      <c r="C37" s="3" t="s">
        <v>0</v>
      </c>
      <c r="D37" s="220" t="s">
        <v>760</v>
      </c>
      <c r="E37" s="221" t="s">
        <v>761</v>
      </c>
      <c r="F37" s="221" t="s">
        <v>762</v>
      </c>
      <c r="G37" s="221" t="s">
        <v>763</v>
      </c>
    </row>
    <row r="38" spans="2:7" x14ac:dyDescent="0.25">
      <c r="B38" s="9" t="s">
        <v>4</v>
      </c>
      <c r="C38" s="218" t="s">
        <v>759</v>
      </c>
      <c r="D38" s="219">
        <v>0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89" priority="7"/>
  </conditionalFormatting>
  <conditionalFormatting sqref="C23:C25">
    <cfRule type="duplicateValues" dxfId="88" priority="9"/>
  </conditionalFormatting>
  <conditionalFormatting sqref="C30:D30">
    <cfRule type="duplicateValues" dxfId="87" priority="5"/>
  </conditionalFormatting>
  <conditionalFormatting sqref="C31:D32">
    <cfRule type="duplicateValues" dxfId="86" priority="6"/>
  </conditionalFormatting>
  <conditionalFormatting sqref="C33:D33">
    <cfRule type="duplicateValues" dxfId="85" priority="4"/>
  </conditionalFormatting>
  <conditionalFormatting sqref="C15:C17">
    <cfRule type="duplicateValues" dxfId="84" priority="3"/>
  </conditionalFormatting>
  <conditionalFormatting sqref="C5:C9">
    <cfRule type="duplicateValues" dxfId="83" priority="10"/>
  </conditionalFormatting>
  <conditionalFormatting sqref="C8:C9">
    <cfRule type="duplicateValues" dxfId="82" priority="12"/>
  </conditionalFormatting>
  <conditionalFormatting sqref="C38:D38">
    <cfRule type="duplicateValues" dxfId="8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E16" workbookViewId="0">
      <selection activeCell="N45" sqref="N45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8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8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4" t="s">
        <v>12</v>
      </c>
      <c r="P4" s="55" t="s">
        <v>98</v>
      </c>
      <c r="Q4" s="55" t="s">
        <v>3</v>
      </c>
      <c r="R4" s="4" t="s">
        <v>99</v>
      </c>
    </row>
    <row r="5" spans="2:18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3" t="str">
        <f t="shared" ref="O5:O49" si="0">UPPER(CONCATENATE("TID_","SKIN",SUBSTITUTE(C5,"dragon",""),"_NAME"))</f>
        <v>TID_SKIN_BABY_0_NAME</v>
      </c>
      <c r="P5" s="64" t="str">
        <f t="shared" ref="P5:P49" si="1">UPPER(CONCATENATE("TID_",C5,"_DESC"))</f>
        <v>TID_DRAGON_BABY_0_DESC</v>
      </c>
      <c r="Q5" s="64" t="s">
        <v>102</v>
      </c>
      <c r="R5" s="65">
        <v>1</v>
      </c>
    </row>
    <row r="6" spans="2:18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1" t="str">
        <f t="shared" si="0"/>
        <v>TID_SKIN_BABY_1_NAME</v>
      </c>
      <c r="P6" s="72" t="str">
        <f t="shared" si="1"/>
        <v>TID_DRAGON_BABY_1_DESC</v>
      </c>
      <c r="Q6" s="72" t="s">
        <v>107</v>
      </c>
      <c r="R6" s="65">
        <v>2</v>
      </c>
    </row>
    <row r="7" spans="2:18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3" t="str">
        <f t="shared" si="0"/>
        <v>TID_SKIN_CROCODILE_0_NAME</v>
      </c>
      <c r="P7" s="64" t="str">
        <f t="shared" si="1"/>
        <v>TID_DRAGON_CROCODILE_0_DESC</v>
      </c>
      <c r="Q7" s="64" t="s">
        <v>109</v>
      </c>
      <c r="R7" s="65">
        <v>3</v>
      </c>
    </row>
    <row r="8" spans="2:18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9" t="str">
        <f t="shared" si="0"/>
        <v>TID_SKIN_CROCODILE_1_NAME</v>
      </c>
      <c r="P8" s="80" t="str">
        <f t="shared" si="1"/>
        <v>TID_DRAGON_CROCODILE_1_DESC</v>
      </c>
      <c r="Q8" s="80" t="s">
        <v>113</v>
      </c>
      <c r="R8" s="65">
        <v>4</v>
      </c>
    </row>
    <row r="9" spans="2:18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1" t="str">
        <f t="shared" si="0"/>
        <v>TID_SKIN_CROCODILE_2_NAME</v>
      </c>
      <c r="P9" s="72" t="str">
        <f t="shared" si="1"/>
        <v>TID_DRAGON_CROCODILE_2_DESC</v>
      </c>
      <c r="Q9" s="72" t="s">
        <v>118</v>
      </c>
      <c r="R9" s="65">
        <v>5</v>
      </c>
    </row>
    <row r="10" spans="2:18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63" t="str">
        <f t="shared" si="0"/>
        <v>TID_SKIN_REPTILE_0_NAME</v>
      </c>
      <c r="P10" s="64" t="str">
        <f t="shared" si="1"/>
        <v>TID_DRAGON_REPTILE_0_DESC</v>
      </c>
      <c r="Q10" s="64" t="s">
        <v>120</v>
      </c>
      <c r="R10" s="65">
        <v>6</v>
      </c>
    </row>
    <row r="11" spans="2:18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9" t="str">
        <f t="shared" si="0"/>
        <v>TID_SKIN_REPTILE_1_NAME</v>
      </c>
      <c r="P11" s="80" t="str">
        <f t="shared" si="1"/>
        <v>TID_DRAGON_REPTILE_1_DESC</v>
      </c>
      <c r="Q11" s="80" t="s">
        <v>124</v>
      </c>
      <c r="R11" s="65">
        <v>7</v>
      </c>
    </row>
    <row r="12" spans="2:18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9" t="str">
        <f t="shared" si="0"/>
        <v>TID_SKIN_REPTILE_2_NAME</v>
      </c>
      <c r="P12" s="90" t="str">
        <f t="shared" si="1"/>
        <v>TID_DRAGON_REPTILE_2_DESC</v>
      </c>
      <c r="Q12" s="90" t="s">
        <v>128</v>
      </c>
      <c r="R12" s="84">
        <v>8</v>
      </c>
    </row>
    <row r="13" spans="2:18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9" t="str">
        <f t="shared" si="0"/>
        <v>TID_SKIN_FAT_0_NAME</v>
      </c>
      <c r="P13" s="80" t="str">
        <f t="shared" si="1"/>
        <v>TID_DRAGON_FAT_0_DESC</v>
      </c>
      <c r="Q13" s="80" t="s">
        <v>130</v>
      </c>
      <c r="R13" s="65">
        <v>10</v>
      </c>
    </row>
    <row r="14" spans="2:18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133</v>
      </c>
      <c r="O14" s="79" t="str">
        <f t="shared" si="0"/>
        <v>TID_SKIN_FAT_1_NAME</v>
      </c>
      <c r="P14" s="80" t="str">
        <f t="shared" si="1"/>
        <v>TID_DRAGON_FAT_1_DESC</v>
      </c>
      <c r="Q14" s="80" t="s">
        <v>134</v>
      </c>
      <c r="R14" s="65">
        <v>11</v>
      </c>
    </row>
    <row r="15" spans="2:18" x14ac:dyDescent="0.25">
      <c r="B15" s="66" t="s">
        <v>4</v>
      </c>
      <c r="C15" s="65" t="s">
        <v>135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135</v>
      </c>
      <c r="L15" s="70"/>
      <c r="M15" s="70"/>
      <c r="N15" s="70" t="s">
        <v>136</v>
      </c>
      <c r="O15" s="71" t="str">
        <f t="shared" si="0"/>
        <v>TID_SKIN_FAT_2_NAME</v>
      </c>
      <c r="P15" s="72" t="str">
        <f t="shared" si="1"/>
        <v>TID_DRAGON_FAT_2_DESC</v>
      </c>
      <c r="Q15" s="72" t="s">
        <v>137</v>
      </c>
      <c r="R15" s="65">
        <v>12</v>
      </c>
    </row>
    <row r="16" spans="2:18" ht="15.75" thickBot="1" x14ac:dyDescent="0.3">
      <c r="B16" s="66" t="s">
        <v>4</v>
      </c>
      <c r="C16" s="65" t="s">
        <v>138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139</v>
      </c>
      <c r="K16" s="70" t="s">
        <v>138</v>
      </c>
      <c r="L16" s="70"/>
      <c r="M16" s="70"/>
      <c r="N16" s="70" t="s">
        <v>140</v>
      </c>
      <c r="O16" s="71" t="str">
        <f t="shared" si="0"/>
        <v>TID_SKIN_FAT_3_NAME</v>
      </c>
      <c r="P16" s="72" t="str">
        <f t="shared" si="1"/>
        <v>TID_DRAGON_FAT_3_DESC</v>
      </c>
      <c r="Q16" s="72" t="s">
        <v>141</v>
      </c>
      <c r="R16" s="65">
        <v>12</v>
      </c>
    </row>
    <row r="17" spans="2:18" x14ac:dyDescent="0.25">
      <c r="B17" s="56" t="s">
        <v>4</v>
      </c>
      <c r="C17" s="57" t="s">
        <v>142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142</v>
      </c>
      <c r="L17" s="61"/>
      <c r="M17" s="61"/>
      <c r="N17" s="62"/>
      <c r="O17" s="63" t="str">
        <f t="shared" si="0"/>
        <v>TID_SKIN_BUG_0_NAME</v>
      </c>
      <c r="P17" s="64" t="str">
        <f t="shared" si="1"/>
        <v>TID_DRAGON_BUG_0_DESC</v>
      </c>
      <c r="Q17" s="64" t="s">
        <v>143</v>
      </c>
      <c r="R17" s="65">
        <v>13</v>
      </c>
    </row>
    <row r="18" spans="2:18" x14ac:dyDescent="0.25">
      <c r="B18" s="73" t="s">
        <v>4</v>
      </c>
      <c r="C18" s="74" t="s">
        <v>144</v>
      </c>
      <c r="D18" s="74" t="s">
        <v>17</v>
      </c>
      <c r="E18" s="75" t="s">
        <v>145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146</v>
      </c>
      <c r="L18" s="78"/>
      <c r="M18" s="78"/>
      <c r="N18" s="70" t="s">
        <v>147</v>
      </c>
      <c r="O18" s="79" t="str">
        <f t="shared" si="0"/>
        <v>TID_SKIN_BUG_1_NAME</v>
      </c>
      <c r="P18" s="80" t="str">
        <f t="shared" si="1"/>
        <v>TID_DRAGON_BUG_1_DESC</v>
      </c>
      <c r="Q18" s="80" t="s">
        <v>148</v>
      </c>
      <c r="R18" s="65">
        <v>14</v>
      </c>
    </row>
    <row r="19" spans="2:18" x14ac:dyDescent="0.25">
      <c r="B19" s="73" t="s">
        <v>4</v>
      </c>
      <c r="C19" s="74" t="s">
        <v>146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144</v>
      </c>
      <c r="L19" s="78"/>
      <c r="M19" s="78"/>
      <c r="N19" s="70" t="s">
        <v>149</v>
      </c>
      <c r="O19" s="79" t="str">
        <f t="shared" si="0"/>
        <v>TID_SKIN_BUG_2_NAME</v>
      </c>
      <c r="P19" s="80" t="str">
        <f t="shared" si="1"/>
        <v>TID_DRAGON_BUG_2_DESC</v>
      </c>
      <c r="Q19" s="80" t="s">
        <v>150</v>
      </c>
      <c r="R19" s="65">
        <v>15</v>
      </c>
    </row>
    <row r="20" spans="2:18" ht="15.75" thickBot="1" x14ac:dyDescent="0.3">
      <c r="B20" s="66" t="s">
        <v>4</v>
      </c>
      <c r="C20" s="65" t="s">
        <v>151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139</v>
      </c>
      <c r="K20" s="70" t="s">
        <v>151</v>
      </c>
      <c r="L20" s="70"/>
      <c r="M20" s="70"/>
      <c r="N20" s="70" t="s">
        <v>152</v>
      </c>
      <c r="O20" s="71" t="str">
        <f t="shared" si="0"/>
        <v>TID_SKIN_BUG_3_NAME</v>
      </c>
      <c r="P20" s="72" t="str">
        <f t="shared" si="1"/>
        <v>TID_DRAGON_BUG_3_DESC</v>
      </c>
      <c r="Q20" s="72" t="s">
        <v>153</v>
      </c>
      <c r="R20" s="65">
        <v>16</v>
      </c>
    </row>
    <row r="21" spans="2:18" x14ac:dyDescent="0.25">
      <c r="B21" s="56" t="s">
        <v>4</v>
      </c>
      <c r="C21" s="57" t="s">
        <v>154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154</v>
      </c>
      <c r="L21" s="61"/>
      <c r="M21" s="61"/>
      <c r="N21" s="62" t="s">
        <v>155</v>
      </c>
      <c r="O21" s="63" t="str">
        <f t="shared" si="0"/>
        <v>TID_SKIN_CHINESE_0_NAME</v>
      </c>
      <c r="P21" s="64" t="str">
        <f t="shared" si="1"/>
        <v>TID_DRAGON_CHINESE_0_DESC</v>
      </c>
      <c r="Q21" s="64" t="s">
        <v>156</v>
      </c>
      <c r="R21" s="65">
        <v>17</v>
      </c>
    </row>
    <row r="22" spans="2:18" x14ac:dyDescent="0.25">
      <c r="B22" s="73" t="s">
        <v>4</v>
      </c>
      <c r="C22" s="74" t="s">
        <v>157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157</v>
      </c>
      <c r="L22" s="78"/>
      <c r="M22" s="78"/>
      <c r="N22" s="70" t="s">
        <v>158</v>
      </c>
      <c r="O22" s="79" t="str">
        <f t="shared" si="0"/>
        <v>TID_SKIN_CHINESE_1_NAME</v>
      </c>
      <c r="P22" s="80" t="str">
        <f t="shared" si="1"/>
        <v>TID_DRAGON_CHINESE_1_DESC</v>
      </c>
      <c r="Q22" s="80" t="s">
        <v>159</v>
      </c>
      <c r="R22" s="65">
        <v>18</v>
      </c>
    </row>
    <row r="23" spans="2:18" x14ac:dyDescent="0.25">
      <c r="B23" s="73" t="s">
        <v>4</v>
      </c>
      <c r="C23" s="74" t="s">
        <v>160</v>
      </c>
      <c r="D23" s="74" t="s">
        <v>18</v>
      </c>
      <c r="E23" s="75" t="s">
        <v>145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160</v>
      </c>
      <c r="L23" s="78"/>
      <c r="M23" s="78"/>
      <c r="N23" s="70" t="s">
        <v>161</v>
      </c>
      <c r="O23" s="79" t="str">
        <f t="shared" si="0"/>
        <v>TID_SKIN_CHINESE_2_NAME</v>
      </c>
      <c r="P23" s="80" t="str">
        <f t="shared" si="1"/>
        <v>TID_DRAGON_CHINESE_2_DESC</v>
      </c>
      <c r="Q23" s="80" t="s">
        <v>162</v>
      </c>
      <c r="R23" s="65">
        <v>19</v>
      </c>
    </row>
    <row r="24" spans="2:18" ht="15.75" thickBot="1" x14ac:dyDescent="0.3">
      <c r="B24" s="66" t="s">
        <v>4</v>
      </c>
      <c r="C24" s="65" t="s">
        <v>163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139</v>
      </c>
      <c r="K24" s="70" t="s">
        <v>163</v>
      </c>
      <c r="L24" s="70"/>
      <c r="M24" s="70"/>
      <c r="N24" s="70" t="s">
        <v>164</v>
      </c>
      <c r="O24" s="71" t="str">
        <f t="shared" si="0"/>
        <v>TID_SKIN_CHINESE_3_NAME</v>
      </c>
      <c r="P24" s="72" t="str">
        <f t="shared" si="1"/>
        <v>TID_DRAGON_CHINESE_3_DESC</v>
      </c>
      <c r="Q24" s="72" t="s">
        <v>165</v>
      </c>
      <c r="R24" s="65">
        <v>20</v>
      </c>
    </row>
    <row r="25" spans="2:18" x14ac:dyDescent="0.25">
      <c r="B25" s="56" t="s">
        <v>4</v>
      </c>
      <c r="C25" s="57" t="s">
        <v>166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166</v>
      </c>
      <c r="L25" s="61"/>
      <c r="M25" s="61"/>
      <c r="N25" s="62"/>
      <c r="O25" s="63" t="str">
        <f t="shared" si="0"/>
        <v>TID_SKIN_CLASSIC_0_NAME</v>
      </c>
      <c r="P25" s="64" t="str">
        <f t="shared" si="1"/>
        <v>TID_DRAGON_CLASSIC_0_DESC</v>
      </c>
      <c r="Q25" s="64" t="s">
        <v>167</v>
      </c>
      <c r="R25" s="65">
        <v>21</v>
      </c>
    </row>
    <row r="26" spans="2:18" x14ac:dyDescent="0.25">
      <c r="B26" s="73" t="s">
        <v>4</v>
      </c>
      <c r="C26" s="74" t="s">
        <v>168</v>
      </c>
      <c r="D26" s="74" t="s">
        <v>19</v>
      </c>
      <c r="E26" s="75" t="s">
        <v>169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168</v>
      </c>
      <c r="L26" s="78"/>
      <c r="M26" s="78"/>
      <c r="N26" s="70" t="s">
        <v>170</v>
      </c>
      <c r="O26" s="79" t="str">
        <f t="shared" si="0"/>
        <v>TID_SKIN_CLASSIC_1_NAME</v>
      </c>
      <c r="P26" s="80" t="str">
        <f t="shared" si="1"/>
        <v>TID_DRAGON_CLASSIC_1_DESC</v>
      </c>
      <c r="Q26" s="80" t="s">
        <v>171</v>
      </c>
      <c r="R26" s="65">
        <v>22</v>
      </c>
    </row>
    <row r="27" spans="2:18" x14ac:dyDescent="0.25">
      <c r="B27" s="73" t="s">
        <v>4</v>
      </c>
      <c r="C27" s="74" t="s">
        <v>172</v>
      </c>
      <c r="D27" s="74" t="s">
        <v>19</v>
      </c>
      <c r="E27" s="75" t="s">
        <v>145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172</v>
      </c>
      <c r="L27" s="78"/>
      <c r="M27" s="78"/>
      <c r="N27" s="70" t="s">
        <v>173</v>
      </c>
      <c r="O27" s="79" t="str">
        <f t="shared" si="0"/>
        <v>TID_SKIN_CLASSIC_2_NAME</v>
      </c>
      <c r="P27" s="80" t="str">
        <f t="shared" si="1"/>
        <v>TID_DRAGON_CLASSIC_2_DESC</v>
      </c>
      <c r="Q27" s="80" t="s">
        <v>174</v>
      </c>
      <c r="R27" s="65">
        <v>23</v>
      </c>
    </row>
    <row r="28" spans="2:18" x14ac:dyDescent="0.25">
      <c r="B28" s="73" t="s">
        <v>4</v>
      </c>
      <c r="C28" s="74" t="s">
        <v>175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139</v>
      </c>
      <c r="K28" s="70" t="s">
        <v>175</v>
      </c>
      <c r="L28" s="70"/>
      <c r="M28" s="70"/>
      <c r="N28" s="70" t="s">
        <v>176</v>
      </c>
      <c r="O28" s="79" t="str">
        <f t="shared" si="0"/>
        <v>TID_SKIN_CLASSIC_3_NAME</v>
      </c>
      <c r="P28" s="80" t="str">
        <f t="shared" si="1"/>
        <v>TID_DRAGON_CLASSIC_3_DESC</v>
      </c>
      <c r="Q28" s="80" t="s">
        <v>177</v>
      </c>
      <c r="R28" s="65">
        <v>24</v>
      </c>
    </row>
    <row r="29" spans="2:18" ht="15.75" thickBot="1" x14ac:dyDescent="0.3">
      <c r="B29" s="66" t="s">
        <v>4</v>
      </c>
      <c r="C29" s="65" t="s">
        <v>178</v>
      </c>
      <c r="D29" s="65" t="s">
        <v>19</v>
      </c>
      <c r="E29" s="67" t="s">
        <v>179</v>
      </c>
      <c r="F29" s="68">
        <v>4</v>
      </c>
      <c r="G29" s="69">
        <v>0</v>
      </c>
      <c r="H29" s="69">
        <v>110</v>
      </c>
      <c r="I29" s="69">
        <v>11</v>
      </c>
      <c r="J29" s="70" t="s">
        <v>180</v>
      </c>
      <c r="K29" s="70" t="s">
        <v>178</v>
      </c>
      <c r="L29" s="70"/>
      <c r="M29" s="70"/>
      <c r="N29" s="70" t="s">
        <v>181</v>
      </c>
      <c r="O29" s="71" t="str">
        <f t="shared" si="0"/>
        <v>TID_SKIN_CLASSIC_4_NAME</v>
      </c>
      <c r="P29" s="72" t="str">
        <f t="shared" si="1"/>
        <v>TID_DRAGON_CLASSIC_4_DESC</v>
      </c>
      <c r="Q29" s="72" t="s">
        <v>182</v>
      </c>
      <c r="R29" s="65">
        <v>25</v>
      </c>
    </row>
    <row r="30" spans="2:18" x14ac:dyDescent="0.25">
      <c r="B30" s="56" t="s">
        <v>4</v>
      </c>
      <c r="C30" s="57" t="s">
        <v>183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183</v>
      </c>
      <c r="L30" s="61"/>
      <c r="M30" s="61"/>
      <c r="N30" s="62" t="s">
        <v>184</v>
      </c>
      <c r="O30" s="63" t="str">
        <f t="shared" si="0"/>
        <v>TID_SKIN_DEVIL_0_NAME</v>
      </c>
      <c r="P30" s="64" t="str">
        <f t="shared" si="1"/>
        <v>TID_DRAGON_DEVIL_0_DESC</v>
      </c>
      <c r="Q30" s="64" t="s">
        <v>185</v>
      </c>
      <c r="R30" s="65">
        <v>26</v>
      </c>
    </row>
    <row r="31" spans="2:18" x14ac:dyDescent="0.25">
      <c r="B31" s="73" t="s">
        <v>4</v>
      </c>
      <c r="C31" s="74" t="s">
        <v>186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186</v>
      </c>
      <c r="L31" s="78"/>
      <c r="M31" s="78"/>
      <c r="N31" s="70" t="s">
        <v>187</v>
      </c>
      <c r="O31" s="79" t="str">
        <f t="shared" si="0"/>
        <v>TID_SKIN_DEVIL_1_NAME</v>
      </c>
      <c r="P31" s="80" t="str">
        <f t="shared" si="1"/>
        <v>TID_DRAGON_DEVIL_1_DESC</v>
      </c>
      <c r="Q31" s="80" t="s">
        <v>188</v>
      </c>
      <c r="R31" s="65">
        <v>27</v>
      </c>
    </row>
    <row r="32" spans="2:18" x14ac:dyDescent="0.25">
      <c r="B32" s="73" t="s">
        <v>4</v>
      </c>
      <c r="C32" s="74" t="s">
        <v>189</v>
      </c>
      <c r="D32" s="74" t="s">
        <v>20</v>
      </c>
      <c r="E32" s="75" t="s">
        <v>169</v>
      </c>
      <c r="F32" s="76">
        <v>2</v>
      </c>
      <c r="G32" s="77">
        <v>170000</v>
      </c>
      <c r="H32" s="77">
        <v>0</v>
      </c>
      <c r="I32" s="77">
        <v>7</v>
      </c>
      <c r="J32" s="78" t="s">
        <v>139</v>
      </c>
      <c r="K32" s="78" t="s">
        <v>190</v>
      </c>
      <c r="L32" s="78"/>
      <c r="M32" s="78"/>
      <c r="N32" s="70" t="s">
        <v>191</v>
      </c>
      <c r="O32" s="79" t="str">
        <f t="shared" si="0"/>
        <v>TID_SKIN_DEVIL_2_NAME</v>
      </c>
      <c r="P32" s="80" t="str">
        <f t="shared" si="1"/>
        <v>TID_DRAGON_DEVIL_2_DESC</v>
      </c>
      <c r="Q32" s="80" t="s">
        <v>192</v>
      </c>
      <c r="R32" s="65">
        <v>28</v>
      </c>
    </row>
    <row r="33" spans="2:18" x14ac:dyDescent="0.25">
      <c r="B33" s="73" t="s">
        <v>4</v>
      </c>
      <c r="C33" s="74" t="s">
        <v>190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189</v>
      </c>
      <c r="L33" s="70"/>
      <c r="M33" s="70"/>
      <c r="N33" s="70" t="s">
        <v>193</v>
      </c>
      <c r="O33" s="79" t="str">
        <f t="shared" si="0"/>
        <v>TID_SKIN_DEVIL_3_NAME</v>
      </c>
      <c r="P33" s="80" t="str">
        <f t="shared" si="1"/>
        <v>TID_DRAGON_DEVIL_3_DESC</v>
      </c>
      <c r="Q33" s="80" t="s">
        <v>194</v>
      </c>
      <c r="R33" s="65">
        <v>29</v>
      </c>
    </row>
    <row r="34" spans="2:18" ht="15.75" thickBot="1" x14ac:dyDescent="0.3">
      <c r="B34" s="83" t="s">
        <v>4</v>
      </c>
      <c r="C34" s="84" t="s">
        <v>195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180</v>
      </c>
      <c r="K34" s="88" t="s">
        <v>195</v>
      </c>
      <c r="L34" s="88"/>
      <c r="M34" s="88"/>
      <c r="N34" s="88" t="s">
        <v>196</v>
      </c>
      <c r="O34" s="89" t="str">
        <f t="shared" si="0"/>
        <v>TID_SKIN_DEVIL_4_NAME</v>
      </c>
      <c r="P34" s="90" t="str">
        <f t="shared" si="1"/>
        <v>TID_DRAGON_DEVIL_4_DESC</v>
      </c>
      <c r="Q34" s="90" t="s">
        <v>197</v>
      </c>
      <c r="R34" s="84">
        <v>30</v>
      </c>
    </row>
    <row r="35" spans="2:18" x14ac:dyDescent="0.25">
      <c r="B35" s="66" t="s">
        <v>4</v>
      </c>
      <c r="C35" s="65" t="s">
        <v>707</v>
      </c>
      <c r="D35" s="65" t="s">
        <v>712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707</v>
      </c>
      <c r="L35" s="70"/>
      <c r="M35" s="70"/>
      <c r="N35" s="70"/>
      <c r="O35" s="71" t="s">
        <v>713</v>
      </c>
      <c r="P35" s="72" t="s">
        <v>714</v>
      </c>
      <c r="Q35" s="72" t="s">
        <v>723</v>
      </c>
      <c r="R35" s="65">
        <v>31</v>
      </c>
    </row>
    <row r="36" spans="2:18" x14ac:dyDescent="0.25">
      <c r="B36" s="66" t="s">
        <v>4</v>
      </c>
      <c r="C36" s="65" t="s">
        <v>708</v>
      </c>
      <c r="D36" s="65" t="s">
        <v>712</v>
      </c>
      <c r="E36" s="67" t="s">
        <v>145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708</v>
      </c>
      <c r="L36" s="70"/>
      <c r="M36" s="70"/>
      <c r="N36" s="70" t="s">
        <v>728</v>
      </c>
      <c r="O36" s="71" t="s">
        <v>715</v>
      </c>
      <c r="P36" s="72" t="s">
        <v>716</v>
      </c>
      <c r="Q36" s="72" t="s">
        <v>724</v>
      </c>
      <c r="R36" s="65">
        <v>32</v>
      </c>
    </row>
    <row r="37" spans="2:18" x14ac:dyDescent="0.25">
      <c r="B37" s="66" t="s">
        <v>4</v>
      </c>
      <c r="C37" s="65" t="s">
        <v>709</v>
      </c>
      <c r="D37" s="65" t="s">
        <v>712</v>
      </c>
      <c r="E37" s="67" t="s">
        <v>169</v>
      </c>
      <c r="F37" s="68">
        <v>2</v>
      </c>
      <c r="G37" s="69">
        <v>270000</v>
      </c>
      <c r="H37" s="69"/>
      <c r="I37" s="69">
        <v>7</v>
      </c>
      <c r="J37" s="70" t="s">
        <v>139</v>
      </c>
      <c r="K37" s="70" t="s">
        <v>709</v>
      </c>
      <c r="L37" s="70"/>
      <c r="M37" s="70"/>
      <c r="N37" s="70" t="s">
        <v>729</v>
      </c>
      <c r="O37" s="71" t="s">
        <v>717</v>
      </c>
      <c r="P37" s="72" t="s">
        <v>718</v>
      </c>
      <c r="Q37" s="72" t="s">
        <v>725</v>
      </c>
      <c r="R37" s="65">
        <v>33</v>
      </c>
    </row>
    <row r="38" spans="2:18" x14ac:dyDescent="0.25">
      <c r="B38" s="66" t="s">
        <v>4</v>
      </c>
      <c r="C38" s="65" t="s">
        <v>710</v>
      </c>
      <c r="D38" s="65" t="s">
        <v>712</v>
      </c>
      <c r="E38" s="67" t="s">
        <v>205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710</v>
      </c>
      <c r="L38" s="70"/>
      <c r="M38" s="70"/>
      <c r="N38" s="70" t="s">
        <v>730</v>
      </c>
      <c r="O38" s="71" t="s">
        <v>719</v>
      </c>
      <c r="P38" s="72" t="s">
        <v>720</v>
      </c>
      <c r="Q38" s="72" t="s">
        <v>726</v>
      </c>
      <c r="R38" s="65">
        <v>34</v>
      </c>
    </row>
    <row r="39" spans="2:18" ht="15.75" thickBot="1" x14ac:dyDescent="0.3">
      <c r="B39" s="66" t="s">
        <v>4</v>
      </c>
      <c r="C39" s="65" t="s">
        <v>711</v>
      </c>
      <c r="D39" s="65" t="s">
        <v>712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180</v>
      </c>
      <c r="K39" s="70" t="s">
        <v>711</v>
      </c>
      <c r="L39" s="70"/>
      <c r="M39" s="70"/>
      <c r="N39" s="70" t="s">
        <v>731</v>
      </c>
      <c r="O39" s="71" t="s">
        <v>721</v>
      </c>
      <c r="P39" s="72" t="s">
        <v>722</v>
      </c>
      <c r="Q39" s="72" t="s">
        <v>727</v>
      </c>
      <c r="R39" s="84">
        <v>35</v>
      </c>
    </row>
    <row r="40" spans="2:18" x14ac:dyDescent="0.25">
      <c r="B40" s="56" t="s">
        <v>4</v>
      </c>
      <c r="C40" s="57" t="s">
        <v>198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198</v>
      </c>
      <c r="L40" s="61"/>
      <c r="M40" s="61"/>
      <c r="N40" s="62"/>
      <c r="O40" s="63" t="str">
        <f t="shared" si="0"/>
        <v>TID_SKIN_BALROG_0_NAME</v>
      </c>
      <c r="P40" s="64" t="str">
        <f t="shared" si="1"/>
        <v>TID_DRAGON_BALROG_0_DESC</v>
      </c>
      <c r="Q40" s="64" t="s">
        <v>199</v>
      </c>
      <c r="R40" s="65">
        <v>36</v>
      </c>
    </row>
    <row r="41" spans="2:18" x14ac:dyDescent="0.25">
      <c r="B41" s="73" t="s">
        <v>4</v>
      </c>
      <c r="C41" s="74" t="s">
        <v>200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200</v>
      </c>
      <c r="L41" s="78"/>
      <c r="M41" s="78"/>
      <c r="N41" s="70" t="s">
        <v>786</v>
      </c>
      <c r="O41" s="79" t="str">
        <f t="shared" si="0"/>
        <v>TID_SKIN_BALROG_1_NAME</v>
      </c>
      <c r="P41" s="80" t="str">
        <f t="shared" si="1"/>
        <v>TID_DRAGON_BALROG_1_DESC</v>
      </c>
      <c r="Q41" s="80" t="s">
        <v>201</v>
      </c>
      <c r="R41" s="65">
        <v>37</v>
      </c>
    </row>
    <row r="42" spans="2:18" x14ac:dyDescent="0.25">
      <c r="B42" s="73" t="s">
        <v>4</v>
      </c>
      <c r="C42" s="74" t="s">
        <v>202</v>
      </c>
      <c r="D42" s="74" t="s">
        <v>21</v>
      </c>
      <c r="E42" s="75" t="s">
        <v>169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202</v>
      </c>
      <c r="L42" s="78"/>
      <c r="M42" s="78"/>
      <c r="N42" s="70" t="s">
        <v>787</v>
      </c>
      <c r="O42" s="79" t="str">
        <f t="shared" si="0"/>
        <v>TID_SKIN_BALROG_2_NAME</v>
      </c>
      <c r="P42" s="80" t="str">
        <f t="shared" si="1"/>
        <v>TID_DRAGON_BALROG_2_DESC</v>
      </c>
      <c r="Q42" s="80" t="s">
        <v>203</v>
      </c>
      <c r="R42" s="65">
        <v>38</v>
      </c>
    </row>
    <row r="43" spans="2:18" x14ac:dyDescent="0.25">
      <c r="B43" s="73" t="s">
        <v>4</v>
      </c>
      <c r="C43" s="74" t="s">
        <v>204</v>
      </c>
      <c r="D43" s="74" t="s">
        <v>21</v>
      </c>
      <c r="E43" s="75" t="s">
        <v>205</v>
      </c>
      <c r="F43" s="76">
        <v>3</v>
      </c>
      <c r="G43" s="77">
        <v>480000</v>
      </c>
      <c r="H43" s="77">
        <v>0</v>
      </c>
      <c r="I43" s="77">
        <v>11</v>
      </c>
      <c r="J43" s="70" t="s">
        <v>139</v>
      </c>
      <c r="K43" s="70" t="s">
        <v>204</v>
      </c>
      <c r="L43" s="70"/>
      <c r="M43" s="70"/>
      <c r="N43" s="70" t="s">
        <v>788</v>
      </c>
      <c r="O43" s="79" t="str">
        <f t="shared" si="0"/>
        <v>TID_SKIN_BALROG_3_NAME</v>
      </c>
      <c r="P43" s="80" t="str">
        <f t="shared" si="1"/>
        <v>TID_DRAGON_BALROG_3_DESC</v>
      </c>
      <c r="Q43" s="80" t="s">
        <v>206</v>
      </c>
      <c r="R43" s="65">
        <v>39</v>
      </c>
    </row>
    <row r="44" spans="2:18" ht="15.75" thickBot="1" x14ac:dyDescent="0.3">
      <c r="B44" s="83" t="s">
        <v>4</v>
      </c>
      <c r="C44" s="84" t="s">
        <v>207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180</v>
      </c>
      <c r="K44" s="88" t="s">
        <v>207</v>
      </c>
      <c r="L44" s="88"/>
      <c r="M44" s="88"/>
      <c r="N44" s="88"/>
      <c r="O44" s="89" t="str">
        <f t="shared" si="0"/>
        <v>TID_SKIN_BALROG_4_NAME</v>
      </c>
      <c r="P44" s="90" t="str">
        <f t="shared" si="1"/>
        <v>TID_DRAGON_BALROG_4_DESC</v>
      </c>
      <c r="Q44" s="90" t="s">
        <v>208</v>
      </c>
      <c r="R44" s="84">
        <v>40</v>
      </c>
    </row>
    <row r="45" spans="2:18" x14ac:dyDescent="0.25">
      <c r="B45" s="56" t="s">
        <v>4</v>
      </c>
      <c r="C45" s="57" t="s">
        <v>209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209</v>
      </c>
      <c r="L45" s="61"/>
      <c r="M45" s="61"/>
      <c r="N45" s="62"/>
      <c r="O45" s="63" t="str">
        <f t="shared" si="0"/>
        <v>TID_SKIN_TITAN_0_NAME</v>
      </c>
      <c r="P45" s="64" t="str">
        <f t="shared" si="1"/>
        <v>TID_DRAGON_TITAN_0_DESC</v>
      </c>
      <c r="Q45" s="64" t="s">
        <v>210</v>
      </c>
      <c r="R45" s="65">
        <v>41</v>
      </c>
    </row>
    <row r="46" spans="2:18" x14ac:dyDescent="0.25">
      <c r="B46" s="73" t="s">
        <v>4</v>
      </c>
      <c r="C46" s="74" t="s">
        <v>211</v>
      </c>
      <c r="D46" s="74" t="s">
        <v>22</v>
      </c>
      <c r="E46" s="75" t="s">
        <v>205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212</v>
      </c>
      <c r="L46" s="78"/>
      <c r="M46" s="78"/>
      <c r="N46" s="70" t="s">
        <v>213</v>
      </c>
      <c r="O46" s="79" t="str">
        <f t="shared" si="0"/>
        <v>TID_SKIN_TITAN_1_NAME</v>
      </c>
      <c r="P46" s="80" t="str">
        <f t="shared" si="1"/>
        <v>TID_DRAGON_TITAN_1_DESC</v>
      </c>
      <c r="Q46" s="80" t="s">
        <v>214</v>
      </c>
      <c r="R46" s="65">
        <v>42</v>
      </c>
    </row>
    <row r="47" spans="2:18" x14ac:dyDescent="0.25">
      <c r="B47" s="73" t="s">
        <v>4</v>
      </c>
      <c r="C47" s="74" t="s">
        <v>212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211</v>
      </c>
      <c r="L47" s="78"/>
      <c r="M47" s="78"/>
      <c r="N47" s="70" t="s">
        <v>215</v>
      </c>
      <c r="O47" s="79" t="str">
        <f t="shared" si="0"/>
        <v>TID_SKIN_TITAN_2_NAME</v>
      </c>
      <c r="P47" s="80" t="str">
        <f t="shared" si="1"/>
        <v>TID_DRAGON_TITAN_2_DESC</v>
      </c>
      <c r="Q47" s="80" t="s">
        <v>216</v>
      </c>
      <c r="R47" s="65">
        <v>43</v>
      </c>
    </row>
    <row r="48" spans="2:18" x14ac:dyDescent="0.25">
      <c r="B48" s="73" t="s">
        <v>4</v>
      </c>
      <c r="C48" s="74" t="s">
        <v>217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139</v>
      </c>
      <c r="K48" s="70" t="s">
        <v>217</v>
      </c>
      <c r="L48" s="70"/>
      <c r="M48" s="70"/>
      <c r="N48" s="70" t="s">
        <v>218</v>
      </c>
      <c r="O48" s="79" t="str">
        <f t="shared" si="0"/>
        <v>TID_SKIN_TITAN_3_NAME</v>
      </c>
      <c r="P48" s="80" t="str">
        <f t="shared" si="1"/>
        <v>TID_DRAGON_TITAN_3_DESC</v>
      </c>
      <c r="Q48" s="80" t="s">
        <v>219</v>
      </c>
      <c r="R48" s="65">
        <v>44</v>
      </c>
    </row>
    <row r="49" spans="2:18" x14ac:dyDescent="0.25">
      <c r="B49" s="73" t="s">
        <v>4</v>
      </c>
      <c r="C49" s="74" t="s">
        <v>220</v>
      </c>
      <c r="D49" s="74" t="s">
        <v>22</v>
      </c>
      <c r="E49" s="67" t="s">
        <v>179</v>
      </c>
      <c r="F49" s="76">
        <v>4</v>
      </c>
      <c r="G49" s="77">
        <v>0</v>
      </c>
      <c r="H49" s="77">
        <v>220</v>
      </c>
      <c r="I49" s="77">
        <v>15</v>
      </c>
      <c r="J49" s="70" t="s">
        <v>180</v>
      </c>
      <c r="K49" s="70" t="s">
        <v>220</v>
      </c>
      <c r="L49" s="70"/>
      <c r="M49" s="70"/>
      <c r="N49" s="70" t="s">
        <v>221</v>
      </c>
      <c r="O49" s="79" t="str">
        <f t="shared" si="0"/>
        <v>TID_SKIN_TITAN_4_NAME</v>
      </c>
      <c r="P49" s="80" t="str">
        <f t="shared" si="1"/>
        <v>TID_DRAGON_TITAN_4_DESC</v>
      </c>
      <c r="Q49" s="80" t="s">
        <v>222</v>
      </c>
      <c r="R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224</v>
      </c>
      <c r="E3" s="92" t="s">
        <v>0</v>
      </c>
      <c r="F3" s="93" t="s">
        <v>1</v>
      </c>
      <c r="G3" s="94" t="s">
        <v>225</v>
      </c>
      <c r="H3" s="94" t="s">
        <v>226</v>
      </c>
      <c r="I3" s="95" t="s">
        <v>2</v>
      </c>
      <c r="J3" s="95" t="s">
        <v>227</v>
      </c>
      <c r="K3" s="96" t="s">
        <v>12</v>
      </c>
      <c r="L3" s="97" t="s">
        <v>98</v>
      </c>
      <c r="M3" s="98" t="s">
        <v>228</v>
      </c>
    </row>
    <row r="4" spans="2:13" x14ac:dyDescent="0.25">
      <c r="D4" s="99" t="s">
        <v>4</v>
      </c>
      <c r="E4" s="100" t="s">
        <v>229</v>
      </c>
      <c r="F4" s="82" t="s">
        <v>230</v>
      </c>
      <c r="G4" s="101" t="s">
        <v>231</v>
      </c>
      <c r="H4" s="101">
        <v>1</v>
      </c>
      <c r="I4" s="102" t="str">
        <f>CONCATENATE("icon_",powerUpsDefinitions[[#This Row],['[sku']]])</f>
        <v>icon_avoid_mine</v>
      </c>
      <c r="J4" s="102" t="s">
        <v>232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233</v>
      </c>
      <c r="F5" s="82" t="s">
        <v>230</v>
      </c>
      <c r="G5" s="101" t="s">
        <v>234</v>
      </c>
      <c r="H5" s="101">
        <v>1</v>
      </c>
      <c r="I5" s="102" t="str">
        <f>CONCATENATE("icon_",powerUpsDefinitions[[#This Row],['[sku']]])</f>
        <v>icon_avoid_poison</v>
      </c>
      <c r="J5" s="102" t="s">
        <v>232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235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236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237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238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239</v>
      </c>
      <c r="F9" s="82" t="s">
        <v>239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238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240</v>
      </c>
      <c r="F10" s="82" t="s">
        <v>241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242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243</v>
      </c>
      <c r="F11" s="82" t="s">
        <v>241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242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244</v>
      </c>
      <c r="F12" s="106" t="s">
        <v>241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242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245</v>
      </c>
      <c r="F13" s="110" t="s">
        <v>245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232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246</v>
      </c>
      <c r="F14" s="82" t="s">
        <v>246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247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248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249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250</v>
      </c>
      <c r="F16" s="106" t="s">
        <v>251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238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252</v>
      </c>
      <c r="F17" s="82" t="s">
        <v>252</v>
      </c>
      <c r="G17" s="101">
        <v>1</v>
      </c>
      <c r="H17" s="101"/>
      <c r="I17" s="112" t="s">
        <v>253</v>
      </c>
      <c r="J17" s="112" t="s">
        <v>238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145</v>
      </c>
      <c r="F18" s="82" t="s">
        <v>145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247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254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247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255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249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256</v>
      </c>
      <c r="F21" s="82" t="s">
        <v>257</v>
      </c>
      <c r="G21" s="101" t="s">
        <v>258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232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169</v>
      </c>
      <c r="F22" s="82" t="s">
        <v>257</v>
      </c>
      <c r="G22" s="101" t="s">
        <v>231</v>
      </c>
      <c r="H22" s="101">
        <v>10</v>
      </c>
      <c r="I22" s="102" t="str">
        <f>CONCATENATE("icon_",powerUpsDefinitions[[#This Row],['[sku']]])</f>
        <v>icon_lower_damage_mine</v>
      </c>
      <c r="J22" s="102" t="s">
        <v>232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257</v>
      </c>
      <c r="G23" s="101" t="s">
        <v>234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232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259</v>
      </c>
      <c r="F24" s="82" t="s">
        <v>259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238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260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261</v>
      </c>
      <c r="F26" s="82" t="s">
        <v>261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238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179</v>
      </c>
      <c r="F27" s="82" t="s">
        <v>179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232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262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205</v>
      </c>
      <c r="F29" s="82" t="s">
        <v>263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236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264</v>
      </c>
      <c r="F30" s="119" t="s">
        <v>264</v>
      </c>
      <c r="G30" s="114">
        <v>100</v>
      </c>
      <c r="H30" s="114"/>
      <c r="I30" s="112" t="s">
        <v>265</v>
      </c>
      <c r="J30" s="112" t="s">
        <v>242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266</v>
      </c>
      <c r="F31" s="82" t="s">
        <v>266</v>
      </c>
      <c r="G31" s="114">
        <v>0</v>
      </c>
      <c r="H31" s="114"/>
      <c r="I31" s="112" t="s">
        <v>267</v>
      </c>
      <c r="J31" s="112" t="s">
        <v>238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268</v>
      </c>
      <c r="F32" s="82" t="s">
        <v>268</v>
      </c>
      <c r="G32" s="101">
        <v>0</v>
      </c>
      <c r="H32" s="101"/>
      <c r="I32" s="112" t="s">
        <v>269</v>
      </c>
      <c r="J32" s="102" t="s">
        <v>238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270</v>
      </c>
      <c r="F33" s="82" t="s">
        <v>270</v>
      </c>
      <c r="G33" s="101" t="s">
        <v>271</v>
      </c>
      <c r="H33" s="101"/>
      <c r="I33" s="112" t="s">
        <v>267</v>
      </c>
      <c r="J33" s="102" t="s">
        <v>232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272</v>
      </c>
      <c r="F34" s="122" t="s">
        <v>273</v>
      </c>
      <c r="G34" s="123" t="s">
        <v>274</v>
      </c>
      <c r="H34" s="123">
        <v>30</v>
      </c>
      <c r="I34" s="124" t="s">
        <v>275</v>
      </c>
      <c r="J34" s="125" t="s">
        <v>242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276</v>
      </c>
      <c r="F35" s="122" t="s">
        <v>273</v>
      </c>
      <c r="G35" s="123" t="s">
        <v>10</v>
      </c>
      <c r="H35" s="123">
        <v>30</v>
      </c>
      <c r="I35" s="112" t="s">
        <v>275</v>
      </c>
      <c r="J35" s="102" t="s">
        <v>242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277</v>
      </c>
      <c r="F36" s="122" t="s">
        <v>273</v>
      </c>
      <c r="G36" s="123" t="s">
        <v>278</v>
      </c>
      <c r="H36" s="123">
        <v>30</v>
      </c>
      <c r="I36" s="112" t="s">
        <v>275</v>
      </c>
      <c r="J36" s="102" t="s">
        <v>242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279</v>
      </c>
      <c r="F37" s="122" t="s">
        <v>273</v>
      </c>
      <c r="G37" s="101" t="s">
        <v>280</v>
      </c>
      <c r="H37" s="123">
        <v>30</v>
      </c>
      <c r="I37" s="112" t="s">
        <v>275</v>
      </c>
      <c r="J37" s="102" t="s">
        <v>242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281</v>
      </c>
      <c r="F38" s="82" t="s">
        <v>282</v>
      </c>
      <c r="G38" s="101"/>
      <c r="H38" s="101"/>
      <c r="I38" s="112" t="s">
        <v>283</v>
      </c>
      <c r="J38" s="102" t="s">
        <v>232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284</v>
      </c>
      <c r="F39" s="82" t="s">
        <v>284</v>
      </c>
      <c r="G39" s="101"/>
      <c r="H39" s="101"/>
      <c r="I39" s="112" t="s">
        <v>285</v>
      </c>
      <c r="J39" s="102" t="s">
        <v>232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286</v>
      </c>
      <c r="F40" s="82" t="s">
        <v>286</v>
      </c>
      <c r="G40" s="101"/>
      <c r="H40" s="101"/>
      <c r="I40" s="112" t="s">
        <v>705</v>
      </c>
      <c r="J40" s="112" t="s">
        <v>238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287</v>
      </c>
      <c r="F41" s="82" t="s">
        <v>287</v>
      </c>
      <c r="G41" s="101">
        <v>100</v>
      </c>
      <c r="H41" s="101"/>
      <c r="I41" s="112" t="s">
        <v>288</v>
      </c>
      <c r="J41" s="112" t="s">
        <v>236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289</v>
      </c>
      <c r="F42" s="82" t="s">
        <v>289</v>
      </c>
      <c r="G42" s="101"/>
      <c r="H42" s="101"/>
      <c r="I42" s="112" t="s">
        <v>290</v>
      </c>
      <c r="J42" s="112" t="s">
        <v>236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291</v>
      </c>
      <c r="F43" s="82" t="s">
        <v>292</v>
      </c>
      <c r="G43" s="101"/>
      <c r="H43" s="101"/>
      <c r="I43" s="112" t="s">
        <v>267</v>
      </c>
      <c r="J43" s="112" t="s">
        <v>238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293</v>
      </c>
      <c r="F44" s="82" t="s">
        <v>292</v>
      </c>
      <c r="G44" s="101"/>
      <c r="H44" s="101"/>
      <c r="I44" s="112" t="s">
        <v>267</v>
      </c>
      <c r="J44" s="112" t="s">
        <v>238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294</v>
      </c>
      <c r="F45" s="82" t="s">
        <v>292</v>
      </c>
      <c r="G45" s="101"/>
      <c r="H45" s="101"/>
      <c r="I45" s="112" t="s">
        <v>267</v>
      </c>
      <c r="J45" s="112" t="s">
        <v>238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295</v>
      </c>
      <c r="F46" s="106" t="s">
        <v>296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232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297</v>
      </c>
      <c r="F47" s="106" t="s">
        <v>297</v>
      </c>
      <c r="G47" s="107"/>
      <c r="H47" s="107"/>
      <c r="I47" s="134" t="s">
        <v>298</v>
      </c>
      <c r="J47" s="134" t="s">
        <v>298</v>
      </c>
      <c r="K47" s="131" t="s">
        <v>299</v>
      </c>
      <c r="L47" s="132" t="s">
        <v>299</v>
      </c>
      <c r="M47" s="133" t="s">
        <v>299</v>
      </c>
    </row>
    <row r="48" spans="4:13" x14ac:dyDescent="0.25">
      <c r="D48" s="129" t="s">
        <v>4</v>
      </c>
      <c r="E48" s="105" t="s">
        <v>300</v>
      </c>
      <c r="F48" s="106" t="s">
        <v>300</v>
      </c>
      <c r="G48" s="107">
        <v>1</v>
      </c>
      <c r="H48" s="107">
        <v>1</v>
      </c>
      <c r="I48" s="134" t="s">
        <v>301</v>
      </c>
      <c r="J48" s="130" t="s">
        <v>242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302</v>
      </c>
      <c r="F49" s="82" t="s">
        <v>302</v>
      </c>
      <c r="G49" s="101">
        <v>1</v>
      </c>
      <c r="H49" s="101">
        <v>1</v>
      </c>
      <c r="I49" s="112" t="s">
        <v>303</v>
      </c>
      <c r="J49" s="112" t="s">
        <v>242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747</v>
      </c>
      <c r="F50" s="212" t="s">
        <v>747</v>
      </c>
      <c r="G50" s="213">
        <v>-30</v>
      </c>
      <c r="H50" s="213"/>
      <c r="I50" s="214" t="s">
        <v>303</v>
      </c>
      <c r="J50" s="214" t="s">
        <v>242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748</v>
      </c>
      <c r="F51" s="212" t="s">
        <v>748</v>
      </c>
      <c r="G51" s="213">
        <v>-50</v>
      </c>
      <c r="H51" s="213"/>
      <c r="I51" s="214" t="s">
        <v>303</v>
      </c>
      <c r="J51" s="214" t="s">
        <v>242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754</v>
      </c>
      <c r="F52" s="212" t="s">
        <v>749</v>
      </c>
      <c r="G52" s="213" t="s">
        <v>747</v>
      </c>
      <c r="H52" s="213" t="s">
        <v>748</v>
      </c>
      <c r="I52" s="214" t="str">
        <f>CONCATENATE("icon_",powerUpsDefinitions[[#This Row],['[sku']]])</f>
        <v>icon_hp_down_drain_down</v>
      </c>
      <c r="J52" s="214" t="s">
        <v>232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750</v>
      </c>
      <c r="F53" s="212" t="s">
        <v>751</v>
      </c>
      <c r="G53" s="213"/>
      <c r="H53" s="213"/>
      <c r="I53" s="214" t="str">
        <f>CONCATENATE("icon_",powerUpsDefinitions[[#This Row],['[sku']]])</f>
        <v>icon_transform_gold</v>
      </c>
      <c r="J53" s="214" t="s">
        <v>238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305</v>
      </c>
      <c r="E57" s="3" t="s">
        <v>0</v>
      </c>
      <c r="F57" s="135" t="s">
        <v>306</v>
      </c>
      <c r="G57" s="136" t="s">
        <v>307</v>
      </c>
      <c r="H57" s="136" t="s">
        <v>308</v>
      </c>
    </row>
    <row r="58" spans="1:16384" x14ac:dyDescent="0.25">
      <c r="D58" s="137" t="s">
        <v>4</v>
      </c>
      <c r="E58" s="42" t="s">
        <v>309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2018-04-26T10:24:07Z</dcterms:modified>
</cp:coreProperties>
</file>