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6" r:id="rId15"/>
  </pivotCaches>
</workbook>
</file>

<file path=xl/calcChain.xml><?xml version="1.0" encoding="utf-8"?>
<calcChain xmlns="http://schemas.openxmlformats.org/spreadsheetml/2006/main">
  <c r="N12" i="12" l="1"/>
  <c r="N13" i="12"/>
  <c r="N14" i="12"/>
  <c r="N15" i="12"/>
  <c r="N16" i="12"/>
  <c r="N17" i="12"/>
  <c r="N18" i="12"/>
  <c r="N19" i="12"/>
  <c r="N20" i="12"/>
  <c r="N21" i="12"/>
  <c r="N22" i="12"/>
  <c r="N23" i="12"/>
  <c r="N24" i="12"/>
  <c r="N25" i="12"/>
  <c r="N26" i="12"/>
  <c r="N27" i="12"/>
  <c r="N28" i="12"/>
  <c r="N31" i="12"/>
  <c r="N32" i="12"/>
  <c r="T32" i="12" s="1"/>
  <c r="N33" i="12"/>
  <c r="N34" i="12"/>
  <c r="N29" i="12"/>
  <c r="T29" i="12" s="1"/>
  <c r="N30" i="12"/>
  <c r="N36" i="12"/>
  <c r="N35" i="12"/>
  <c r="N37" i="12"/>
  <c r="N38" i="12"/>
  <c r="N39" i="12"/>
  <c r="N40" i="12"/>
  <c r="N41" i="12"/>
  <c r="N42" i="12"/>
  <c r="T42" i="12" s="1"/>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T90" i="12" s="1"/>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T126" i="12" s="1"/>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T163" i="12" s="1"/>
  <c r="N164" i="12"/>
  <c r="N165" i="12"/>
  <c r="N166" i="12"/>
  <c r="N167" i="12"/>
  <c r="N157" i="12"/>
  <c r="N168" i="12"/>
  <c r="N169" i="12"/>
  <c r="N171" i="12"/>
  <c r="N172" i="12"/>
  <c r="N173" i="12"/>
  <c r="N170" i="12"/>
  <c r="P12" i="12"/>
  <c r="P13" i="12"/>
  <c r="P14" i="12"/>
  <c r="P15" i="12"/>
  <c r="P16" i="12"/>
  <c r="P17" i="12"/>
  <c r="P18" i="12"/>
  <c r="P19" i="12"/>
  <c r="P20" i="12"/>
  <c r="P21" i="12"/>
  <c r="P22" i="12"/>
  <c r="P23" i="12"/>
  <c r="P24" i="12"/>
  <c r="T24" i="12" s="1"/>
  <c r="P25" i="12"/>
  <c r="T25" i="12" s="1"/>
  <c r="P26" i="12"/>
  <c r="T26" i="12" s="1"/>
  <c r="P27" i="12"/>
  <c r="T27" i="12" s="1"/>
  <c r="P28" i="12"/>
  <c r="T28" i="12" s="1"/>
  <c r="P31" i="12"/>
  <c r="T31" i="12" s="1"/>
  <c r="P32" i="12"/>
  <c r="P33" i="12"/>
  <c r="P34" i="12"/>
  <c r="P29" i="12"/>
  <c r="P30" i="12"/>
  <c r="P36" i="12"/>
  <c r="P35" i="12"/>
  <c r="T35" i="12" s="1"/>
  <c r="P37" i="12"/>
  <c r="T37" i="12" s="1"/>
  <c r="P38" i="12"/>
  <c r="T38" i="12" s="1"/>
  <c r="P39" i="12"/>
  <c r="P40" i="12"/>
  <c r="T40" i="12" s="1"/>
  <c r="P41" i="12"/>
  <c r="P42" i="12"/>
  <c r="P43" i="12"/>
  <c r="P44" i="12"/>
  <c r="P45" i="12"/>
  <c r="P46" i="12"/>
  <c r="P47" i="12"/>
  <c r="P48" i="12"/>
  <c r="P49" i="12"/>
  <c r="P50" i="12"/>
  <c r="P51" i="12"/>
  <c r="T51" i="12" s="1"/>
  <c r="P52" i="12"/>
  <c r="T52" i="12" s="1"/>
  <c r="P53" i="12"/>
  <c r="P55" i="12"/>
  <c r="P56" i="12"/>
  <c r="P57" i="12"/>
  <c r="P58" i="12"/>
  <c r="P59" i="12"/>
  <c r="P60" i="12"/>
  <c r="P54" i="12"/>
  <c r="P61" i="12"/>
  <c r="T61" i="12" s="1"/>
  <c r="P62" i="12"/>
  <c r="T62" i="12" s="1"/>
  <c r="P63" i="12"/>
  <c r="T63" i="12" s="1"/>
  <c r="P64" i="12"/>
  <c r="T64" i="12" s="1"/>
  <c r="P65" i="12"/>
  <c r="T65" i="12" s="1"/>
  <c r="P66" i="12"/>
  <c r="P67" i="12"/>
  <c r="P68" i="12"/>
  <c r="P69" i="12"/>
  <c r="P70" i="12"/>
  <c r="P71" i="12"/>
  <c r="P72" i="12"/>
  <c r="T72" i="12" s="1"/>
  <c r="P73" i="12"/>
  <c r="T73" i="12" s="1"/>
  <c r="P74" i="12"/>
  <c r="T74" i="12" s="1"/>
  <c r="P75" i="12"/>
  <c r="P76" i="12"/>
  <c r="T76" i="12" s="1"/>
  <c r="P77" i="12"/>
  <c r="P78" i="12"/>
  <c r="P79" i="12"/>
  <c r="P80" i="12"/>
  <c r="P81" i="12"/>
  <c r="P82" i="12"/>
  <c r="P83" i="12"/>
  <c r="P84" i="12"/>
  <c r="T84" i="12" s="1"/>
  <c r="P85" i="12"/>
  <c r="T85" i="12" s="1"/>
  <c r="P86" i="12"/>
  <c r="T86" i="12" s="1"/>
  <c r="P87" i="12"/>
  <c r="T87" i="12" s="1"/>
  <c r="P88" i="12"/>
  <c r="T88" i="12" s="1"/>
  <c r="P89" i="12"/>
  <c r="T89" i="12" s="1"/>
  <c r="P90" i="12"/>
  <c r="P91" i="12"/>
  <c r="P93" i="12"/>
  <c r="P92" i="12"/>
  <c r="P94" i="12"/>
  <c r="P95" i="12"/>
  <c r="P96" i="12"/>
  <c r="T96" i="12" s="1"/>
  <c r="P97" i="12"/>
  <c r="T97" i="12" s="1"/>
  <c r="P98" i="12"/>
  <c r="T98" i="12" s="1"/>
  <c r="P99" i="12"/>
  <c r="T99" i="12" s="1"/>
  <c r="P100" i="12"/>
  <c r="T100" i="12" s="1"/>
  <c r="P101" i="12"/>
  <c r="T101" i="12" s="1"/>
  <c r="P102" i="12"/>
  <c r="P103" i="12"/>
  <c r="P104" i="12"/>
  <c r="P105" i="12"/>
  <c r="P106" i="12"/>
  <c r="P107" i="12"/>
  <c r="P108" i="12"/>
  <c r="P109" i="12"/>
  <c r="P110" i="12"/>
  <c r="P111" i="12"/>
  <c r="T111" i="12" s="1"/>
  <c r="P112" i="12"/>
  <c r="P113" i="12"/>
  <c r="P114" i="12"/>
  <c r="P115" i="12"/>
  <c r="P116" i="12"/>
  <c r="P117" i="12"/>
  <c r="P118" i="12"/>
  <c r="P119" i="12"/>
  <c r="P120" i="12"/>
  <c r="T120" i="12" s="1"/>
  <c r="P121" i="12"/>
  <c r="T121" i="12" s="1"/>
  <c r="P122" i="12"/>
  <c r="T122" i="12" s="1"/>
  <c r="P123" i="12"/>
  <c r="T123" i="12" s="1"/>
  <c r="P124" i="12"/>
  <c r="T124" i="12" s="1"/>
  <c r="P125" i="12"/>
  <c r="T125" i="12" s="1"/>
  <c r="P126" i="12"/>
  <c r="P127" i="12"/>
  <c r="P129" i="12"/>
  <c r="P130" i="12"/>
  <c r="P128" i="12"/>
  <c r="P131" i="12"/>
  <c r="P132" i="12"/>
  <c r="T132" i="12" s="1"/>
  <c r="P133" i="12"/>
  <c r="T133" i="12" s="1"/>
  <c r="P134" i="12"/>
  <c r="T134" i="12" s="1"/>
  <c r="P135" i="12"/>
  <c r="T135" i="12" s="1"/>
  <c r="P136" i="12"/>
  <c r="T136" i="12" s="1"/>
  <c r="P137" i="12"/>
  <c r="P138" i="12"/>
  <c r="P139" i="12"/>
  <c r="P140" i="12"/>
  <c r="P141" i="12"/>
  <c r="P142" i="12"/>
  <c r="P143" i="12"/>
  <c r="P144" i="12"/>
  <c r="P145" i="12"/>
  <c r="T145" i="12" s="1"/>
  <c r="P146" i="12"/>
  <c r="T146" i="12" s="1"/>
  <c r="P147" i="12"/>
  <c r="T147" i="12" s="1"/>
  <c r="P148" i="12"/>
  <c r="T148" i="12" s="1"/>
  <c r="P149" i="12"/>
  <c r="T149" i="12" s="1"/>
  <c r="P150" i="12"/>
  <c r="P151" i="12"/>
  <c r="P152" i="12"/>
  <c r="P153" i="12"/>
  <c r="P154" i="12"/>
  <c r="P155" i="12"/>
  <c r="P156" i="12"/>
  <c r="P158" i="12"/>
  <c r="T158" i="12" s="1"/>
  <c r="P159" i="12"/>
  <c r="T159" i="12" s="1"/>
  <c r="P160" i="12"/>
  <c r="P161" i="12"/>
  <c r="T161" i="12" s="1"/>
  <c r="P162" i="12"/>
  <c r="P163" i="12"/>
  <c r="P164" i="12"/>
  <c r="P165" i="12"/>
  <c r="P166" i="12"/>
  <c r="P167" i="12"/>
  <c r="P157" i="12"/>
  <c r="P168" i="12"/>
  <c r="T168" i="12" s="1"/>
  <c r="P169" i="12"/>
  <c r="T169" i="12" s="1"/>
  <c r="P171" i="12"/>
  <c r="T171" i="12" s="1"/>
  <c r="P172" i="12"/>
  <c r="P173" i="12"/>
  <c r="T173" i="12" s="1"/>
  <c r="P170" i="12"/>
  <c r="R12" i="12"/>
  <c r="R13" i="12"/>
  <c r="R14" i="12"/>
  <c r="R15" i="12"/>
  <c r="R16" i="12"/>
  <c r="R17" i="12"/>
  <c r="R18" i="12"/>
  <c r="R19" i="12"/>
  <c r="R20" i="12"/>
  <c r="R21" i="12"/>
  <c r="R22" i="12"/>
  <c r="R23" i="12"/>
  <c r="R24" i="12"/>
  <c r="R25" i="12"/>
  <c r="R26" i="12"/>
  <c r="R27" i="12"/>
  <c r="R28" i="12"/>
  <c r="R31" i="12"/>
  <c r="R32" i="12"/>
  <c r="R33" i="12"/>
  <c r="R34" i="12"/>
  <c r="R29" i="12"/>
  <c r="R30" i="12"/>
  <c r="R36" i="12"/>
  <c r="R35" i="12"/>
  <c r="R37" i="12"/>
  <c r="R38" i="12"/>
  <c r="R39" i="12"/>
  <c r="R40" i="12"/>
  <c r="R41" i="12"/>
  <c r="R42" i="12"/>
  <c r="R43" i="12"/>
  <c r="R44" i="12"/>
  <c r="R45" i="12"/>
  <c r="R46" i="12"/>
  <c r="R47" i="12"/>
  <c r="R48" i="12"/>
  <c r="R49" i="12"/>
  <c r="R50" i="12"/>
  <c r="R51" i="12"/>
  <c r="R52" i="12"/>
  <c r="R53" i="12"/>
  <c r="R55" i="12"/>
  <c r="T55" i="12" s="1"/>
  <c r="R56" i="12"/>
  <c r="R57" i="12"/>
  <c r="R58" i="12"/>
  <c r="R59" i="12"/>
  <c r="R60" i="12"/>
  <c r="R54" i="12"/>
  <c r="R61" i="12"/>
  <c r="R62" i="12"/>
  <c r="R63" i="12"/>
  <c r="R64" i="12"/>
  <c r="R65" i="12"/>
  <c r="R66" i="12"/>
  <c r="R67" i="12"/>
  <c r="R68" i="12"/>
  <c r="R69" i="12"/>
  <c r="R70" i="12"/>
  <c r="R71" i="12"/>
  <c r="R72" i="12"/>
  <c r="R73" i="12"/>
  <c r="R74" i="12"/>
  <c r="R75" i="12"/>
  <c r="R76" i="12"/>
  <c r="R77" i="12"/>
  <c r="R78" i="12"/>
  <c r="T78" i="12" s="1"/>
  <c r="R79" i="12"/>
  <c r="R80" i="12"/>
  <c r="R81" i="12"/>
  <c r="R82" i="12"/>
  <c r="T82" i="12" s="1"/>
  <c r="R83" i="12"/>
  <c r="R84" i="12"/>
  <c r="R85" i="12"/>
  <c r="R86" i="12"/>
  <c r="R87" i="12"/>
  <c r="R88" i="12"/>
  <c r="R89" i="12"/>
  <c r="R90" i="12"/>
  <c r="R91" i="12"/>
  <c r="R93" i="12"/>
  <c r="R92"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9" i="12"/>
  <c r="R130" i="12"/>
  <c r="R128" i="12"/>
  <c r="R131" i="12"/>
  <c r="R132" i="12"/>
  <c r="R133" i="12"/>
  <c r="R134" i="12"/>
  <c r="R135" i="12"/>
  <c r="R136" i="12"/>
  <c r="R137" i="12"/>
  <c r="R138" i="12"/>
  <c r="T138" i="12" s="1"/>
  <c r="R139" i="12"/>
  <c r="R140" i="12"/>
  <c r="R141" i="12"/>
  <c r="R142" i="12"/>
  <c r="R143" i="12"/>
  <c r="R144" i="12"/>
  <c r="R145" i="12"/>
  <c r="R146" i="12"/>
  <c r="R147" i="12"/>
  <c r="R148" i="12"/>
  <c r="R149" i="12"/>
  <c r="R150" i="12"/>
  <c r="R151" i="12"/>
  <c r="R152" i="12"/>
  <c r="R153" i="12"/>
  <c r="R154" i="12"/>
  <c r="T154" i="12" s="1"/>
  <c r="R155" i="12"/>
  <c r="R156" i="12"/>
  <c r="R158" i="12"/>
  <c r="R159" i="12"/>
  <c r="R160" i="12"/>
  <c r="R161" i="12"/>
  <c r="R162" i="12"/>
  <c r="R163" i="12"/>
  <c r="R164" i="12"/>
  <c r="R165" i="12"/>
  <c r="R166" i="12"/>
  <c r="R167" i="12"/>
  <c r="R157" i="12"/>
  <c r="R168" i="12"/>
  <c r="R169" i="12"/>
  <c r="R171" i="12"/>
  <c r="R172" i="12"/>
  <c r="R173" i="12"/>
  <c r="R170" i="12"/>
  <c r="T12" i="12"/>
  <c r="T13" i="12"/>
  <c r="T14" i="12"/>
  <c r="T15" i="12"/>
  <c r="T16" i="12"/>
  <c r="T18" i="12"/>
  <c r="T48" i="12"/>
  <c r="T49" i="12"/>
  <c r="T50" i="12"/>
  <c r="T54" i="12"/>
  <c r="T66" i="12"/>
  <c r="T102" i="12"/>
  <c r="T108" i="12"/>
  <c r="T109" i="12"/>
  <c r="T110" i="12"/>
  <c r="T112" i="12"/>
  <c r="T114" i="12"/>
  <c r="T144" i="12"/>
  <c r="T150" i="12"/>
  <c r="T151" i="12"/>
  <c r="T156" i="12"/>
  <c r="V16" i="12"/>
  <c r="V17" i="12"/>
  <c r="V18" i="12"/>
  <c r="V19" i="12"/>
  <c r="V20" i="12"/>
  <c r="V21" i="12"/>
  <c r="V22" i="12"/>
  <c r="V23" i="12"/>
  <c r="V24" i="12"/>
  <c r="V25" i="12"/>
  <c r="V26" i="12"/>
  <c r="V27" i="12"/>
  <c r="V28" i="12"/>
  <c r="V37" i="12"/>
  <c r="V38" i="12"/>
  <c r="V39" i="12"/>
  <c r="V40" i="12"/>
  <c r="V41" i="12"/>
  <c r="V42" i="12"/>
  <c r="V43" i="12"/>
  <c r="V44"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33" i="12"/>
  <c r="V134" i="12"/>
  <c r="V135" i="12"/>
  <c r="V136" i="12"/>
  <c r="V137" i="12"/>
  <c r="V138" i="12"/>
  <c r="V139" i="12"/>
  <c r="V140" i="12"/>
  <c r="V141" i="12"/>
  <c r="V142" i="12"/>
  <c r="V143" i="12"/>
  <c r="V144" i="12"/>
  <c r="V145" i="12"/>
  <c r="V146" i="12"/>
  <c r="V147" i="12"/>
  <c r="V148" i="12"/>
  <c r="V149" i="12"/>
  <c r="V150" i="12"/>
  <c r="V151" i="12"/>
  <c r="V152" i="12"/>
  <c r="V153" i="12"/>
  <c r="V154" i="12"/>
  <c r="V156" i="12"/>
  <c r="V162" i="12"/>
  <c r="V163" i="12"/>
  <c r="V164" i="12"/>
  <c r="V165" i="12"/>
  <c r="V166" i="12"/>
  <c r="V167" i="12"/>
  <c r="V168" i="12"/>
  <c r="V169" i="12"/>
  <c r="V171" i="12"/>
  <c r="V172" i="12"/>
  <c r="V173" i="12"/>
  <c r="V170" i="12"/>
  <c r="AO346" i="13"/>
  <c r="AO1031" i="13"/>
  <c r="AO39" i="13"/>
  <c r="AO14" i="13"/>
  <c r="AO937" i="13"/>
  <c r="AO519" i="13"/>
  <c r="AO801" i="13"/>
  <c r="AO250" i="13"/>
  <c r="AO520" i="13"/>
  <c r="AO8" i="13"/>
  <c r="AO40" i="13"/>
  <c r="AO592" i="13"/>
  <c r="AO544" i="13"/>
  <c r="AO41" i="13"/>
  <c r="AO575" i="13"/>
  <c r="AO738" i="13"/>
  <c r="AO762" i="13"/>
  <c r="AO251" i="13"/>
  <c r="AO42" i="13"/>
  <c r="AO43" i="13"/>
  <c r="AO818" i="13"/>
  <c r="AO252" i="13"/>
  <c r="AO731" i="13"/>
  <c r="AO23" i="13"/>
  <c r="AO347" i="13"/>
  <c r="AO850" i="13"/>
  <c r="AO881" i="13"/>
  <c r="AO619" i="13"/>
  <c r="AO915" i="13"/>
  <c r="AO475" i="13"/>
  <c r="AO318" i="13"/>
  <c r="AO825" i="13"/>
  <c r="AO319" i="13"/>
  <c r="AO620" i="13"/>
  <c r="AO920" i="13"/>
  <c r="AO593" i="13"/>
  <c r="AO732" i="13"/>
  <c r="AO763" i="13"/>
  <c r="AO594" i="13"/>
  <c r="AO901" i="13"/>
  <c r="AO1081" i="13"/>
  <c r="AO299" i="13"/>
  <c r="AO146" i="13"/>
  <c r="AO995" i="13"/>
  <c r="AO1043" i="13"/>
  <c r="AO212" i="13"/>
  <c r="AO595" i="13"/>
  <c r="AO1082" i="13"/>
  <c r="AO320" i="13"/>
  <c r="AO349" i="13"/>
  <c r="AO155" i="13"/>
  <c r="AO585" i="13"/>
  <c r="AO953" i="13"/>
  <c r="AO521" i="13"/>
  <c r="AO961" i="13"/>
  <c r="AO1032" i="13"/>
  <c r="AO1104" i="13"/>
  <c r="AO219" i="13"/>
  <c r="AO213" i="13"/>
  <c r="AO954" i="13"/>
  <c r="AO596" i="13"/>
  <c r="AO882" i="13"/>
  <c r="AO502" i="13"/>
  <c r="AO1004" i="13"/>
  <c r="AO857" i="13"/>
  <c r="AO1005" i="13"/>
  <c r="AO586" i="13"/>
  <c r="AO44" i="13"/>
  <c r="AO1044" i="13"/>
  <c r="AO802" i="13"/>
  <c r="AO253" i="13"/>
  <c r="AO1045" i="13"/>
  <c r="AO996" i="13"/>
  <c r="AO1046" i="13"/>
  <c r="AO307" i="13"/>
  <c r="AO420" i="13"/>
  <c r="AO476" i="13"/>
  <c r="AO1083" i="13"/>
  <c r="AO156" i="13"/>
  <c r="AO545" i="13"/>
  <c r="AO493" i="13"/>
  <c r="AO764" i="13"/>
  <c r="AO1006" i="13"/>
  <c r="AO421" i="13"/>
  <c r="AO422" i="13"/>
  <c r="AO254" i="13"/>
  <c r="AO621" i="13"/>
  <c r="AO622" i="13"/>
  <c r="AO45" i="13"/>
  <c r="AO597" i="13"/>
  <c r="AO1084" i="13"/>
  <c r="AO157" i="13"/>
  <c r="AO908" i="13"/>
  <c r="AO300" i="13"/>
  <c r="AO308" i="13"/>
  <c r="AO827" i="13"/>
  <c r="AO447" i="13"/>
  <c r="AO46" i="13"/>
  <c r="AO321" i="13"/>
  <c r="AO220" i="13"/>
  <c r="AO745" i="13"/>
  <c r="AO47" i="13"/>
  <c r="AO406" i="13"/>
  <c r="AO1120" i="13"/>
  <c r="AO921" i="13"/>
  <c r="AO623" i="13"/>
  <c r="AO158" i="13"/>
  <c r="AO765" i="13"/>
  <c r="AO883" i="13"/>
  <c r="AO624" i="13"/>
  <c r="AO625" i="13"/>
  <c r="AO1085" i="13"/>
  <c r="AO626" i="13"/>
  <c r="AO1047" i="13"/>
  <c r="AO627" i="13"/>
  <c r="AO48" i="13"/>
  <c r="AO1048" i="13"/>
  <c r="AO147" i="13"/>
  <c r="AO1049" i="13"/>
  <c r="AO766" i="13"/>
  <c r="AO598" i="13"/>
  <c r="AO350" i="13"/>
  <c r="AO628" i="13"/>
  <c r="AO351" i="13"/>
  <c r="AO159" i="13"/>
  <c r="AO746" i="13"/>
  <c r="AO858" i="13"/>
  <c r="AO255" i="13"/>
  <c r="AO49" i="13"/>
  <c r="AO256" i="13"/>
  <c r="AO477" i="13"/>
  <c r="AO599" i="13"/>
  <c r="AO50" i="13"/>
  <c r="AO51" i="13"/>
  <c r="AO465" i="13"/>
  <c r="AO503" i="13"/>
  <c r="AO962" i="13"/>
  <c r="AO423" i="13"/>
  <c r="AO884" i="13"/>
  <c r="AO478" i="13"/>
  <c r="AO576" i="13"/>
  <c r="AO1007" i="13"/>
  <c r="AO352" i="13"/>
  <c r="AO448" i="13"/>
  <c r="AO1086" i="13"/>
  <c r="AO52" i="13"/>
  <c r="AO160" i="13"/>
  <c r="AO53" i="13"/>
  <c r="AO902" i="13"/>
  <c r="AO587" i="13"/>
  <c r="AO629" i="13"/>
  <c r="AO851" i="13"/>
  <c r="AO206" i="13"/>
  <c r="AO407" i="13"/>
  <c r="AO54" i="13"/>
  <c r="AO963" i="13"/>
  <c r="AO630" i="13"/>
  <c r="AO964" i="13"/>
  <c r="AO546" i="13"/>
  <c r="AO631" i="13"/>
  <c r="AO1008" i="13"/>
  <c r="AO1087" i="13"/>
  <c r="AO859" i="13"/>
  <c r="AO767" i="13"/>
  <c r="AO632" i="13"/>
  <c r="AO768" i="13"/>
  <c r="AO257" i="13"/>
  <c r="AO1009" i="13"/>
  <c r="AO55" i="13"/>
  <c r="AO600" i="13"/>
  <c r="AO922" i="13"/>
  <c r="AO547" i="13"/>
  <c r="AO769" i="13"/>
  <c r="AO720" i="13"/>
  <c r="AO633" i="13"/>
  <c r="AO466" i="13"/>
  <c r="AO258" i="13"/>
  <c r="AO161" i="13"/>
  <c r="AO1088" i="13"/>
  <c r="AO770" i="13"/>
  <c r="AO24" i="13"/>
  <c r="AO1078" i="13"/>
  <c r="AO15" i="13"/>
  <c r="AO504" i="13"/>
  <c r="AO9" i="13"/>
  <c r="AO634" i="13"/>
  <c r="AO214" i="13"/>
  <c r="AO635" i="13"/>
  <c r="AO636" i="13"/>
  <c r="AO923" i="13"/>
  <c r="AO1050" i="13"/>
  <c r="AO332" i="13"/>
  <c r="AO25" i="13"/>
  <c r="AO221" i="13"/>
  <c r="AO1089" i="13"/>
  <c r="AO505" i="13"/>
  <c r="AO965" i="13"/>
  <c r="AO982" i="13"/>
  <c r="AO829" i="13"/>
  <c r="AO259" i="13"/>
  <c r="AO637" i="13"/>
  <c r="AO1051" i="13"/>
  <c r="AO601" i="13"/>
  <c r="AO1010" i="13"/>
  <c r="AO638" i="13"/>
  <c r="AO602" i="13"/>
  <c r="AO997" i="13"/>
  <c r="AO467" i="13"/>
  <c r="AO771" i="13"/>
  <c r="AO260" i="13"/>
  <c r="AO162" i="13"/>
  <c r="AO909" i="13"/>
  <c r="AO639" i="13"/>
  <c r="AO56" i="13"/>
  <c r="AO875" i="13"/>
  <c r="AO966" i="13"/>
  <c r="AO26" i="13"/>
  <c r="AO16" i="13"/>
  <c r="AO924" i="13"/>
  <c r="AO860" i="13"/>
  <c r="AO261" i="13"/>
  <c r="AO57" i="13"/>
  <c r="AO861" i="13"/>
  <c r="AO893" i="13"/>
  <c r="AO739" i="13"/>
  <c r="AO910" i="13"/>
  <c r="AO983" i="13"/>
  <c r="AO772" i="13"/>
  <c r="AO163" i="13"/>
  <c r="AO1052" i="13"/>
  <c r="AO468" i="13"/>
  <c r="AO522" i="13"/>
  <c r="AO733" i="13"/>
  <c r="AO506" i="13"/>
  <c r="AO58" i="13"/>
  <c r="AO222" i="13"/>
  <c r="AO59" i="13"/>
  <c r="AO60" i="13"/>
  <c r="AO1011" i="13"/>
  <c r="AO640" i="13"/>
  <c r="AO389" i="13"/>
  <c r="AO61" i="13"/>
  <c r="AO903" i="13"/>
  <c r="AO164" i="13"/>
  <c r="AO603" i="13"/>
  <c r="AO916" i="13"/>
  <c r="AO641" i="13"/>
  <c r="AO819" i="13"/>
  <c r="AO642" i="13"/>
  <c r="AO390" i="13"/>
  <c r="AO333" i="13"/>
  <c r="AO322" i="13"/>
  <c r="AO830" i="13"/>
  <c r="AO223" i="13"/>
  <c r="AO391" i="13"/>
  <c r="AO354" i="13"/>
  <c r="AO643" i="13"/>
  <c r="AO984" i="13"/>
  <c r="AO408" i="13"/>
  <c r="AO392" i="13"/>
  <c r="AO911" i="13"/>
  <c r="AO355" i="13"/>
  <c r="AO245" i="13"/>
  <c r="AO62" i="13"/>
  <c r="AO939" i="13"/>
  <c r="AO577" i="13"/>
  <c r="AO932" i="13"/>
  <c r="AO1121" i="13"/>
  <c r="AO862" i="13"/>
  <c r="AO262" i="13"/>
  <c r="AO644" i="13"/>
  <c r="AO803" i="13"/>
  <c r="AO925" i="13"/>
  <c r="AO356" i="13"/>
  <c r="AO568" i="13"/>
  <c r="AO263" i="13"/>
  <c r="AO357" i="13"/>
  <c r="AO224" i="13"/>
  <c r="AO294" i="13"/>
  <c r="AO424" i="13"/>
  <c r="AO548" i="13"/>
  <c r="AO804" i="13"/>
  <c r="AO63" i="13"/>
  <c r="AO645" i="13"/>
  <c r="AO646" i="13"/>
  <c r="AO64" i="13"/>
  <c r="AO549" i="13"/>
  <c r="AO264" i="13"/>
  <c r="AO358" i="13"/>
  <c r="AO334" i="13"/>
  <c r="AO311" i="13"/>
  <c r="AO225" i="13"/>
  <c r="AO864" i="13"/>
  <c r="AO904" i="13"/>
  <c r="AO246" i="13"/>
  <c r="AO989" i="13"/>
  <c r="AO967" i="13"/>
  <c r="AO323" i="13"/>
  <c r="AO295" i="13"/>
  <c r="AO226" i="13"/>
  <c r="AO469" i="13"/>
  <c r="AO805" i="13"/>
  <c r="AO335" i="13"/>
  <c r="AO773" i="13"/>
  <c r="AO449" i="13"/>
  <c r="AO65" i="13"/>
  <c r="AO550" i="13"/>
  <c r="AO647" i="13"/>
  <c r="AO933" i="13"/>
  <c r="AO479" i="13"/>
  <c r="AO990" i="13"/>
  <c r="AO774" i="13"/>
  <c r="AO885" i="13"/>
  <c r="AO775" i="13"/>
  <c r="AO425" i="13"/>
  <c r="AO604" i="13"/>
  <c r="AO426" i="13"/>
  <c r="AO66" i="13"/>
  <c r="AO721" i="13"/>
  <c r="AO776" i="13"/>
  <c r="AO359" i="13"/>
  <c r="AO648" i="13"/>
  <c r="AO494" i="13"/>
  <c r="AO402" i="13"/>
  <c r="AO67" i="13"/>
  <c r="AO68" i="13"/>
  <c r="AO605" i="13"/>
  <c r="AO649" i="13"/>
  <c r="AO551" i="13"/>
  <c r="AO1079" i="13"/>
  <c r="AO69" i="13"/>
  <c r="AO968" i="13"/>
  <c r="AO740" i="13"/>
  <c r="AO301" i="13"/>
  <c r="AO70" i="13"/>
  <c r="AO71" i="13"/>
  <c r="AO265" i="13"/>
  <c r="AO227" i="13"/>
  <c r="AO336" i="13"/>
  <c r="AO998" i="13"/>
  <c r="AO552" i="13"/>
  <c r="AO1122" i="13"/>
  <c r="AO72" i="13"/>
  <c r="AO940" i="13"/>
  <c r="AO865" i="13"/>
  <c r="AO73" i="13"/>
  <c r="AO165" i="13"/>
  <c r="AO427" i="13"/>
  <c r="AO74" i="13"/>
  <c r="AO1012" i="13"/>
  <c r="AO1053" i="13"/>
  <c r="AO507" i="13"/>
  <c r="AO360" i="13"/>
  <c r="AO523" i="13"/>
  <c r="AO428" i="13"/>
  <c r="AO324" i="13"/>
  <c r="AO578" i="13"/>
  <c r="AO27" i="13"/>
  <c r="AO361" i="13"/>
  <c r="AO166" i="13"/>
  <c r="AO75" i="13"/>
  <c r="AO650" i="13"/>
  <c r="AO76" i="13"/>
  <c r="AO747" i="13"/>
  <c r="AO969" i="13"/>
  <c r="AO77" i="13"/>
  <c r="AO1123" i="13"/>
  <c r="AO806" i="13"/>
  <c r="AO524" i="13"/>
  <c r="AO17" i="13"/>
  <c r="AO362" i="13"/>
  <c r="AO28" i="13"/>
  <c r="AO999" i="13"/>
  <c r="AO363" i="13"/>
  <c r="AO866" i="13"/>
  <c r="AO480" i="13"/>
  <c r="AO228" i="13"/>
  <c r="AO312" i="13"/>
  <c r="AO651" i="13"/>
  <c r="AO652" i="13"/>
  <c r="AO573" i="13"/>
  <c r="AO429" i="13"/>
  <c r="AO78" i="13"/>
  <c r="AO970" i="13"/>
  <c r="AO481" i="13"/>
  <c r="AO393" i="13"/>
  <c r="AO1107" i="13"/>
  <c r="AO1105" i="13"/>
  <c r="AO1054" i="13"/>
  <c r="AO29" i="13"/>
  <c r="AO807" i="13"/>
  <c r="AO1055" i="13"/>
  <c r="AO266" i="13"/>
  <c r="AO876" i="13"/>
  <c r="AO653" i="13"/>
  <c r="AO430" i="13"/>
  <c r="AO267" i="13"/>
  <c r="AO1090" i="13"/>
  <c r="AO482" i="13"/>
  <c r="AO364" i="13"/>
  <c r="AO79" i="13"/>
  <c r="AO606" i="13"/>
  <c r="AO971" i="13"/>
  <c r="AO167" i="13"/>
  <c r="AO1091" i="13"/>
  <c r="AO168" i="13"/>
  <c r="AO898" i="13"/>
  <c r="AO607" i="13"/>
  <c r="AO169" i="13"/>
  <c r="AO403" i="13"/>
  <c r="AO832" i="13"/>
  <c r="AO1013" i="13"/>
  <c r="AO80" i="13"/>
  <c r="AO30" i="13"/>
  <c r="AO777" i="13"/>
  <c r="AO912" i="13"/>
  <c r="AO431" i="13"/>
  <c r="AO432" i="13"/>
  <c r="AO748" i="13"/>
  <c r="AO325" i="13"/>
  <c r="AO608" i="13"/>
  <c r="AO654" i="13"/>
  <c r="AO778" i="13"/>
  <c r="AO655" i="13"/>
  <c r="AO749" i="13"/>
  <c r="AO81" i="13"/>
  <c r="AO409" i="13"/>
  <c r="AO433" i="13"/>
  <c r="AO934" i="13"/>
  <c r="AO483" i="13"/>
  <c r="AO779" i="13"/>
  <c r="AO553" i="13"/>
  <c r="AO450" i="13"/>
  <c r="AO972" i="13"/>
  <c r="AO495" i="13"/>
  <c r="AO434" i="13"/>
  <c r="AO1108" i="13"/>
  <c r="AO941" i="13"/>
  <c r="AO852" i="13"/>
  <c r="AO656" i="13"/>
  <c r="AO292" i="13"/>
  <c r="AO365" i="13"/>
  <c r="AO484" i="13"/>
  <c r="AO451" i="13"/>
  <c r="AO1000" i="13"/>
  <c r="AO82" i="13"/>
  <c r="AO886" i="13"/>
  <c r="AO170" i="13"/>
  <c r="AO780" i="13"/>
  <c r="AO1014" i="13"/>
  <c r="AO1109" i="13"/>
  <c r="AO1056" i="13"/>
  <c r="AO171" i="13"/>
  <c r="AO366" i="13"/>
  <c r="AO657" i="13"/>
  <c r="AO579" i="13"/>
  <c r="AO868" i="13"/>
  <c r="AO435" i="13"/>
  <c r="AO83" i="13"/>
  <c r="AO268" i="13"/>
  <c r="AO554" i="13"/>
  <c r="AO84" i="13"/>
  <c r="AO658" i="13"/>
  <c r="AO853" i="13"/>
  <c r="AO85" i="13"/>
  <c r="AO86" i="13"/>
  <c r="AO172" i="13"/>
  <c r="AO659" i="13"/>
  <c r="AO1057" i="13"/>
  <c r="AO609" i="13"/>
  <c r="AO835" i="13"/>
  <c r="AO660" i="13"/>
  <c r="AO905" i="13"/>
  <c r="AO580" i="13"/>
  <c r="AO661" i="13"/>
  <c r="AO973" i="13"/>
  <c r="AO906" i="13"/>
  <c r="AO269" i="13"/>
  <c r="AO722" i="13"/>
  <c r="AO974" i="13"/>
  <c r="AO877" i="13"/>
  <c r="AO1124" i="13"/>
  <c r="AO394" i="13"/>
  <c r="AO555" i="13"/>
  <c r="AO750" i="13"/>
  <c r="AO869" i="13"/>
  <c r="AO836" i="13"/>
  <c r="AO410" i="13"/>
  <c r="AO326" i="13"/>
  <c r="AO229" i="13"/>
  <c r="AO508" i="13"/>
  <c r="AO367" i="13"/>
  <c r="AO1110" i="13"/>
  <c r="AO87" i="13"/>
  <c r="AO1092" i="13"/>
  <c r="AO723" i="13"/>
  <c r="AO88" i="13"/>
  <c r="AO751" i="13"/>
  <c r="AO610" i="13"/>
  <c r="AO1125" i="13"/>
  <c r="AO870" i="13"/>
  <c r="AO611" i="13"/>
  <c r="AO149" i="13"/>
  <c r="AO887" i="13"/>
  <c r="AO173" i="13"/>
  <c r="AO89" i="13"/>
  <c r="AO337" i="13"/>
  <c r="AO1058" i="13"/>
  <c r="AO724" i="13"/>
  <c r="AO302" i="13"/>
  <c r="AO1036" i="13"/>
  <c r="AO368" i="13"/>
  <c r="AO581" i="13"/>
  <c r="AO338" i="13"/>
  <c r="AO509" i="13"/>
  <c r="AO1037" i="13"/>
  <c r="AO230" i="13"/>
  <c r="AO31" i="13"/>
  <c r="AO339" i="13"/>
  <c r="AO837" i="13"/>
  <c r="AO935" i="13"/>
  <c r="AO174" i="13"/>
  <c r="AO612" i="13"/>
  <c r="AO1033" i="13"/>
  <c r="AO1038" i="13"/>
  <c r="AO781" i="13"/>
  <c r="AO556" i="13"/>
  <c r="AO1093" i="13"/>
  <c r="AO782" i="13"/>
  <c r="AO662" i="13"/>
  <c r="AO725" i="13"/>
  <c r="AO151" i="13"/>
  <c r="AO1039" i="13"/>
  <c r="AO663" i="13"/>
  <c r="AO270" i="13"/>
  <c r="AO854" i="13"/>
  <c r="AO734" i="13"/>
  <c r="AO752" i="13"/>
  <c r="AO871" i="13"/>
  <c r="AO557" i="13"/>
  <c r="AO90" i="13"/>
  <c r="AO152" i="13"/>
  <c r="AO369" i="13"/>
  <c r="AO271" i="13"/>
  <c r="AO313" i="13"/>
  <c r="AO91" i="13"/>
  <c r="AO664" i="13"/>
  <c r="AO783" i="13"/>
  <c r="AO175" i="13"/>
  <c r="AO558" i="13"/>
  <c r="AO395" i="13"/>
  <c r="AO272" i="13"/>
  <c r="AO1059" i="13"/>
  <c r="AO1106" i="13"/>
  <c r="AO411" i="13"/>
  <c r="AO340" i="13"/>
  <c r="AO231" i="13"/>
  <c r="AO341" i="13"/>
  <c r="AO452" i="13"/>
  <c r="AO1015" i="13"/>
  <c r="AO453" i="13"/>
  <c r="AO917" i="13"/>
  <c r="AO232" i="13"/>
  <c r="AO1094" i="13"/>
  <c r="AO784" i="13"/>
  <c r="AO496" i="13"/>
  <c r="AO942" i="13"/>
  <c r="AO808" i="13"/>
  <c r="AO926" i="13"/>
  <c r="AO1060" i="13"/>
  <c r="AO785" i="13"/>
  <c r="AO396" i="13"/>
  <c r="AO273" i="13"/>
  <c r="AO176" i="13"/>
  <c r="AO665" i="13"/>
  <c r="AO809" i="13"/>
  <c r="AO1061" i="13"/>
  <c r="AO613" i="13"/>
  <c r="AO1016" i="13"/>
  <c r="AO975" i="13"/>
  <c r="AO1111" i="13"/>
  <c r="AO927" i="13"/>
  <c r="AO666" i="13"/>
  <c r="AO314" i="13"/>
  <c r="AO582" i="13"/>
  <c r="AO92" i="13"/>
  <c r="AO839" i="13"/>
  <c r="AO93" i="13"/>
  <c r="AO525" i="13"/>
  <c r="AO943" i="13"/>
  <c r="AO1062" i="13"/>
  <c r="AO955" i="13"/>
  <c r="AO370" i="13"/>
  <c r="AO741" i="13"/>
  <c r="AO303" i="13"/>
  <c r="AO177" i="13"/>
  <c r="AO309" i="13"/>
  <c r="AO1063" i="13"/>
  <c r="AO371" i="13"/>
  <c r="AO94" i="13"/>
  <c r="AO894" i="13"/>
  <c r="AO985" i="13"/>
  <c r="AO667" i="13"/>
  <c r="AO786" i="13"/>
  <c r="AO32" i="13"/>
  <c r="AO583" i="13"/>
  <c r="AO95" i="13"/>
  <c r="AO296" i="13"/>
  <c r="AO454" i="13"/>
  <c r="AO1017" i="13"/>
  <c r="AO178" i="13"/>
  <c r="AO96" i="13"/>
  <c r="AO559" i="13"/>
  <c r="AO956" i="13"/>
  <c r="AO872" i="13"/>
  <c r="AO33" i="13"/>
  <c r="AO526" i="13"/>
  <c r="AO753" i="13"/>
  <c r="AO527" i="13"/>
  <c r="AO97" i="13"/>
  <c r="AO873" i="13"/>
  <c r="AO820" i="13"/>
  <c r="AO668" i="13"/>
  <c r="AO810" i="13"/>
  <c r="AO569" i="13"/>
  <c r="AO993" i="13"/>
  <c r="AO1095" i="13"/>
  <c r="AO986" i="13"/>
  <c r="AO98" i="13"/>
  <c r="AO669" i="13"/>
  <c r="AO1064" i="13"/>
  <c r="AO372" i="13"/>
  <c r="AO878" i="13"/>
  <c r="AO99" i="13"/>
  <c r="AO874" i="13"/>
  <c r="AO1065" i="13"/>
  <c r="AO510" i="13"/>
  <c r="AO570" i="13"/>
  <c r="AO215" i="13"/>
  <c r="AO670" i="13"/>
  <c r="AO179" i="13"/>
  <c r="AO787" i="13"/>
  <c r="AO735" i="13"/>
  <c r="AO274" i="13"/>
  <c r="AO275" i="13"/>
  <c r="AO276" i="13"/>
  <c r="AO100" i="13"/>
  <c r="AO987" i="13"/>
  <c r="AO671" i="13"/>
  <c r="AO918" i="13"/>
  <c r="AO788" i="13"/>
  <c r="AO436" i="13"/>
  <c r="AO789" i="13"/>
  <c r="AO101" i="13"/>
  <c r="AO790" i="13"/>
  <c r="AO1112" i="13"/>
  <c r="AO247" i="13"/>
  <c r="AO511" i="13"/>
  <c r="AO470" i="13"/>
  <c r="AO1113" i="13"/>
  <c r="AO102" i="13"/>
  <c r="AO1114" i="13"/>
  <c r="AO588" i="13"/>
  <c r="AO404" i="13"/>
  <c r="AO560" i="13"/>
  <c r="AO791" i="13"/>
  <c r="AO672" i="13"/>
  <c r="AO437" i="13"/>
  <c r="AO512" i="13"/>
  <c r="AO528" i="13"/>
  <c r="AO1066" i="13"/>
  <c r="AO277" i="13"/>
  <c r="AO907" i="13"/>
  <c r="AO842" i="13"/>
  <c r="AO673" i="13"/>
  <c r="AO976" i="13"/>
  <c r="AO843" i="13"/>
  <c r="AO899" i="13"/>
  <c r="AO103" i="13"/>
  <c r="AO10" i="13"/>
  <c r="AO1067" i="13"/>
  <c r="AO844" i="13"/>
  <c r="AO674" i="13"/>
  <c r="AO104" i="13"/>
  <c r="AO105" i="13"/>
  <c r="AO455" i="13"/>
  <c r="AO792" i="13"/>
  <c r="AO675" i="13"/>
  <c r="AO374" i="13"/>
  <c r="AO106" i="13"/>
  <c r="AO107" i="13"/>
  <c r="AO397" i="13"/>
  <c r="AO676" i="13"/>
  <c r="AO677" i="13"/>
  <c r="AO108" i="13"/>
  <c r="AO678" i="13"/>
  <c r="AO811" i="13"/>
  <c r="AO11" i="13"/>
  <c r="AO1068" i="13"/>
  <c r="AO456" i="13"/>
  <c r="AO679" i="13"/>
  <c r="AO293" i="13"/>
  <c r="AO895" i="13"/>
  <c r="AO680" i="13"/>
  <c r="AO1018" i="13"/>
  <c r="AO888" i="13"/>
  <c r="AO681" i="13"/>
  <c r="AO398" i="13"/>
  <c r="AO233" i="13"/>
  <c r="AO529" i="13"/>
  <c r="AO278" i="13"/>
  <c r="AO530" i="13"/>
  <c r="AO513" i="13"/>
  <c r="AO438" i="13"/>
  <c r="AO1115" i="13"/>
  <c r="AO180" i="13"/>
  <c r="AO34" i="13"/>
  <c r="AO412" i="13"/>
  <c r="AO928" i="13"/>
  <c r="AO1126" i="13"/>
  <c r="AO297" i="13"/>
  <c r="AO754" i="13"/>
  <c r="AO514" i="13"/>
  <c r="AO515" i="13"/>
  <c r="AO812" i="13"/>
  <c r="AO516" i="13"/>
  <c r="AO682" i="13"/>
  <c r="AO181" i="13"/>
  <c r="AO1069" i="13"/>
  <c r="AO683" i="13"/>
  <c r="AO793" i="13"/>
  <c r="AO1001" i="13"/>
  <c r="AO958" i="13"/>
  <c r="AO109" i="13"/>
  <c r="AO726" i="13"/>
  <c r="AO110" i="13"/>
  <c r="AO614" i="13"/>
  <c r="AO988" i="13"/>
  <c r="AO755" i="13"/>
  <c r="AO111" i="13"/>
  <c r="AO182" i="13"/>
  <c r="AO794" i="13"/>
  <c r="AO977" i="13"/>
  <c r="AO813" i="13"/>
  <c r="AO375" i="13"/>
  <c r="AO497" i="13"/>
  <c r="AO207" i="13"/>
  <c r="AO315" i="13"/>
  <c r="AO1096" i="13"/>
  <c r="AO112" i="13"/>
  <c r="AO684" i="13"/>
  <c r="AO234" i="13"/>
  <c r="AO756" i="13"/>
  <c r="AO18" i="13"/>
  <c r="AO457" i="13"/>
  <c r="AO376" i="13"/>
  <c r="AO685" i="13"/>
  <c r="AO814" i="13"/>
  <c r="AO1019" i="13"/>
  <c r="AO235" i="13"/>
  <c r="AO615" i="13"/>
  <c r="AO113" i="13"/>
  <c r="AO531" i="13"/>
  <c r="AO405" i="13"/>
  <c r="AO978" i="13"/>
  <c r="AO1127" i="13"/>
  <c r="AO1070" i="13"/>
  <c r="AO114" i="13"/>
  <c r="AO248" i="13"/>
  <c r="AO35" i="13"/>
  <c r="AO183" i="13"/>
  <c r="AO532" i="13"/>
  <c r="AO1116" i="13"/>
  <c r="AO236" i="13"/>
  <c r="AO279" i="13"/>
  <c r="AO115" i="13"/>
  <c r="AO439" i="13"/>
  <c r="AO116" i="13"/>
  <c r="AO1071" i="13"/>
  <c r="AO686" i="13"/>
  <c r="AO795" i="13"/>
  <c r="AO184" i="13"/>
  <c r="AO889" i="13"/>
  <c r="AO471" i="13"/>
  <c r="AO687" i="13"/>
  <c r="AO688" i="13"/>
  <c r="AO1002" i="13"/>
  <c r="AO237" i="13"/>
  <c r="AO117" i="13"/>
  <c r="AO342" i="13"/>
  <c r="AO185" i="13"/>
  <c r="AO913" i="13"/>
  <c r="AO689" i="13"/>
  <c r="AO118" i="13"/>
  <c r="AO690" i="13"/>
  <c r="AO914" i="13"/>
  <c r="AO691" i="13"/>
  <c r="AO692" i="13"/>
  <c r="AO19" i="13"/>
  <c r="AO378" i="13"/>
  <c r="AO693" i="13"/>
  <c r="AO458" i="13"/>
  <c r="AO343" i="13"/>
  <c r="AO498" i="13"/>
  <c r="AO316" i="13"/>
  <c r="AO440" i="13"/>
  <c r="AO379" i="13"/>
  <c r="AO1072" i="13"/>
  <c r="AO327" i="13"/>
  <c r="AO413" i="13"/>
  <c r="AO459" i="13"/>
  <c r="AO208" i="13"/>
  <c r="AO757" i="13"/>
  <c r="AO1097" i="13"/>
  <c r="AO186" i="13"/>
  <c r="AO694" i="13"/>
  <c r="AO1020" i="13"/>
  <c r="AO727" i="13"/>
  <c r="AO153" i="13"/>
  <c r="AO736" i="13"/>
  <c r="AO187" i="13"/>
  <c r="AO1128" i="13"/>
  <c r="AO1073" i="13"/>
  <c r="AO485" i="13"/>
  <c r="AO561" i="13"/>
  <c r="AO188" i="13"/>
  <c r="AO533" i="13"/>
  <c r="AO695" i="13"/>
  <c r="AO380" i="13"/>
  <c r="AO534" i="13"/>
  <c r="AO1129" i="13"/>
  <c r="AO20" i="13"/>
  <c r="AO1098" i="13"/>
  <c r="AO616" i="13"/>
  <c r="AO737" i="13"/>
  <c r="AO821" i="13"/>
  <c r="AO119" i="13"/>
  <c r="AO758" i="13"/>
  <c r="AO441" i="13"/>
  <c r="AO460" i="13"/>
  <c r="AO381" i="13"/>
  <c r="AO979" i="13"/>
  <c r="AO238" i="13"/>
  <c r="AO328" i="13"/>
  <c r="AO304" i="13"/>
  <c r="AO280" i="13"/>
  <c r="AO120" i="13"/>
  <c r="AO929" i="13"/>
  <c r="AO535" i="13"/>
  <c r="AO815" i="13"/>
  <c r="AO589" i="13"/>
  <c r="AO571" i="13"/>
  <c r="AO329" i="13"/>
  <c r="AO1003" i="13"/>
  <c r="AO696" i="13"/>
  <c r="AO617" i="13"/>
  <c r="AO189" i="13"/>
  <c r="AO461" i="13"/>
  <c r="AO281" i="13"/>
  <c r="AO562" i="13"/>
  <c r="AO879" i="13"/>
  <c r="AO121" i="13"/>
  <c r="AO122" i="13"/>
  <c r="AO697" i="13"/>
  <c r="AO846" i="13"/>
  <c r="AO216" i="13"/>
  <c r="AO486" i="13"/>
  <c r="AO574" i="13"/>
  <c r="AO414" i="13"/>
  <c r="AO542" i="13"/>
  <c r="AO399" i="13"/>
  <c r="AO123" i="13"/>
  <c r="AO487" i="13"/>
  <c r="AO698" i="13"/>
  <c r="AO847" i="13"/>
  <c r="AO415" i="13"/>
  <c r="AO382" i="13"/>
  <c r="AO994" i="13"/>
  <c r="AO416" i="13"/>
  <c r="AO190" i="13"/>
  <c r="AO699" i="13"/>
  <c r="AO282" i="13"/>
  <c r="AO298" i="13"/>
  <c r="AO700" i="13"/>
  <c r="AO21" i="13"/>
  <c r="AO1074" i="13"/>
  <c r="AO1021" i="13"/>
  <c r="AO1099" i="13"/>
  <c r="AO1022" i="13"/>
  <c r="AO991" i="13"/>
  <c r="AO124" i="13"/>
  <c r="AO701" i="13"/>
  <c r="AO728" i="13"/>
  <c r="AO796" i="13"/>
  <c r="AO1117" i="13"/>
  <c r="AO344" i="13"/>
  <c r="AO191" i="13"/>
  <c r="AO540" i="13"/>
  <c r="AO400" i="13"/>
  <c r="AO702" i="13"/>
  <c r="AO125" i="13"/>
  <c r="AO283" i="13"/>
  <c r="AO192" i="13"/>
  <c r="AO541" i="13"/>
  <c r="AO284" i="13"/>
  <c r="AO126" i="13"/>
  <c r="AO383" i="13"/>
  <c r="AO890" i="13"/>
  <c r="AO848" i="13"/>
  <c r="AO1100" i="13"/>
  <c r="AO442" i="13"/>
  <c r="AO443" i="13"/>
  <c r="AO936" i="13"/>
  <c r="AO703" i="13"/>
  <c r="AO1023" i="13"/>
  <c r="AO193" i="13"/>
  <c r="AO517" i="13"/>
  <c r="AO900" i="13"/>
  <c r="AO584" i="13"/>
  <c r="AO704" i="13"/>
  <c r="AO590" i="13"/>
  <c r="AO563" i="13"/>
  <c r="AO462" i="13"/>
  <c r="AO797" i="13"/>
  <c r="AO194" i="13"/>
  <c r="AO345" i="13"/>
  <c r="AO330" i="13"/>
  <c r="AO930" i="13"/>
  <c r="AO12" i="13"/>
  <c r="AO705" i="13"/>
  <c r="AO706" i="13"/>
  <c r="AO822" i="13"/>
  <c r="AO195" i="13"/>
  <c r="AO209" i="13"/>
  <c r="AO1024" i="13"/>
  <c r="AO572" i="13"/>
  <c r="AO127" i="13"/>
  <c r="AO285" i="13"/>
  <c r="AO798" i="13"/>
  <c r="AO317" i="13"/>
  <c r="AO286" i="13"/>
  <c r="AO217" i="13"/>
  <c r="AO1118" i="13"/>
  <c r="AO488" i="13"/>
  <c r="AO799" i="13"/>
  <c r="AO742" i="13"/>
  <c r="AO305" i="13"/>
  <c r="AO196" i="13"/>
  <c r="AO564" i="13"/>
  <c r="AO707" i="13"/>
  <c r="AO1025" i="13"/>
  <c r="AO896" i="13"/>
  <c r="AO759" i="13"/>
  <c r="AO708" i="13"/>
  <c r="AO947" i="13"/>
  <c r="AO239" i="13"/>
  <c r="AO980" i="13"/>
  <c r="AO760" i="13"/>
  <c r="AO800" i="13"/>
  <c r="AO709" i="13"/>
  <c r="AO1119" i="13"/>
  <c r="AO618" i="13"/>
  <c r="AO287" i="13"/>
  <c r="AO1075" i="13"/>
  <c r="AO240" i="13"/>
  <c r="AO948" i="13"/>
  <c r="AO444" i="13"/>
  <c r="AO197" i="13"/>
  <c r="AO198" i="13"/>
  <c r="AO489" i="13"/>
  <c r="AO565" i="13"/>
  <c r="AO499" i="13"/>
  <c r="AO249" i="13"/>
  <c r="AO710" i="13"/>
  <c r="AO591" i="13"/>
  <c r="AO128" i="13"/>
  <c r="AO743" i="13"/>
  <c r="AO36" i="13"/>
  <c r="AO241" i="13"/>
  <c r="AO711" i="13"/>
  <c r="AO536" i="13"/>
  <c r="AO199" i="13"/>
  <c r="AO22" i="13"/>
  <c r="AO401" i="13"/>
  <c r="AO823" i="13"/>
  <c r="AO729" i="13"/>
  <c r="AO417" i="13"/>
  <c r="AO981" i="13"/>
  <c r="AO543" i="13"/>
  <c r="AO200" i="13"/>
  <c r="AO331" i="13"/>
  <c r="AO37" i="13"/>
  <c r="AO201" i="13"/>
  <c r="AO129" i="13"/>
  <c r="AO385" i="13"/>
  <c r="AO816" i="13"/>
  <c r="AO306" i="13"/>
  <c r="AO712" i="13"/>
  <c r="AO210" i="13"/>
  <c r="AO211" i="13"/>
  <c r="AO130" i="13"/>
  <c r="AO288" i="13"/>
  <c r="AO824" i="13"/>
  <c r="AO992" i="13"/>
  <c r="AO386" i="13"/>
  <c r="AO289" i="13"/>
  <c r="AO537" i="13"/>
  <c r="AO131" i="13"/>
  <c r="AO472" i="13"/>
  <c r="AO242" i="13"/>
  <c r="AO132" i="13"/>
  <c r="AO713" i="13"/>
  <c r="AO202" i="13"/>
  <c r="AO243" i="13"/>
  <c r="AO244" i="13"/>
  <c r="AO1101" i="13"/>
  <c r="AO133" i="13"/>
  <c r="AO855" i="13"/>
  <c r="AO714" i="13"/>
  <c r="AO134" i="13"/>
  <c r="AO1026" i="13"/>
  <c r="AO135" i="13"/>
  <c r="AO463" i="13"/>
  <c r="AO490" i="13"/>
  <c r="AO203" i="13"/>
  <c r="AO136" i="13"/>
  <c r="AO730" i="13"/>
  <c r="AO137" i="13"/>
  <c r="AO491" i="13"/>
  <c r="AO715" i="13"/>
  <c r="AO1027" i="13"/>
  <c r="AO418" i="13"/>
  <c r="AO849" i="13"/>
  <c r="AO880" i="13"/>
  <c r="AO387" i="13"/>
  <c r="AO891" i="13"/>
  <c r="AO1042" i="13"/>
  <c r="AO388" i="13"/>
  <c r="AO218" i="13"/>
  <c r="AO1028" i="13"/>
  <c r="AO960" i="13"/>
  <c r="AO919" i="13"/>
  <c r="AO744" i="13"/>
  <c r="AO473" i="13"/>
  <c r="AO38" i="13"/>
  <c r="AO566" i="13"/>
  <c r="AO138" i="13"/>
  <c r="AO139" i="13"/>
  <c r="AO13" i="13"/>
  <c r="AO140" i="13"/>
  <c r="AO141" i="13"/>
  <c r="AO716" i="13"/>
  <c r="AO518" i="13"/>
  <c r="AO892" i="13"/>
  <c r="AO950" i="13"/>
  <c r="AO1029" i="13"/>
  <c r="AO445" i="13"/>
  <c r="AO492" i="13"/>
  <c r="AO717" i="13"/>
  <c r="AO142" i="13"/>
  <c r="AO1030" i="13"/>
  <c r="AO204" i="13"/>
  <c r="AO931" i="13"/>
  <c r="AO718" i="13"/>
  <c r="AO817" i="13"/>
  <c r="AO1102" i="13"/>
  <c r="AO951" i="13"/>
  <c r="AO290" i="13"/>
  <c r="AO310" i="13"/>
  <c r="AO446" i="13"/>
  <c r="AO538" i="13"/>
  <c r="AO567" i="13"/>
  <c r="AO205" i="13"/>
  <c r="AO464" i="13"/>
  <c r="AO1080" i="13"/>
  <c r="AO761" i="13"/>
  <c r="AO1076" i="13"/>
  <c r="AO1103" i="13"/>
  <c r="AO719" i="13"/>
  <c r="AO952" i="13"/>
  <c r="AO1034" i="13"/>
  <c r="AO500" i="13"/>
  <c r="AO1077" i="13"/>
  <c r="AO1035" i="13"/>
  <c r="AO897" i="13"/>
  <c r="AO143" i="13"/>
  <c r="AO474" i="13"/>
  <c r="AO144" i="13"/>
  <c r="AO145" i="13"/>
  <c r="AO856" i="13"/>
  <c r="AO419" i="13"/>
  <c r="AO291" i="13"/>
  <c r="AO501" i="13"/>
  <c r="AO539" i="13"/>
  <c r="I1224" i="13"/>
  <c r="I1576" i="13"/>
  <c r="I607" i="13"/>
  <c r="I1864" i="13"/>
  <c r="I1173" i="13"/>
  <c r="I1656" i="13"/>
  <c r="I137" i="13"/>
  <c r="I1225" i="13"/>
  <c r="I1008" i="13"/>
  <c r="I2311" i="13"/>
  <c r="I2376" i="13"/>
  <c r="I1865" i="13"/>
  <c r="I874" i="13"/>
  <c r="I138" i="13"/>
  <c r="I2157" i="13"/>
  <c r="I139" i="13"/>
  <c r="I2356" i="13"/>
  <c r="I1866" i="13"/>
  <c r="I1657" i="13"/>
  <c r="I1139" i="13"/>
  <c r="I608" i="13"/>
  <c r="I609" i="13"/>
  <c r="I109" i="13"/>
  <c r="I282" i="13"/>
  <c r="I1867" i="13"/>
  <c r="I1798" i="13"/>
  <c r="I1774" i="13"/>
  <c r="I2158" i="13"/>
  <c r="I875" i="13"/>
  <c r="I876" i="13"/>
  <c r="I1226" i="13"/>
  <c r="I546" i="13"/>
  <c r="I1868" i="13"/>
  <c r="I1174" i="13"/>
  <c r="I1009" i="13"/>
  <c r="I1788" i="13"/>
  <c r="I1124" i="13"/>
  <c r="I2377" i="13"/>
  <c r="I760" i="13"/>
  <c r="I2118" i="13"/>
  <c r="I1492" i="13"/>
  <c r="I1444" i="13"/>
  <c r="I110" i="13"/>
  <c r="I212" i="13"/>
  <c r="I1368" i="13"/>
  <c r="I1545" i="13"/>
  <c r="I667" i="13"/>
  <c r="I696" i="13"/>
  <c r="I111" i="13"/>
  <c r="I1227" i="13"/>
  <c r="I2312" i="13"/>
  <c r="I610" i="13"/>
  <c r="I178" i="13"/>
  <c r="I1056" i="13"/>
  <c r="I1140" i="13"/>
  <c r="I1658" i="13"/>
  <c r="I283" i="13"/>
  <c r="I1098" i="13"/>
  <c r="I1869" i="13"/>
  <c r="I800" i="13"/>
  <c r="I1228" i="13"/>
  <c r="I284" i="13"/>
  <c r="I2206" i="13"/>
  <c r="I1870" i="13"/>
  <c r="I1229" i="13"/>
  <c r="I140" i="13"/>
  <c r="I179" i="13"/>
  <c r="I1799" i="13"/>
  <c r="I2119" i="13"/>
  <c r="I668" i="13"/>
  <c r="I877" i="13"/>
  <c r="I1520" i="13"/>
  <c r="I481" i="13"/>
  <c r="I1800" i="13"/>
  <c r="I2378" i="13"/>
  <c r="I1871" i="13"/>
  <c r="I1872" i="13"/>
  <c r="I1873" i="13"/>
  <c r="I778" i="13"/>
  <c r="I58" i="13"/>
  <c r="I59" i="13"/>
  <c r="I482" i="13"/>
  <c r="I1010" i="13"/>
  <c r="I60" i="13"/>
  <c r="I1141" i="13"/>
  <c r="I112" i="13"/>
  <c r="I1874" i="13"/>
  <c r="I285" i="13"/>
  <c r="I1577" i="13"/>
  <c r="I1410" i="13"/>
  <c r="I2379" i="13"/>
  <c r="I113" i="13"/>
  <c r="I1708" i="13"/>
  <c r="I1378" i="13"/>
  <c r="I1369" i="13"/>
  <c r="I1521" i="13"/>
  <c r="I1875" i="13"/>
  <c r="I180" i="13"/>
  <c r="I1445" i="13"/>
  <c r="I181" i="13"/>
  <c r="I1099" i="13"/>
  <c r="I1011" i="13"/>
  <c r="I213" i="13"/>
  <c r="I1659" i="13"/>
  <c r="I1801" i="13"/>
  <c r="I1608" i="13"/>
  <c r="I2313" i="13"/>
  <c r="I1384" i="13"/>
  <c r="I114" i="13"/>
  <c r="I141" i="13"/>
  <c r="I1578" i="13"/>
  <c r="I2380" i="13"/>
  <c r="I1609" i="13"/>
  <c r="I214" i="13"/>
  <c r="I1802" i="13"/>
  <c r="I1876" i="13"/>
  <c r="I1660" i="13"/>
  <c r="I2381" i="13"/>
  <c r="I1522" i="13"/>
  <c r="I2382" i="13"/>
  <c r="I1877" i="13"/>
  <c r="I115" i="13"/>
  <c r="I1142" i="13"/>
  <c r="I878" i="13"/>
  <c r="I1878" i="13"/>
  <c r="I1143" i="13"/>
  <c r="I1803" i="13"/>
  <c r="I1100" i="13"/>
  <c r="I1186" i="13"/>
  <c r="I832" i="13"/>
  <c r="I2159" i="13"/>
  <c r="I2233" i="13"/>
  <c r="I1125" i="13"/>
  <c r="I116" i="13"/>
  <c r="I1466" i="13"/>
  <c r="I2160" i="13"/>
  <c r="I2383" i="13"/>
  <c r="I1579" i="13"/>
  <c r="I1879" i="13"/>
  <c r="I1880" i="13"/>
  <c r="I1705" i="13"/>
  <c r="I1493" i="13"/>
  <c r="I286" i="13"/>
  <c r="I779" i="13"/>
  <c r="I182" i="13"/>
  <c r="I611" i="13"/>
  <c r="I1881" i="13"/>
  <c r="I287" i="13"/>
  <c r="I215" i="13"/>
  <c r="I117" i="13"/>
  <c r="I1088" i="13"/>
  <c r="I1610" i="13"/>
  <c r="I879" i="13"/>
  <c r="I1661" i="13"/>
  <c r="I1187" i="13"/>
  <c r="I61" i="13"/>
  <c r="I816" i="13"/>
  <c r="I1662" i="13"/>
  <c r="I1626" i="13"/>
  <c r="I1580" i="13"/>
  <c r="I1230" i="13"/>
  <c r="I62" i="13"/>
  <c r="I1882" i="13"/>
  <c r="I1581" i="13"/>
  <c r="I2455" i="13"/>
  <c r="I1582" i="13"/>
  <c r="I1883" i="13"/>
  <c r="I1101" i="13"/>
  <c r="I801" i="13"/>
  <c r="I142" i="13"/>
  <c r="I1884" i="13"/>
  <c r="I1804" i="13"/>
  <c r="I1231" i="13"/>
  <c r="I1885" i="13"/>
  <c r="I216" i="13"/>
  <c r="I1663" i="13"/>
  <c r="I2384" i="13"/>
  <c r="I288" i="13"/>
  <c r="I1102" i="13"/>
  <c r="I1886" i="13"/>
  <c r="I63" i="13"/>
  <c r="I719" i="13"/>
  <c r="I1481" i="13"/>
  <c r="I761" i="13"/>
  <c r="I978" i="13"/>
  <c r="I1611" i="13"/>
  <c r="I289" i="13"/>
  <c r="I979" i="13"/>
  <c r="I183" i="13"/>
  <c r="I780" i="13"/>
  <c r="I1523" i="13"/>
  <c r="I1188" i="13"/>
  <c r="I1524" i="13"/>
  <c r="I184" i="13"/>
  <c r="I880" i="13"/>
  <c r="I217" i="13"/>
  <c r="I1612" i="13"/>
  <c r="I1583" i="13"/>
  <c r="I1232" i="13"/>
  <c r="I1887" i="13"/>
  <c r="I218" i="13"/>
  <c r="I1888" i="13"/>
  <c r="I1664" i="13"/>
  <c r="I817" i="13"/>
  <c r="I1889" i="13"/>
  <c r="I1890" i="13"/>
  <c r="I1665" i="13"/>
  <c r="I290" i="13"/>
  <c r="I1189" i="13"/>
  <c r="I2385" i="13"/>
  <c r="I2120" i="13"/>
  <c r="I185" i="13"/>
  <c r="I1103" i="13"/>
  <c r="I291" i="13"/>
  <c r="I612" i="13"/>
  <c r="I1666" i="13"/>
  <c r="I1667" i="13"/>
  <c r="I483" i="13"/>
  <c r="I833" i="13"/>
  <c r="I219" i="13"/>
  <c r="I143" i="13"/>
  <c r="I1584" i="13"/>
  <c r="I613" i="13"/>
  <c r="I1012" i="13"/>
  <c r="I2386" i="13"/>
  <c r="I292" i="13"/>
  <c r="I2314" i="13"/>
  <c r="I64" i="13"/>
  <c r="I1891" i="13"/>
  <c r="I781" i="13"/>
  <c r="I2387" i="13"/>
  <c r="I293" i="13"/>
  <c r="I1892" i="13"/>
  <c r="I1081" i="13"/>
  <c r="I1089" i="13"/>
  <c r="I294" i="13"/>
  <c r="I1057" i="13"/>
  <c r="I614" i="13"/>
  <c r="I186" i="13"/>
  <c r="I1233" i="13"/>
  <c r="I980" i="13"/>
  <c r="I881" i="13"/>
  <c r="I187" i="13"/>
  <c r="I615" i="13"/>
  <c r="I295" i="13"/>
  <c r="I296" i="13"/>
  <c r="I1379" i="13"/>
  <c r="I1190" i="13"/>
  <c r="I1789" i="13"/>
  <c r="I2388" i="13"/>
  <c r="I297" i="13"/>
  <c r="I1546" i="13"/>
  <c r="I1525" i="13"/>
  <c r="I2389" i="13"/>
  <c r="I2390" i="13"/>
  <c r="I1613" i="13"/>
  <c r="I1104" i="13"/>
  <c r="I484" i="13"/>
  <c r="I1494" i="13"/>
  <c r="I1043" i="13"/>
  <c r="I1126" i="13"/>
  <c r="I220" i="13"/>
  <c r="I2391" i="13"/>
  <c r="I118" i="13"/>
  <c r="I1790" i="13"/>
  <c r="I1893" i="13"/>
  <c r="I1894" i="13"/>
  <c r="I1585" i="13"/>
  <c r="I882" i="13"/>
  <c r="I883" i="13"/>
  <c r="I1668" i="13"/>
  <c r="I2315" i="13"/>
  <c r="I65" i="13"/>
  <c r="I2121" i="13"/>
  <c r="I2392" i="13"/>
  <c r="I762" i="13"/>
  <c r="I884" i="13"/>
  <c r="I1669" i="13"/>
  <c r="I885" i="13"/>
  <c r="I1234" i="13"/>
  <c r="I2316" i="13"/>
  <c r="I2393" i="13"/>
  <c r="I834" i="13"/>
  <c r="I818" i="13"/>
  <c r="I1482" i="13"/>
  <c r="I2394" i="13"/>
  <c r="I1895" i="13"/>
  <c r="I298" i="13"/>
  <c r="I119" i="13"/>
  <c r="I1805" i="13"/>
  <c r="I299" i="13"/>
  <c r="I616" i="13"/>
  <c r="I1191" i="13"/>
  <c r="I221" i="13"/>
  <c r="I1467" i="13"/>
  <c r="I1446" i="13"/>
  <c r="I886" i="13"/>
  <c r="I2395" i="13"/>
  <c r="I1896" i="13"/>
  <c r="I188" i="13"/>
  <c r="I66" i="13"/>
  <c r="I222" i="13"/>
  <c r="I300" i="13"/>
  <c r="I1897" i="13"/>
  <c r="I1013" i="13"/>
  <c r="I1775" i="13"/>
  <c r="I1670" i="13"/>
  <c r="I2396" i="13"/>
  <c r="I2161" i="13"/>
  <c r="I1898" i="13"/>
  <c r="I981" i="13"/>
  <c r="I1090" i="13"/>
  <c r="I1144" i="13"/>
  <c r="I1671" i="13"/>
  <c r="I120" i="13"/>
  <c r="I301" i="13"/>
  <c r="I1899" i="13"/>
  <c r="I1192" i="13"/>
  <c r="I1127" i="13"/>
  <c r="I1627" i="13"/>
  <c r="I2357" i="13"/>
  <c r="I887" i="13"/>
  <c r="I189" i="13"/>
  <c r="I2317" i="13"/>
  <c r="I1145" i="13"/>
  <c r="I1776" i="13"/>
  <c r="I802" i="13"/>
  <c r="I2122" i="13"/>
  <c r="I26" i="13"/>
  <c r="I1900" i="13"/>
  <c r="I782" i="13"/>
  <c r="I1901" i="13"/>
  <c r="I617" i="13"/>
  <c r="I1586" i="13"/>
  <c r="I1777" i="13"/>
  <c r="I1105" i="13"/>
  <c r="I803" i="13"/>
  <c r="I1526" i="13"/>
  <c r="I888" i="13"/>
  <c r="I1193" i="13"/>
  <c r="I2123" i="13"/>
  <c r="I1194" i="13"/>
  <c r="I1447" i="13"/>
  <c r="I594" i="13"/>
  <c r="I1587" i="13"/>
  <c r="I302" i="13"/>
  <c r="I1628" i="13"/>
  <c r="I1235" i="13"/>
  <c r="I2318" i="13"/>
  <c r="I1672" i="13"/>
  <c r="I303" i="13"/>
  <c r="I2397" i="13"/>
  <c r="I547" i="13"/>
  <c r="I804" i="13"/>
  <c r="I2398" i="13"/>
  <c r="I1629" i="13"/>
  <c r="I669" i="13"/>
  <c r="I1014" i="13"/>
  <c r="I1720" i="13"/>
  <c r="I485" i="13"/>
  <c r="I1902" i="13"/>
  <c r="I835" i="13"/>
  <c r="I618" i="13"/>
  <c r="I1195" i="13"/>
  <c r="I1236" i="13"/>
  <c r="I2358" i="13"/>
  <c r="I304" i="13"/>
  <c r="I1709" i="13"/>
  <c r="I305" i="13"/>
  <c r="I144" i="13"/>
  <c r="I1237" i="13"/>
  <c r="I2399" i="13"/>
  <c r="I1370" i="13"/>
  <c r="I190" i="13"/>
  <c r="I306" i="13"/>
  <c r="I1903" i="13"/>
  <c r="I1468" i="13"/>
  <c r="I697" i="13"/>
  <c r="I307" i="13"/>
  <c r="I889" i="13"/>
  <c r="I2162" i="13"/>
  <c r="I2207" i="13"/>
  <c r="I486" i="13"/>
  <c r="I1904" i="13"/>
  <c r="I783" i="13"/>
  <c r="I763" i="13"/>
  <c r="I1146" i="13"/>
  <c r="I720" i="13"/>
  <c r="I121" i="13"/>
  <c r="I145" i="13"/>
  <c r="I2400" i="13"/>
  <c r="I2401" i="13"/>
  <c r="I1175" i="13"/>
  <c r="I1469" i="13"/>
  <c r="I784" i="13"/>
  <c r="I1196" i="13"/>
  <c r="I308" i="13"/>
  <c r="I1905" i="13"/>
  <c r="I1588" i="13"/>
  <c r="I487" i="13"/>
  <c r="I488" i="13"/>
  <c r="I2359" i="13"/>
  <c r="I1706" i="13"/>
  <c r="I1238" i="13"/>
  <c r="I489" i="13"/>
  <c r="I1411" i="13"/>
  <c r="I2360" i="13"/>
  <c r="I1906" i="13"/>
  <c r="I1527" i="13"/>
  <c r="I819" i="13"/>
  <c r="I1164" i="13"/>
  <c r="I1907" i="13"/>
  <c r="I890" i="13"/>
  <c r="I1197" i="13"/>
  <c r="I1528" i="13"/>
  <c r="I1806" i="13"/>
  <c r="I1908" i="13"/>
  <c r="I1198" i="13"/>
  <c r="I1082" i="13"/>
  <c r="I1630" i="13"/>
  <c r="I2402" i="13"/>
  <c r="I191" i="13"/>
  <c r="I1673" i="13"/>
  <c r="I805" i="13"/>
  <c r="I2124" i="13"/>
  <c r="I146" i="13"/>
  <c r="I2163" i="13"/>
  <c r="I785" i="13"/>
  <c r="I309" i="13"/>
  <c r="I2164" i="13"/>
  <c r="I836" i="13"/>
  <c r="I1385" i="13"/>
  <c r="I2403" i="13"/>
  <c r="I2208" i="13"/>
  <c r="I1529" i="13"/>
  <c r="I310" i="13"/>
  <c r="I147" i="13"/>
  <c r="I1674" i="13"/>
  <c r="I223" i="13"/>
  <c r="I2125" i="13"/>
  <c r="I148" i="13"/>
  <c r="I1239" i="13"/>
  <c r="I1199" i="13"/>
  <c r="I224" i="13"/>
  <c r="I1807" i="13"/>
  <c r="I1530" i="13"/>
  <c r="I122" i="13"/>
  <c r="I1128" i="13"/>
  <c r="I806" i="13"/>
  <c r="I1909" i="13"/>
  <c r="I311" i="13"/>
  <c r="I764" i="13"/>
  <c r="I67" i="13"/>
  <c r="I1159" i="13"/>
  <c r="I619" i="13"/>
  <c r="I1200" i="13"/>
  <c r="I2404" i="13"/>
  <c r="I490" i="13"/>
  <c r="I1240" i="13"/>
  <c r="I1165" i="13"/>
  <c r="I891" i="13"/>
  <c r="I1675" i="13"/>
  <c r="I2361" i="13"/>
  <c r="I1910" i="13"/>
  <c r="I1448" i="13"/>
  <c r="I1201" i="13"/>
  <c r="I1808" i="13"/>
  <c r="I2126" i="13"/>
  <c r="I1015" i="13"/>
  <c r="I312" i="13"/>
  <c r="I123" i="13"/>
  <c r="I1911" i="13"/>
  <c r="I1080" i="13"/>
  <c r="I2319" i="13"/>
  <c r="I1589" i="13"/>
  <c r="I1631" i="13"/>
  <c r="I1129" i="13"/>
  <c r="I1912" i="13"/>
  <c r="I1676" i="13"/>
  <c r="I892" i="13"/>
  <c r="I1016" i="13"/>
  <c r="I313" i="13"/>
  <c r="I670" i="13"/>
  <c r="I1677" i="13"/>
  <c r="I1678" i="13"/>
  <c r="I1913" i="13"/>
  <c r="I1791" i="13"/>
  <c r="I1914" i="13"/>
  <c r="I743" i="13"/>
  <c r="I893" i="13"/>
  <c r="I1590" i="13"/>
  <c r="I736" i="13"/>
  <c r="I1614" i="13"/>
  <c r="I807" i="13"/>
  <c r="I2405" i="13"/>
  <c r="I192" i="13"/>
  <c r="I225" i="13"/>
  <c r="I837" i="13"/>
  <c r="I68" i="13"/>
  <c r="I1373" i="13"/>
  <c r="I69" i="13"/>
  <c r="I620" i="13"/>
  <c r="I149" i="13"/>
  <c r="I1632" i="13"/>
  <c r="I1147" i="13"/>
  <c r="I1778" i="13"/>
  <c r="I1531" i="13"/>
  <c r="I1809" i="13"/>
  <c r="I1176" i="13"/>
  <c r="I314" i="13"/>
  <c r="I1202" i="13"/>
  <c r="I1495" i="13"/>
  <c r="I1915" i="13"/>
  <c r="I1792" i="13"/>
  <c r="I1779" i="13"/>
  <c r="I2406" i="13"/>
  <c r="I2407" i="13"/>
  <c r="I1412" i="13"/>
  <c r="I1916" i="13"/>
  <c r="I982" i="13"/>
  <c r="I1241" i="13"/>
  <c r="I1242" i="13"/>
  <c r="I2165" i="13"/>
  <c r="I1243" i="13"/>
  <c r="I894" i="13"/>
  <c r="I150" i="13"/>
  <c r="I315" i="13"/>
  <c r="I1203" i="13"/>
  <c r="I2166" i="13"/>
  <c r="I316" i="13"/>
  <c r="I1244" i="13"/>
  <c r="I2127" i="13"/>
  <c r="I1496" i="13"/>
  <c r="I1177" i="13"/>
  <c r="I70" i="13"/>
  <c r="I2320" i="13"/>
  <c r="I151" i="13"/>
  <c r="I1178" i="13"/>
  <c r="I226" i="13"/>
  <c r="I1917" i="13"/>
  <c r="I1918" i="13"/>
  <c r="I2209" i="13"/>
  <c r="I1136" i="13"/>
  <c r="I983" i="13"/>
  <c r="I491" i="13"/>
  <c r="I1810" i="13"/>
  <c r="I2321" i="13"/>
  <c r="I1204" i="13"/>
  <c r="I1148" i="13"/>
  <c r="I1710" i="13"/>
  <c r="I1919" i="13"/>
  <c r="I1721" i="13"/>
  <c r="I227" i="13"/>
  <c r="I1497" i="13"/>
  <c r="I895" i="13"/>
  <c r="I1532" i="13"/>
  <c r="I1920" i="13"/>
  <c r="I1921" i="13"/>
  <c r="I1922" i="13"/>
  <c r="I317" i="13"/>
  <c r="I2408" i="13"/>
  <c r="I1923" i="13"/>
  <c r="I2210" i="13"/>
  <c r="I896" i="13"/>
  <c r="I1470" i="13"/>
  <c r="I1811" i="13"/>
  <c r="I1245" i="13"/>
  <c r="I1924" i="13"/>
  <c r="I318" i="13"/>
  <c r="I621" i="13"/>
  <c r="I1615" i="13"/>
  <c r="I1591" i="13"/>
  <c r="I1616" i="13"/>
  <c r="I1533" i="13"/>
  <c r="I1205" i="13"/>
  <c r="I1534" i="13"/>
  <c r="I319" i="13"/>
  <c r="I765" i="13"/>
  <c r="I808" i="13"/>
  <c r="I1246" i="13"/>
  <c r="I320" i="13"/>
  <c r="I1471" i="13"/>
  <c r="I1374" i="13"/>
  <c r="I1925" i="13"/>
  <c r="I152" i="13"/>
  <c r="I897" i="13"/>
  <c r="I2128" i="13"/>
  <c r="I153" i="13"/>
  <c r="I1592" i="13"/>
  <c r="I1926" i="13"/>
  <c r="I1780" i="13"/>
  <c r="I1679" i="13"/>
  <c r="I898" i="13"/>
  <c r="I492" i="13"/>
  <c r="I1593" i="13"/>
  <c r="I1680" i="13"/>
  <c r="I124" i="13"/>
  <c r="I622" i="13"/>
  <c r="I1594" i="13"/>
  <c r="I1927" i="13"/>
  <c r="I1413" i="13"/>
  <c r="I2362" i="13"/>
  <c r="I71" i="13"/>
  <c r="I1928" i="13"/>
  <c r="I1617" i="13"/>
  <c r="I2129" i="13"/>
  <c r="I1929" i="13"/>
  <c r="I786" i="13"/>
  <c r="I154" i="13"/>
  <c r="I193" i="13"/>
  <c r="I1137" i="13"/>
  <c r="I155" i="13"/>
  <c r="I2130" i="13"/>
  <c r="I321" i="13"/>
  <c r="I1106" i="13"/>
  <c r="I787" i="13"/>
  <c r="I1812" i="13"/>
  <c r="I1206" i="13"/>
  <c r="I1380" i="13"/>
  <c r="I156" i="13"/>
  <c r="I548" i="13"/>
  <c r="I899" i="13"/>
  <c r="I1207" i="13"/>
  <c r="I2131" i="13"/>
  <c r="I766" i="13"/>
  <c r="I1595" i="13"/>
  <c r="I1813" i="13"/>
  <c r="I788" i="13"/>
  <c r="I2409" i="13"/>
  <c r="I1058" i="13"/>
  <c r="I2167" i="13"/>
  <c r="I1930" i="13"/>
  <c r="I1931" i="13"/>
  <c r="I549" i="13"/>
  <c r="I1503" i="13"/>
  <c r="I623" i="13"/>
  <c r="I1449" i="13"/>
  <c r="I2410" i="13"/>
  <c r="I1535" i="13"/>
  <c r="I157" i="13"/>
  <c r="I1932" i="13"/>
  <c r="I2411" i="13"/>
  <c r="I1933" i="13"/>
  <c r="I322" i="13"/>
  <c r="I1450" i="13"/>
  <c r="I1381" i="13"/>
  <c r="I809" i="13"/>
  <c r="I1934" i="13"/>
  <c r="I2322" i="13"/>
  <c r="I228" i="13"/>
  <c r="I493" i="13"/>
  <c r="I1681" i="13"/>
  <c r="I1451" i="13"/>
  <c r="I194" i="13"/>
  <c r="I820" i="13"/>
  <c r="I2363" i="13"/>
  <c r="I2168" i="13"/>
  <c r="I671" i="13"/>
  <c r="I900" i="13"/>
  <c r="I323" i="13"/>
  <c r="I1208" i="13"/>
  <c r="I1711" i="13"/>
  <c r="I1682" i="13"/>
  <c r="I2364" i="13"/>
  <c r="I1386" i="13"/>
  <c r="I624" i="13"/>
  <c r="I1935" i="13"/>
  <c r="I1936" i="13"/>
  <c r="I1149" i="13"/>
  <c r="I1166" i="13"/>
  <c r="I1781" i="13"/>
  <c r="I1937" i="13"/>
  <c r="I324" i="13"/>
  <c r="I2234" i="13"/>
  <c r="I1091" i="13"/>
  <c r="I1498" i="13"/>
  <c r="I810" i="13"/>
  <c r="I1707" i="13"/>
  <c r="I550" i="13"/>
  <c r="I1547" i="13"/>
  <c r="I789" i="13"/>
  <c r="I1247" i="13"/>
  <c r="I1814" i="13"/>
  <c r="I325" i="13"/>
  <c r="I838" i="13"/>
  <c r="I2412" i="13"/>
  <c r="I326" i="13"/>
  <c r="I1044" i="13"/>
  <c r="I2413" i="13"/>
  <c r="I494" i="13"/>
  <c r="I1209" i="13"/>
  <c r="I2414" i="13"/>
  <c r="I1596" i="13"/>
  <c r="I1017" i="13"/>
  <c r="I1248" i="13"/>
  <c r="I1249" i="13"/>
  <c r="I158" i="13"/>
  <c r="I1938" i="13"/>
  <c r="I577" i="13"/>
  <c r="I1045" i="13"/>
  <c r="I1712" i="13"/>
  <c r="I1597" i="13"/>
  <c r="I1414" i="13"/>
  <c r="I327" i="13"/>
  <c r="I2415" i="13"/>
  <c r="I1939" i="13"/>
  <c r="I1504" i="13"/>
  <c r="I1150" i="13"/>
  <c r="I328" i="13"/>
  <c r="I901" i="13"/>
  <c r="I2235" i="13"/>
  <c r="I551" i="13"/>
  <c r="I2132" i="13"/>
  <c r="I195" i="13"/>
  <c r="I2133" i="13"/>
  <c r="I2236" i="13"/>
  <c r="I578" i="13"/>
  <c r="I1940" i="13"/>
  <c r="I1941" i="13"/>
  <c r="I984" i="13"/>
  <c r="I1250" i="13"/>
  <c r="I1683" i="13"/>
  <c r="I625" i="13"/>
  <c r="I902" i="13"/>
  <c r="I1472" i="13"/>
  <c r="I672" i="13"/>
  <c r="I903" i="13"/>
  <c r="I904" i="13"/>
  <c r="I626" i="13"/>
  <c r="I627" i="13"/>
  <c r="I905" i="13"/>
  <c r="I1942" i="13"/>
  <c r="I628" i="13"/>
  <c r="I495" i="13"/>
  <c r="I1943" i="13"/>
  <c r="I196" i="13"/>
  <c r="I1815" i="13"/>
  <c r="I1944" i="13"/>
  <c r="I2416" i="13"/>
  <c r="I1251" i="13"/>
  <c r="I125" i="13"/>
  <c r="I1367" i="13"/>
  <c r="I1618" i="13"/>
  <c r="I753" i="13"/>
  <c r="I1018" i="13"/>
  <c r="I629" i="13"/>
  <c r="I721" i="13"/>
  <c r="I811" i="13"/>
  <c r="I72" i="13"/>
  <c r="I2169" i="13"/>
  <c r="I1945" i="13"/>
  <c r="I329" i="13"/>
  <c r="I1151" i="13"/>
  <c r="I906" i="13"/>
  <c r="I1160" i="13"/>
  <c r="I907" i="13"/>
  <c r="I839" i="13"/>
  <c r="I330" i="13"/>
  <c r="I1252" i="13"/>
  <c r="I985" i="13"/>
  <c r="I1253" i="13"/>
  <c r="I1473" i="13"/>
  <c r="I2456" i="13"/>
  <c r="I1536" i="13"/>
  <c r="I1092" i="13"/>
  <c r="I1093" i="13"/>
  <c r="I1210" i="13"/>
  <c r="I1598" i="13"/>
  <c r="I1946" i="13"/>
  <c r="I2417" i="13"/>
  <c r="I197" i="13"/>
  <c r="I229" i="13"/>
  <c r="I1684" i="13"/>
  <c r="I1599" i="13"/>
  <c r="I673" i="13"/>
  <c r="I2418" i="13"/>
  <c r="I630" i="13"/>
  <c r="I631" i="13"/>
  <c r="I1107" i="13"/>
  <c r="I812" i="13"/>
  <c r="I2419" i="13"/>
  <c r="I1633" i="13"/>
  <c r="I331" i="13"/>
  <c r="I1600" i="13"/>
  <c r="I73" i="13"/>
  <c r="I1947" i="13"/>
  <c r="I1537" i="13"/>
  <c r="I790" i="13"/>
  <c r="I1372" i="13"/>
  <c r="I791" i="13"/>
  <c r="I1601" i="13"/>
  <c r="I1254" i="13"/>
  <c r="I1255" i="13"/>
  <c r="I2237" i="13"/>
  <c r="I1948" i="13"/>
  <c r="I986" i="13"/>
  <c r="I632" i="13"/>
  <c r="I332" i="13"/>
  <c r="I767" i="13"/>
  <c r="I2420" i="13"/>
  <c r="I987" i="13"/>
  <c r="I2421" i="13"/>
  <c r="I1949" i="13"/>
  <c r="I159" i="13"/>
  <c r="I1499" i="13"/>
  <c r="I1179" i="13"/>
  <c r="I744" i="13"/>
  <c r="I1505" i="13"/>
  <c r="I333" i="13"/>
  <c r="I1375" i="13"/>
  <c r="I1602" i="13"/>
  <c r="I1415" i="13"/>
  <c r="I1500" i="13"/>
  <c r="I1538" i="13"/>
  <c r="I1019" i="13"/>
  <c r="I1083" i="13"/>
  <c r="I745" i="13"/>
  <c r="I988" i="13"/>
  <c r="I1161" i="13"/>
  <c r="I1816" i="13"/>
  <c r="I230" i="13"/>
  <c r="I1256" i="13"/>
  <c r="I2422" i="13"/>
  <c r="I1257" i="13"/>
  <c r="I1059" i="13"/>
  <c r="I840" i="13"/>
  <c r="I1258" i="13"/>
  <c r="I1722" i="13"/>
  <c r="I1950" i="13"/>
  <c r="I334" i="13"/>
  <c r="I126" i="13"/>
  <c r="I231" i="13"/>
  <c r="I1619" i="13"/>
  <c r="I2423" i="13"/>
  <c r="I1951" i="13"/>
  <c r="I335" i="13"/>
  <c r="I1211" i="13"/>
  <c r="I1620" i="13"/>
  <c r="I336" i="13"/>
  <c r="I1793" i="13"/>
  <c r="I160" i="13"/>
  <c r="I1259" i="13"/>
  <c r="I841" i="13"/>
  <c r="I1474" i="13"/>
  <c r="I633" i="13"/>
  <c r="I1952" i="13"/>
  <c r="I1621" i="13"/>
  <c r="I2323" i="13"/>
  <c r="I722" i="13"/>
  <c r="I2424" i="13"/>
  <c r="I337" i="13"/>
  <c r="I1060" i="13"/>
  <c r="I989" i="13"/>
  <c r="I1634" i="13"/>
  <c r="I908" i="13"/>
  <c r="I232" i="13"/>
  <c r="I2324" i="13"/>
  <c r="I1953" i="13"/>
  <c r="I1713" i="13"/>
  <c r="I1635" i="13"/>
  <c r="I338" i="13"/>
  <c r="I1382" i="13"/>
  <c r="I161" i="13"/>
  <c r="I1954" i="13"/>
  <c r="I746" i="13"/>
  <c r="I2425" i="13"/>
  <c r="I1955" i="13"/>
  <c r="I2325" i="13"/>
  <c r="I792" i="13"/>
  <c r="I127" i="13"/>
  <c r="I2365" i="13"/>
  <c r="I2426" i="13"/>
  <c r="I990" i="13"/>
  <c r="I1061" i="13"/>
  <c r="I2366" i="13"/>
  <c r="I1817" i="13"/>
  <c r="I1782" i="13"/>
  <c r="I233" i="13"/>
  <c r="I1020" i="13"/>
  <c r="I198" i="13"/>
  <c r="I339" i="13"/>
  <c r="I1483" i="13"/>
  <c r="I496" i="13"/>
  <c r="I552" i="13"/>
  <c r="I1956" i="13"/>
  <c r="I1603" i="13"/>
  <c r="I1636" i="13"/>
  <c r="I909" i="13"/>
  <c r="I813" i="13"/>
  <c r="I1108" i="13"/>
  <c r="I199" i="13"/>
  <c r="I2427" i="13"/>
  <c r="I1957" i="13"/>
  <c r="I1094" i="13"/>
  <c r="I1958" i="13"/>
  <c r="I162" i="13"/>
  <c r="I1180" i="13"/>
  <c r="I2134" i="13"/>
  <c r="I2211" i="13"/>
  <c r="I497" i="13"/>
  <c r="I793" i="13"/>
  <c r="I910" i="13"/>
  <c r="I1959" i="13"/>
  <c r="I2367" i="13"/>
  <c r="I634" i="13"/>
  <c r="I1622" i="13"/>
  <c r="I163" i="13"/>
  <c r="I200" i="13"/>
  <c r="I340" i="13"/>
  <c r="I2135" i="13"/>
  <c r="I1383" i="13"/>
  <c r="I1162" i="13"/>
  <c r="I1260" i="13"/>
  <c r="I1109" i="13"/>
  <c r="I1960" i="13"/>
  <c r="I1714" i="13"/>
  <c r="I1261" i="13"/>
  <c r="I1961" i="13"/>
  <c r="I1604" i="13"/>
  <c r="I341" i="13"/>
  <c r="I1262" i="13"/>
  <c r="I1605" i="13"/>
  <c r="I2368" i="13"/>
  <c r="I2369" i="13"/>
  <c r="I1548" i="13"/>
  <c r="I2326" i="13"/>
  <c r="I553" i="13"/>
  <c r="I1167" i="13"/>
  <c r="I1387" i="13"/>
  <c r="I201" i="13"/>
  <c r="I1168" i="13"/>
  <c r="I164" i="13"/>
  <c r="I498" i="13"/>
  <c r="I128" i="13"/>
  <c r="I202" i="13"/>
  <c r="I2136" i="13"/>
  <c r="I1962" i="13"/>
  <c r="I1685" i="13"/>
  <c r="I554" i="13"/>
  <c r="I1263" i="13"/>
  <c r="I165" i="13"/>
  <c r="I911" i="13"/>
  <c r="I2327" i="13"/>
  <c r="I814" i="13"/>
  <c r="I1623" i="13"/>
  <c r="I1152" i="13"/>
  <c r="I2428" i="13"/>
  <c r="I1715" i="13"/>
  <c r="I1686" i="13"/>
  <c r="I1818" i="13"/>
  <c r="I234" i="13"/>
  <c r="I342" i="13"/>
  <c r="I2429" i="13"/>
  <c r="I343" i="13"/>
  <c r="I635" i="13"/>
  <c r="I1963" i="13"/>
  <c r="I1153" i="13"/>
  <c r="I636" i="13"/>
  <c r="I674" i="13"/>
  <c r="I203" i="13"/>
  <c r="I1371" i="13"/>
  <c r="I1138" i="13"/>
  <c r="I1964" i="13"/>
  <c r="I2328" i="13"/>
  <c r="I74" i="13"/>
  <c r="I1723" i="13"/>
  <c r="I2137" i="13"/>
  <c r="I912" i="13"/>
  <c r="I1637" i="13"/>
  <c r="I913" i="13"/>
  <c r="I1264" i="13"/>
  <c r="I1154" i="13"/>
  <c r="I1716" i="13"/>
  <c r="I1965" i="13"/>
  <c r="I1819" i="13"/>
  <c r="I2329" i="13"/>
  <c r="I166" i="13"/>
  <c r="I768" i="13"/>
  <c r="I794" i="13"/>
  <c r="I1966" i="13"/>
  <c r="I2138" i="13"/>
  <c r="I795" i="13"/>
  <c r="I842" i="13"/>
  <c r="I1155" i="13"/>
  <c r="I1110" i="13"/>
  <c r="I1687" i="13"/>
  <c r="I1452" i="13"/>
  <c r="I1967" i="13"/>
  <c r="I2430" i="13"/>
  <c r="I75" i="13"/>
  <c r="I2431" i="13"/>
  <c r="I2170" i="13"/>
  <c r="I1376" i="13"/>
  <c r="I1506" i="13"/>
  <c r="I1968" i="13"/>
  <c r="I1265" i="13"/>
  <c r="I1794" i="13"/>
  <c r="I1724" i="13"/>
  <c r="I1717" i="13"/>
  <c r="I2330" i="13"/>
  <c r="I1969" i="13"/>
  <c r="I1970" i="13"/>
  <c r="I1820" i="13"/>
  <c r="I1388" i="13"/>
  <c r="I204" i="13"/>
  <c r="I1971" i="13"/>
  <c r="I1688" i="13"/>
  <c r="I1130" i="13"/>
  <c r="I1689" i="13"/>
  <c r="I1111" i="13"/>
  <c r="I1725" i="13"/>
  <c r="I1266" i="13"/>
  <c r="I1212" i="13"/>
  <c r="I1690" i="13"/>
  <c r="I1112" i="13"/>
  <c r="I1181" i="13"/>
  <c r="I129" i="13"/>
  <c r="I1972" i="13"/>
  <c r="I1267" i="13"/>
  <c r="I1691" i="13"/>
  <c r="I1169" i="13"/>
  <c r="I2432" i="13"/>
  <c r="I1973" i="13"/>
  <c r="I1182" i="13"/>
  <c r="I1795" i="13"/>
  <c r="I1416" i="13"/>
  <c r="I637" i="13"/>
  <c r="I1213" i="13"/>
  <c r="I499" i="13"/>
  <c r="I1692" i="13"/>
  <c r="I821" i="13"/>
  <c r="I2433" i="13"/>
  <c r="I1693" i="13"/>
  <c r="I344" i="13"/>
  <c r="I1718" i="13"/>
  <c r="I1453" i="13"/>
  <c r="I1694" i="13"/>
  <c r="I1974" i="13"/>
  <c r="I2139" i="13"/>
  <c r="I2140" i="13"/>
  <c r="I345" i="13"/>
  <c r="I1783" i="13"/>
  <c r="I235" i="13"/>
  <c r="I167" i="13"/>
  <c r="I1268" i="13"/>
  <c r="I1821" i="13"/>
  <c r="I1269" i="13"/>
  <c r="I1695" i="13"/>
  <c r="I1214" i="13"/>
  <c r="I638" i="13"/>
  <c r="I205" i="13"/>
  <c r="I1719" i="13"/>
  <c r="I2238" i="13"/>
  <c r="I675" i="13"/>
  <c r="I2434" i="13"/>
  <c r="I2435" i="13"/>
  <c r="I2171" i="13"/>
  <c r="I914" i="13"/>
  <c r="I346" i="13"/>
  <c r="I1696" i="13"/>
  <c r="I915" i="13"/>
  <c r="I1796" i="13"/>
  <c r="I1697" i="13"/>
  <c r="I843" i="13"/>
  <c r="I1021" i="13"/>
  <c r="I130" i="13"/>
  <c r="I796" i="13"/>
  <c r="I1377" i="13"/>
  <c r="I1975" i="13"/>
  <c r="I639" i="13"/>
  <c r="I2141" i="13"/>
  <c r="I1698" i="13"/>
  <c r="I347" i="13"/>
  <c r="I1638" i="13"/>
  <c r="I206" i="13"/>
  <c r="I1095" i="13"/>
  <c r="I916" i="13"/>
  <c r="I2331" i="13"/>
  <c r="I1624" i="13"/>
  <c r="I1270" i="13"/>
  <c r="I1976" i="13"/>
  <c r="I1977" i="13"/>
  <c r="I103" i="13"/>
  <c r="I1784" i="13"/>
  <c r="I1978" i="13"/>
  <c r="I640" i="13"/>
  <c r="I1271" i="13"/>
  <c r="I1215" i="13"/>
  <c r="I500" i="13"/>
  <c r="I2436" i="13"/>
  <c r="I131" i="13"/>
  <c r="I501" i="13"/>
  <c r="I1979" i="13"/>
  <c r="I168" i="13"/>
  <c r="I1272" i="13"/>
  <c r="I797" i="13"/>
  <c r="I1273" i="13"/>
  <c r="I2437" i="13"/>
  <c r="I1980" i="13"/>
  <c r="I2142" i="13"/>
  <c r="I844" i="13"/>
  <c r="I169" i="13"/>
  <c r="I1170" i="13"/>
  <c r="I917" i="13"/>
  <c r="I76" i="13"/>
  <c r="I170" i="13"/>
  <c r="I815" i="13"/>
  <c r="I1625" i="13"/>
  <c r="I641" i="13"/>
  <c r="I918" i="13"/>
  <c r="I1084" i="13"/>
  <c r="I919" i="13"/>
  <c r="I2438" i="13"/>
  <c r="I698" i="13"/>
  <c r="I2143" i="13"/>
  <c r="I1699" i="13"/>
  <c r="I1274" i="13"/>
  <c r="I798" i="13"/>
  <c r="I2370" i="13"/>
  <c r="I799" i="13"/>
  <c r="I1417" i="13"/>
  <c r="I1700" i="13"/>
  <c r="I1275" i="13"/>
  <c r="I1822" i="13"/>
  <c r="I1981" i="13"/>
  <c r="I1823" i="13"/>
  <c r="I1022" i="13"/>
  <c r="I2439" i="13"/>
  <c r="I1276" i="13"/>
  <c r="I1982" i="13"/>
  <c r="I1183" i="13"/>
  <c r="I1824" i="13"/>
  <c r="I2332" i="13"/>
  <c r="I207" i="13"/>
  <c r="I1405" i="13"/>
  <c r="I502" i="13"/>
  <c r="I2440" i="13"/>
  <c r="I236" i="13"/>
  <c r="I1418" i="13"/>
  <c r="I1825" i="13"/>
  <c r="I1216" i="13"/>
  <c r="I348" i="13"/>
  <c r="I723" i="13"/>
  <c r="I503" i="13"/>
  <c r="I1701" i="13"/>
  <c r="I676" i="13"/>
  <c r="I349" i="13"/>
  <c r="I1983" i="13"/>
  <c r="I27" i="13"/>
  <c r="I1702" i="13"/>
  <c r="I642" i="13"/>
  <c r="I2239" i="13"/>
  <c r="I1062" i="13"/>
  <c r="I237" i="13"/>
  <c r="I677" i="13"/>
  <c r="I238" i="13"/>
  <c r="I1984" i="13"/>
  <c r="I920" i="13"/>
  <c r="I643" i="13"/>
  <c r="I1507" i="13"/>
  <c r="I1985" i="13"/>
  <c r="I769" i="13"/>
  <c r="I77" i="13"/>
  <c r="I350" i="13"/>
  <c r="I351" i="13"/>
  <c r="I1277" i="13"/>
  <c r="I28" i="13"/>
  <c r="I43" i="13"/>
  <c r="I132" i="13"/>
  <c r="I352" i="13"/>
  <c r="I1728" i="13"/>
  <c r="I1278" i="13"/>
  <c r="I1484" i="13"/>
  <c r="I239" i="13"/>
  <c r="I1729" i="13"/>
  <c r="I921" i="13"/>
  <c r="I353" i="13"/>
  <c r="I2240" i="13"/>
  <c r="I1730" i="13"/>
  <c r="I354" i="13"/>
  <c r="I78" i="13"/>
  <c r="I1826" i="13"/>
  <c r="I845" i="13"/>
  <c r="I678" i="13"/>
  <c r="I1986" i="13"/>
  <c r="I2441" i="13"/>
  <c r="I846" i="13"/>
  <c r="I8" i="13"/>
  <c r="I2172" i="13"/>
  <c r="I1279" i="13"/>
  <c r="I952" i="13"/>
  <c r="I355" i="13"/>
  <c r="I240" i="13"/>
  <c r="I699" i="13"/>
  <c r="I1063" i="13"/>
  <c r="I596" i="13"/>
  <c r="I2241" i="13"/>
  <c r="I579" i="13"/>
  <c r="I1420" i="13"/>
  <c r="I1421" i="13"/>
  <c r="I241" i="13"/>
  <c r="I1731" i="13"/>
  <c r="I1549" i="13"/>
  <c r="I1280" i="13"/>
  <c r="I2221" i="13"/>
  <c r="I1987" i="13"/>
  <c r="I2267" i="13"/>
  <c r="I242" i="13"/>
  <c r="I847" i="13"/>
  <c r="I79" i="13"/>
  <c r="I1281" i="13"/>
  <c r="I504" i="13"/>
  <c r="I356" i="13"/>
  <c r="I80" i="13"/>
  <c r="I1988" i="13"/>
  <c r="I1475" i="13"/>
  <c r="I2442" i="13"/>
  <c r="I44" i="13"/>
  <c r="I1827" i="13"/>
  <c r="I1989" i="13"/>
  <c r="I2242" i="13"/>
  <c r="I1732" i="13"/>
  <c r="I2243" i="13"/>
  <c r="I2173" i="13"/>
  <c r="I597" i="13"/>
  <c r="I1282" i="13"/>
  <c r="I1283" i="13"/>
  <c r="I700" i="13"/>
  <c r="I357" i="13"/>
  <c r="I1389" i="13"/>
  <c r="I1990" i="13"/>
  <c r="I1639" i="13"/>
  <c r="I1023" i="13"/>
  <c r="I1828" i="13"/>
  <c r="I104" i="13"/>
  <c r="I644" i="13"/>
  <c r="I953" i="13"/>
  <c r="I2333" i="13"/>
  <c r="I1064" i="13"/>
  <c r="I2268" i="13"/>
  <c r="I1422" i="13"/>
  <c r="I1423" i="13"/>
  <c r="I358" i="13"/>
  <c r="I1284" i="13"/>
  <c r="I679" i="13"/>
  <c r="I1476" i="13"/>
  <c r="I2457" i="13"/>
  <c r="I505" i="13"/>
  <c r="I506" i="13"/>
  <c r="I770" i="13"/>
  <c r="I1991" i="13"/>
  <c r="I645" i="13"/>
  <c r="I2287" i="13"/>
  <c r="I1733" i="13"/>
  <c r="I2174" i="13"/>
  <c r="I2175" i="13"/>
  <c r="I1992" i="13"/>
  <c r="I29" i="13"/>
  <c r="I1508" i="13"/>
  <c r="I1993" i="13"/>
  <c r="I81" i="13"/>
  <c r="I359" i="13"/>
  <c r="I1994" i="13"/>
  <c r="I555" i="13"/>
  <c r="I360" i="13"/>
  <c r="I2144" i="13"/>
  <c r="I2176" i="13"/>
  <c r="I646" i="13"/>
  <c r="I1401" i="13"/>
  <c r="I133" i="13"/>
  <c r="I1734" i="13"/>
  <c r="I2222" i="13"/>
  <c r="I1829" i="13"/>
  <c r="I2244" i="13"/>
  <c r="I208" i="13"/>
  <c r="I1285" i="13"/>
  <c r="I954" i="13"/>
  <c r="I848" i="13"/>
  <c r="I1065" i="13"/>
  <c r="I361" i="13"/>
  <c r="I2212" i="13"/>
  <c r="I1046" i="13"/>
  <c r="I507" i="13"/>
  <c r="I1406" i="13"/>
  <c r="I2177" i="13"/>
  <c r="I362" i="13"/>
  <c r="I2443" i="13"/>
  <c r="I243" i="13"/>
  <c r="I1735" i="13"/>
  <c r="I1995" i="13"/>
  <c r="I556" i="13"/>
  <c r="I1996" i="13"/>
  <c r="I1286" i="13"/>
  <c r="I508" i="13"/>
  <c r="I363" i="13"/>
  <c r="I557" i="13"/>
  <c r="I1066" i="13"/>
  <c r="I1736" i="13"/>
  <c r="I364" i="13"/>
  <c r="I1997" i="13"/>
  <c r="I1640" i="13"/>
  <c r="I1047" i="13"/>
  <c r="I1998" i="13"/>
  <c r="I2245" i="13"/>
  <c r="I2334" i="13"/>
  <c r="I2269" i="13"/>
  <c r="I365" i="13"/>
  <c r="I1024" i="13"/>
  <c r="I2213" i="13"/>
  <c r="I366" i="13"/>
  <c r="I2444" i="13"/>
  <c r="I955" i="13"/>
  <c r="I244" i="13"/>
  <c r="I1999" i="13"/>
  <c r="I2000" i="13"/>
  <c r="I1830" i="13"/>
  <c r="I367" i="13"/>
  <c r="I82" i="13"/>
  <c r="I1831" i="13"/>
  <c r="I30" i="13"/>
  <c r="I245" i="13"/>
  <c r="I1025" i="13"/>
  <c r="I509" i="13"/>
  <c r="I2001" i="13"/>
  <c r="I849" i="13"/>
  <c r="I956" i="13"/>
  <c r="I1477" i="13"/>
  <c r="I1539" i="13"/>
  <c r="I1737" i="13"/>
  <c r="I2246" i="13"/>
  <c r="I368" i="13"/>
  <c r="I558" i="13"/>
  <c r="I922" i="13"/>
  <c r="I246" i="13"/>
  <c r="I369" i="13"/>
  <c r="I247" i="13"/>
  <c r="I709" i="13"/>
  <c r="I1407" i="13"/>
  <c r="I1424" i="13"/>
  <c r="I1478" i="13"/>
  <c r="I370" i="13"/>
  <c r="I701" i="13"/>
  <c r="I923" i="13"/>
  <c r="I1641" i="13"/>
  <c r="I1550" i="13"/>
  <c r="I2247" i="13"/>
  <c r="I2002" i="13"/>
  <c r="I1425" i="13"/>
  <c r="I2298" i="13"/>
  <c r="I1738" i="13"/>
  <c r="I702" i="13"/>
  <c r="I2335" i="13"/>
  <c r="I248" i="13"/>
  <c r="I2336" i="13"/>
  <c r="I680" i="13"/>
  <c r="I1785" i="13"/>
  <c r="I991" i="13"/>
  <c r="I510" i="13"/>
  <c r="I992" i="13"/>
  <c r="I2445" i="13"/>
  <c r="I681" i="13"/>
  <c r="I1454" i="13"/>
  <c r="I371" i="13"/>
  <c r="I372" i="13"/>
  <c r="I1287" i="13"/>
  <c r="I2270" i="13"/>
  <c r="I2248" i="13"/>
  <c r="I2003" i="13"/>
  <c r="I373" i="13"/>
  <c r="I1426" i="13"/>
  <c r="I10" i="13"/>
  <c r="I1288" i="13"/>
  <c r="I511" i="13"/>
  <c r="I374" i="13"/>
  <c r="I512" i="13"/>
  <c r="I957" i="13"/>
  <c r="I2145" i="13"/>
  <c r="I2178" i="13"/>
  <c r="I737" i="13"/>
  <c r="I2004" i="13"/>
  <c r="I647" i="13"/>
  <c r="I45" i="13"/>
  <c r="I1642" i="13"/>
  <c r="I771" i="13"/>
  <c r="I2446" i="13"/>
  <c r="I1509" i="13"/>
  <c r="I772" i="13"/>
  <c r="I375" i="13"/>
  <c r="I2005" i="13"/>
  <c r="I2299" i="13"/>
  <c r="I376" i="13"/>
  <c r="I1551" i="13"/>
  <c r="I2300" i="13"/>
  <c r="I598" i="13"/>
  <c r="I249" i="13"/>
  <c r="I850" i="13"/>
  <c r="I1739" i="13"/>
  <c r="I1289" i="13"/>
  <c r="I2006" i="13"/>
  <c r="I2282" i="13"/>
  <c r="I1217" i="13"/>
  <c r="I1740" i="13"/>
  <c r="I682" i="13"/>
  <c r="I1741" i="13"/>
  <c r="I2447" i="13"/>
  <c r="I724" i="13"/>
  <c r="I725" i="13"/>
  <c r="I11" i="13"/>
  <c r="I1540" i="13"/>
  <c r="I12" i="13"/>
  <c r="I2007" i="13"/>
  <c r="I377" i="13"/>
  <c r="I378" i="13"/>
  <c r="I83" i="13"/>
  <c r="I1552" i="13"/>
  <c r="I1742" i="13"/>
  <c r="I1113" i="13"/>
  <c r="I1606" i="13"/>
  <c r="I171" i="13"/>
  <c r="I1067" i="13"/>
  <c r="I2008" i="13"/>
  <c r="I1553" i="13"/>
  <c r="I851" i="13"/>
  <c r="I1290" i="13"/>
  <c r="I559" i="13"/>
  <c r="I599" i="13"/>
  <c r="I1114" i="13"/>
  <c r="I648" i="13"/>
  <c r="I13" i="13"/>
  <c r="I2009" i="13"/>
  <c r="I683" i="13"/>
  <c r="I1115" i="13"/>
  <c r="I1408" i="13"/>
  <c r="I1390" i="13"/>
  <c r="I379" i="13"/>
  <c r="I380" i="13"/>
  <c r="I2288" i="13"/>
  <c r="I958" i="13"/>
  <c r="I2010" i="13"/>
  <c r="I14" i="13"/>
  <c r="I993" i="13"/>
  <c r="I1501" i="13"/>
  <c r="I2249" i="13"/>
  <c r="I1291" i="13"/>
  <c r="I710" i="13"/>
  <c r="I649" i="13"/>
  <c r="I2011" i="13"/>
  <c r="I2012" i="13"/>
  <c r="I2013" i="13"/>
  <c r="I650" i="13"/>
  <c r="I711" i="13"/>
  <c r="I2014" i="13"/>
  <c r="I2214" i="13"/>
  <c r="I1643" i="13"/>
  <c r="I381" i="13"/>
  <c r="I2250" i="13"/>
  <c r="I1832" i="13"/>
  <c r="I2015" i="13"/>
  <c r="I1797" i="13"/>
  <c r="I382" i="13"/>
  <c r="I1554" i="13"/>
  <c r="I2016" i="13"/>
  <c r="I1391" i="13"/>
  <c r="I2017" i="13"/>
  <c r="I84" i="13"/>
  <c r="I383" i="13"/>
  <c r="I1292" i="13"/>
  <c r="I384" i="13"/>
  <c r="I1293" i="13"/>
  <c r="I2337" i="13"/>
  <c r="I85" i="13"/>
  <c r="I822" i="13"/>
  <c r="I1555" i="13"/>
  <c r="I2146" i="13"/>
  <c r="I15" i="13"/>
  <c r="I2018" i="13"/>
  <c r="I250" i="13"/>
  <c r="I1294" i="13"/>
  <c r="I1510" i="13"/>
  <c r="I1607" i="13"/>
  <c r="I2019" i="13"/>
  <c r="I754" i="13"/>
  <c r="I1295" i="13"/>
  <c r="I1296" i="13"/>
  <c r="I1297" i="13"/>
  <c r="I172" i="13"/>
  <c r="I1298" i="13"/>
  <c r="I513" i="13"/>
  <c r="I1218" i="13"/>
  <c r="I773" i="13"/>
  <c r="I385" i="13"/>
  <c r="I386" i="13"/>
  <c r="I755" i="13"/>
  <c r="I560" i="13"/>
  <c r="I387" i="13"/>
  <c r="I580" i="13"/>
  <c r="I1299" i="13"/>
  <c r="I251" i="13"/>
  <c r="I2179" i="13"/>
  <c r="I388" i="13"/>
  <c r="I1300" i="13"/>
  <c r="I2147" i="13"/>
  <c r="I1743" i="13"/>
  <c r="I514" i="13"/>
  <c r="I2301" i="13"/>
  <c r="I561" i="13"/>
  <c r="I1171" i="13"/>
  <c r="I389" i="13"/>
  <c r="I515" i="13"/>
  <c r="I1068" i="13"/>
  <c r="I600" i="13"/>
  <c r="I1833" i="13"/>
  <c r="I1644" i="13"/>
  <c r="I1511" i="13"/>
  <c r="I1301" i="13"/>
  <c r="I651" i="13"/>
  <c r="I726" i="13"/>
  <c r="I1556" i="13"/>
  <c r="I2020" i="13"/>
  <c r="I390" i="13"/>
  <c r="I86" i="13"/>
  <c r="I1455" i="13"/>
  <c r="I252" i="13"/>
  <c r="I391" i="13"/>
  <c r="I1302" i="13"/>
  <c r="I1409" i="13"/>
  <c r="I756" i="13"/>
  <c r="I1557" i="13"/>
  <c r="I1558" i="13"/>
  <c r="I2251" i="13"/>
  <c r="I2180" i="13"/>
  <c r="I2021" i="13"/>
  <c r="I852" i="13"/>
  <c r="I1303" i="13"/>
  <c r="I924" i="13"/>
  <c r="I1096" i="13"/>
  <c r="I1026" i="13"/>
  <c r="I1304" i="13"/>
  <c r="I1645" i="13"/>
  <c r="I1559" i="13"/>
  <c r="I925" i="13"/>
  <c r="I2022" i="13"/>
  <c r="I516" i="13"/>
  <c r="I1305" i="13"/>
  <c r="I1834" i="13"/>
  <c r="I392" i="13"/>
  <c r="I1306" i="13"/>
  <c r="I926" i="13"/>
  <c r="I1069" i="13"/>
  <c r="I393" i="13"/>
  <c r="I959" i="13"/>
  <c r="I927" i="13"/>
  <c r="I394" i="13"/>
  <c r="I46" i="13"/>
  <c r="I1456" i="13"/>
  <c r="I1560" i="13"/>
  <c r="I1307" i="13"/>
  <c r="I2023" i="13"/>
  <c r="I2302" i="13"/>
  <c r="I738" i="13"/>
  <c r="I2338" i="13"/>
  <c r="I517" i="13"/>
  <c r="I739" i="13"/>
  <c r="I1561" i="13"/>
  <c r="I2024" i="13"/>
  <c r="I581" i="13"/>
  <c r="I1646" i="13"/>
  <c r="I1835" i="13"/>
  <c r="I1427" i="13"/>
  <c r="I2271" i="13"/>
  <c r="I1048" i="13"/>
  <c r="I2295" i="13"/>
  <c r="I928" i="13"/>
  <c r="I2289" i="13"/>
  <c r="I1308" i="13"/>
  <c r="I929" i="13"/>
  <c r="I1428" i="13"/>
  <c r="I1309" i="13"/>
  <c r="I173" i="13"/>
  <c r="I1703" i="13"/>
  <c r="I16" i="13"/>
  <c r="I1049" i="13"/>
  <c r="I823" i="13"/>
  <c r="I518" i="13"/>
  <c r="I1457" i="13"/>
  <c r="I1745" i="13"/>
  <c r="I562" i="13"/>
  <c r="I2148" i="13"/>
  <c r="I105" i="13"/>
  <c r="I1392" i="13"/>
  <c r="I1393" i="13"/>
  <c r="I1310" i="13"/>
  <c r="I1746" i="13"/>
  <c r="I395" i="13"/>
  <c r="I2252" i="13"/>
  <c r="I519" i="13"/>
  <c r="I1070" i="13"/>
  <c r="I396" i="13"/>
  <c r="I2025" i="13"/>
  <c r="I17" i="13"/>
  <c r="I1027" i="13"/>
  <c r="I1836" i="13"/>
  <c r="I960" i="13"/>
  <c r="I582" i="13"/>
  <c r="I1502" i="13"/>
  <c r="I994" i="13"/>
  <c r="I824" i="13"/>
  <c r="I1458" i="13"/>
  <c r="I2026" i="13"/>
  <c r="I712" i="13"/>
  <c r="I727" i="13"/>
  <c r="I2027" i="13"/>
  <c r="I2028" i="13"/>
  <c r="I2181" i="13"/>
  <c r="I2182" i="13"/>
  <c r="I520" i="13"/>
  <c r="I2029" i="13"/>
  <c r="I134" i="13"/>
  <c r="I47" i="13"/>
  <c r="I601" i="13"/>
  <c r="I2272" i="13"/>
  <c r="I1772" i="13"/>
  <c r="I397" i="13"/>
  <c r="I398" i="13"/>
  <c r="I2273" i="13"/>
  <c r="I1837" i="13"/>
  <c r="I853" i="13"/>
  <c r="I1116" i="13"/>
  <c r="I1311" i="13"/>
  <c r="I2183" i="13"/>
  <c r="I2253" i="13"/>
  <c r="I930" i="13"/>
  <c r="I2223" i="13"/>
  <c r="I521" i="13"/>
  <c r="I1747" i="13"/>
  <c r="I399" i="13"/>
  <c r="I1748" i="13"/>
  <c r="I1429" i="13"/>
  <c r="I55" i="13"/>
  <c r="I2030" i="13"/>
  <c r="I1312" i="13"/>
  <c r="I2296" i="13"/>
  <c r="I2448" i="13"/>
  <c r="I1313" i="13"/>
  <c r="I400" i="13"/>
  <c r="I2184" i="13"/>
  <c r="I703" i="13"/>
  <c r="I1071" i="13"/>
  <c r="I1647" i="13"/>
  <c r="I87" i="13"/>
  <c r="I2254" i="13"/>
  <c r="I1314" i="13"/>
  <c r="I684" i="13"/>
  <c r="I2031" i="13"/>
  <c r="I602" i="13"/>
  <c r="I1786" i="13"/>
  <c r="I1749" i="13"/>
  <c r="I2149" i="13"/>
  <c r="I253" i="13"/>
  <c r="I2185" i="13"/>
  <c r="I522" i="13"/>
  <c r="I931" i="13"/>
  <c r="I2032" i="13"/>
  <c r="I254" i="13"/>
  <c r="I1838" i="13"/>
  <c r="I685" i="13"/>
  <c r="I523" i="13"/>
  <c r="I2285" i="13"/>
  <c r="I401" i="13"/>
  <c r="I2033" i="13"/>
  <c r="I704" i="13"/>
  <c r="I88" i="13"/>
  <c r="I1839" i="13"/>
  <c r="I402" i="13"/>
  <c r="I2034" i="13"/>
  <c r="I1750" i="13"/>
  <c r="I2339" i="13"/>
  <c r="I2274" i="13"/>
  <c r="I2371" i="13"/>
  <c r="I255" i="13"/>
  <c r="I403" i="13"/>
  <c r="I1072" i="13"/>
  <c r="I2035" i="13"/>
  <c r="I524" i="13"/>
  <c r="I89" i="13"/>
  <c r="I563" i="13"/>
  <c r="I1315" i="13"/>
  <c r="I854" i="13"/>
  <c r="I564" i="13"/>
  <c r="I1394" i="13"/>
  <c r="I256" i="13"/>
  <c r="I404" i="13"/>
  <c r="I1316" i="13"/>
  <c r="I2340" i="13"/>
  <c r="I686" i="13"/>
  <c r="I565" i="13"/>
  <c r="I2036" i="13"/>
  <c r="I1541" i="13"/>
  <c r="I566" i="13"/>
  <c r="I1402" i="13"/>
  <c r="I257" i="13"/>
  <c r="I1317" i="13"/>
  <c r="I583" i="13"/>
  <c r="I1459" i="13"/>
  <c r="I567" i="13"/>
  <c r="I584" i="13"/>
  <c r="I1840" i="13"/>
  <c r="I1648" i="13"/>
  <c r="I405" i="13"/>
  <c r="I687" i="13"/>
  <c r="I1028" i="13"/>
  <c r="I1318" i="13"/>
  <c r="I1050" i="13"/>
  <c r="I2303" i="13"/>
  <c r="I995" i="13"/>
  <c r="I855" i="13"/>
  <c r="I1073" i="13"/>
  <c r="I713" i="13"/>
  <c r="I1562" i="13"/>
  <c r="I652" i="13"/>
  <c r="I1117" i="13"/>
  <c r="I1563" i="13"/>
  <c r="I31" i="13"/>
  <c r="I825" i="13"/>
  <c r="I705" i="13"/>
  <c r="I406" i="13"/>
  <c r="I32" i="13"/>
  <c r="I2037" i="13"/>
  <c r="I1319" i="13"/>
  <c r="I1074" i="13"/>
  <c r="I932" i="13"/>
  <c r="I757" i="13"/>
  <c r="I407" i="13"/>
  <c r="I2038" i="13"/>
  <c r="I90" i="13"/>
  <c r="I48" i="13"/>
  <c r="I1564" i="13"/>
  <c r="I653" i="13"/>
  <c r="I2039" i="13"/>
  <c r="I2304" i="13"/>
  <c r="I2040" i="13"/>
  <c r="I856" i="13"/>
  <c r="I408" i="13"/>
  <c r="I728" i="13"/>
  <c r="I2041" i="13"/>
  <c r="I747" i="13"/>
  <c r="I1430" i="13"/>
  <c r="I33" i="13"/>
  <c r="I2042" i="13"/>
  <c r="I2449" i="13"/>
  <c r="I2224" i="13"/>
  <c r="I2215" i="13"/>
  <c r="I961" i="13"/>
  <c r="I1320" i="13"/>
  <c r="I1841" i="13"/>
  <c r="I774" i="13"/>
  <c r="I409" i="13"/>
  <c r="I410" i="13"/>
  <c r="I411" i="13"/>
  <c r="I412" i="13"/>
  <c r="I603" i="13"/>
  <c r="I413" i="13"/>
  <c r="I1321" i="13"/>
  <c r="I1512" i="13"/>
  <c r="I414" i="13"/>
  <c r="I525" i="13"/>
  <c r="I1542" i="13"/>
  <c r="I1322" i="13"/>
  <c r="I2275" i="13"/>
  <c r="I1395" i="13"/>
  <c r="I2225" i="13"/>
  <c r="I2255" i="13"/>
  <c r="I857" i="13"/>
  <c r="I1649" i="13"/>
  <c r="I2043" i="13"/>
  <c r="I415" i="13"/>
  <c r="I585" i="13"/>
  <c r="I962" i="13"/>
  <c r="I826" i="13"/>
  <c r="I2305" i="13"/>
  <c r="I174" i="13"/>
  <c r="I2450" i="13"/>
  <c r="I1842" i="13"/>
  <c r="I135" i="13"/>
  <c r="I1323" i="13"/>
  <c r="I416" i="13"/>
  <c r="I526" i="13"/>
  <c r="I417" i="13"/>
  <c r="I2044" i="13"/>
  <c r="I418" i="13"/>
  <c r="I56" i="13"/>
  <c r="I57" i="13"/>
  <c r="I1843" i="13"/>
  <c r="I1156" i="13"/>
  <c r="I527" i="13"/>
  <c r="I2045" i="13"/>
  <c r="I2341" i="13"/>
  <c r="I1460" i="13"/>
  <c r="I2290" i="13"/>
  <c r="I1513" i="13"/>
  <c r="I963" i="13"/>
  <c r="I933" i="13"/>
  <c r="I1432" i="13"/>
  <c r="I568" i="13"/>
  <c r="I1433" i="13"/>
  <c r="I419" i="13"/>
  <c r="I1485" i="13"/>
  <c r="I775" i="13"/>
  <c r="I420" i="13"/>
  <c r="I2372" i="13"/>
  <c r="I934" i="13"/>
  <c r="I858" i="13"/>
  <c r="I1844" i="13"/>
  <c r="I1514" i="13"/>
  <c r="I2046" i="13"/>
  <c r="I2186" i="13"/>
  <c r="I1773" i="13"/>
  <c r="I258" i="13"/>
  <c r="I421" i="13"/>
  <c r="I2306" i="13"/>
  <c r="I964" i="13"/>
  <c r="I175" i="13"/>
  <c r="I259" i="13"/>
  <c r="I1650" i="13"/>
  <c r="I2187" i="13"/>
  <c r="I706" i="13"/>
  <c r="I2451" i="13"/>
  <c r="I1324" i="13"/>
  <c r="I49" i="13"/>
  <c r="I91" i="13"/>
  <c r="I92" i="13"/>
  <c r="I1219" i="13"/>
  <c r="I2276" i="13"/>
  <c r="I1118" i="13"/>
  <c r="I1325" i="13"/>
  <c r="I1434" i="13"/>
  <c r="I2226" i="13"/>
  <c r="I1787" i="13"/>
  <c r="I422" i="13"/>
  <c r="I1435" i="13"/>
  <c r="I2047" i="13"/>
  <c r="I654" i="13"/>
  <c r="I996" i="13"/>
  <c r="I997" i="13"/>
  <c r="I1029" i="13"/>
  <c r="I1651" i="13"/>
  <c r="I1461" i="13"/>
  <c r="I260" i="13"/>
  <c r="I528" i="13"/>
  <c r="I2048" i="13"/>
  <c r="I2049" i="13"/>
  <c r="I93" i="13"/>
  <c r="I2188" i="13"/>
  <c r="I2050" i="13"/>
  <c r="I655" i="13"/>
  <c r="I2051" i="13"/>
  <c r="I2052" i="13"/>
  <c r="I1097" i="13"/>
  <c r="I1565" i="13"/>
  <c r="I1479" i="13"/>
  <c r="I2053" i="13"/>
  <c r="I729" i="13"/>
  <c r="I776" i="13"/>
  <c r="I2054" i="13"/>
  <c r="I1326" i="13"/>
  <c r="I1486" i="13"/>
  <c r="I586" i="13"/>
  <c r="I730" i="13"/>
  <c r="I1327" i="13"/>
  <c r="I859" i="13"/>
  <c r="I2055" i="13"/>
  <c r="I569" i="13"/>
  <c r="I570" i="13"/>
  <c r="I2056" i="13"/>
  <c r="I1157" i="13"/>
  <c r="I1030" i="13"/>
  <c r="I261" i="13"/>
  <c r="I529" i="13"/>
  <c r="I2057" i="13"/>
  <c r="I860" i="13"/>
  <c r="I1328" i="13"/>
  <c r="I1752" i="13"/>
  <c r="I1487" i="13"/>
  <c r="I423" i="13"/>
  <c r="I1329" i="13"/>
  <c r="I2150" i="13"/>
  <c r="I2151" i="13"/>
  <c r="I1543" i="13"/>
  <c r="I34" i="13"/>
  <c r="I1396" i="13"/>
  <c r="I1330" i="13"/>
  <c r="I1753" i="13"/>
  <c r="I424" i="13"/>
  <c r="I2342" i="13"/>
  <c r="I425" i="13"/>
  <c r="I50" i="13"/>
  <c r="I1436" i="13"/>
  <c r="I1331" i="13"/>
  <c r="I2058" i="13"/>
  <c r="I748" i="13"/>
  <c r="I965" i="13"/>
  <c r="I426" i="13"/>
  <c r="I2059" i="13"/>
  <c r="I935" i="13"/>
  <c r="I2060" i="13"/>
  <c r="I966" i="13"/>
  <c r="I1031" i="13"/>
  <c r="I427" i="13"/>
  <c r="I2256" i="13"/>
  <c r="I1845" i="13"/>
  <c r="I1754" i="13"/>
  <c r="I2343" i="13"/>
  <c r="I2061" i="13"/>
  <c r="I530" i="13"/>
  <c r="I94" i="13"/>
  <c r="I95" i="13"/>
  <c r="I1332" i="13"/>
  <c r="I1846" i="13"/>
  <c r="I604" i="13"/>
  <c r="I428" i="13"/>
  <c r="I1085" i="13"/>
  <c r="I19" i="13"/>
  <c r="I2452" i="13"/>
  <c r="I1652" i="13"/>
  <c r="I1051" i="13"/>
  <c r="I2152" i="13"/>
  <c r="I1075" i="13"/>
  <c r="I1052" i="13"/>
  <c r="I531" i="13"/>
  <c r="I1755" i="13"/>
  <c r="I2344" i="13"/>
  <c r="I571" i="13"/>
  <c r="I2216" i="13"/>
  <c r="I1131" i="13"/>
  <c r="I656" i="13"/>
  <c r="I532" i="13"/>
  <c r="I2062" i="13"/>
  <c r="I2189" i="13"/>
  <c r="I707" i="13"/>
  <c r="I533" i="13"/>
  <c r="I262" i="13"/>
  <c r="I936" i="13"/>
  <c r="I1756" i="13"/>
  <c r="I1158" i="13"/>
  <c r="I937" i="13"/>
  <c r="I429" i="13"/>
  <c r="I2063" i="13"/>
  <c r="I430" i="13"/>
  <c r="I1333" i="13"/>
  <c r="I657" i="13"/>
  <c r="I431" i="13"/>
  <c r="I998" i="13"/>
  <c r="I432" i="13"/>
  <c r="I967" i="13"/>
  <c r="I106" i="13"/>
  <c r="I1757" i="13"/>
  <c r="I1566" i="13"/>
  <c r="I688" i="13"/>
  <c r="I1847" i="13"/>
  <c r="I1848" i="13"/>
  <c r="I51" i="13"/>
  <c r="I999" i="13"/>
  <c r="I1032" i="13"/>
  <c r="I2064" i="13"/>
  <c r="I2065" i="13"/>
  <c r="I968" i="13"/>
  <c r="I1334" i="13"/>
  <c r="I176" i="13"/>
  <c r="I2257" i="13"/>
  <c r="I35" i="13"/>
  <c r="I96" i="13"/>
  <c r="I263" i="13"/>
  <c r="I827" i="13"/>
  <c r="I731" i="13"/>
  <c r="I2459" i="13"/>
  <c r="I969" i="13"/>
  <c r="I1132" i="13"/>
  <c r="I828" i="13"/>
  <c r="I1653" i="13"/>
  <c r="I2190" i="13"/>
  <c r="I433" i="13"/>
  <c r="I2066" i="13"/>
  <c r="I434" i="13"/>
  <c r="I2291" i="13"/>
  <c r="I861" i="13"/>
  <c r="I2067" i="13"/>
  <c r="I2068" i="13"/>
  <c r="I758" i="13"/>
  <c r="I2345" i="13"/>
  <c r="I1053" i="13"/>
  <c r="I1567" i="13"/>
  <c r="I587" i="13"/>
  <c r="I264" i="13"/>
  <c r="I2069" i="13"/>
  <c r="I2292" i="13"/>
  <c r="I2070" i="13"/>
  <c r="I2453" i="13"/>
  <c r="I2191" i="13"/>
  <c r="I1000" i="13"/>
  <c r="I1462" i="13"/>
  <c r="I265" i="13"/>
  <c r="I20" i="13"/>
  <c r="I1033" i="13"/>
  <c r="I2217" i="13"/>
  <c r="I658" i="13"/>
  <c r="I2071" i="13"/>
  <c r="I938" i="13"/>
  <c r="I534" i="13"/>
  <c r="I1568" i="13"/>
  <c r="I2072" i="13"/>
  <c r="I939" i="13"/>
  <c r="I2227" i="13"/>
  <c r="I435" i="13"/>
  <c r="I1119" i="13"/>
  <c r="I436" i="13"/>
  <c r="I1163" i="13"/>
  <c r="I535" i="13"/>
  <c r="I1849" i="13"/>
  <c r="I605" i="13"/>
  <c r="I437" i="13"/>
  <c r="I1120" i="13"/>
  <c r="I266" i="13"/>
  <c r="I2218" i="13"/>
  <c r="I267" i="13"/>
  <c r="I1335" i="13"/>
  <c r="I36" i="13"/>
  <c r="I1076" i="13"/>
  <c r="I1758" i="13"/>
  <c r="I2073" i="13"/>
  <c r="I1336" i="13"/>
  <c r="I1034" i="13"/>
  <c r="I37" i="13"/>
  <c r="I1437" i="13"/>
  <c r="I2074" i="13"/>
  <c r="I438" i="13"/>
  <c r="I210" i="13"/>
  <c r="I2075" i="13"/>
  <c r="I2076" i="13"/>
  <c r="I1850" i="13"/>
  <c r="I2228" i="13"/>
  <c r="I732" i="13"/>
  <c r="I714" i="13"/>
  <c r="I749" i="13"/>
  <c r="I1704" i="13"/>
  <c r="I439" i="13"/>
  <c r="I1086" i="13"/>
  <c r="I1759" i="13"/>
  <c r="I1851" i="13"/>
  <c r="I1337" i="13"/>
  <c r="I862" i="13"/>
  <c r="I1852" i="13"/>
  <c r="I52" i="13"/>
  <c r="I715" i="13"/>
  <c r="I940" i="13"/>
  <c r="I1338" i="13"/>
  <c r="I2077" i="13"/>
  <c r="I440" i="13"/>
  <c r="I38" i="13"/>
  <c r="I1001" i="13"/>
  <c r="I441" i="13"/>
  <c r="I97" i="13"/>
  <c r="I1853" i="13"/>
  <c r="I268" i="13"/>
  <c r="I708" i="13"/>
  <c r="I98" i="13"/>
  <c r="I1403" i="13"/>
  <c r="I1035" i="13"/>
  <c r="I2078" i="13"/>
  <c r="I1339" i="13"/>
  <c r="I2079" i="13"/>
  <c r="I941" i="13"/>
  <c r="I442" i="13"/>
  <c r="I1002" i="13"/>
  <c r="I1036" i="13"/>
  <c r="I1077" i="13"/>
  <c r="I443" i="13"/>
  <c r="I2192" i="13"/>
  <c r="I2258" i="13"/>
  <c r="I1037" i="13"/>
  <c r="I1340" i="13"/>
  <c r="I1184" i="13"/>
  <c r="I1341" i="13"/>
  <c r="I740" i="13"/>
  <c r="I1515" i="13"/>
  <c r="I1003" i="13"/>
  <c r="I689" i="13"/>
  <c r="I2193" i="13"/>
  <c r="I2307" i="13"/>
  <c r="I1038" i="13"/>
  <c r="I2194" i="13"/>
  <c r="I2080" i="13"/>
  <c r="I1726" i="13"/>
  <c r="I863" i="13"/>
  <c r="I2081" i="13"/>
  <c r="I2082" i="13"/>
  <c r="I2083" i="13"/>
  <c r="I2259" i="13"/>
  <c r="I1404" i="13"/>
  <c r="I2277" i="13"/>
  <c r="I2084" i="13"/>
  <c r="I1516" i="13"/>
  <c r="I2278" i="13"/>
  <c r="I750" i="13"/>
  <c r="I1438" i="13"/>
  <c r="I444" i="13"/>
  <c r="I1220" i="13"/>
  <c r="I2229" i="13"/>
  <c r="I1654" i="13"/>
  <c r="I53" i="13"/>
  <c r="I2219" i="13"/>
  <c r="I2085" i="13"/>
  <c r="I1439" i="13"/>
  <c r="I445" i="13"/>
  <c r="I659" i="13"/>
  <c r="I446" i="13"/>
  <c r="I447" i="13"/>
  <c r="I2260" i="13"/>
  <c r="I2346" i="13"/>
  <c r="I942" i="13"/>
  <c r="I864" i="13"/>
  <c r="I448" i="13"/>
  <c r="I660" i="13"/>
  <c r="I1054" i="13"/>
  <c r="I1854" i="13"/>
  <c r="I2347" i="13"/>
  <c r="I1655" i="13"/>
  <c r="I269" i="13"/>
  <c r="I865" i="13"/>
  <c r="I2086" i="13"/>
  <c r="I1004" i="13"/>
  <c r="I1133" i="13"/>
  <c r="I1398" i="13"/>
  <c r="I2087" i="13"/>
  <c r="I2088" i="13"/>
  <c r="I107" i="13"/>
  <c r="I1399" i="13"/>
  <c r="I733" i="13"/>
  <c r="I2308" i="13"/>
  <c r="I2373" i="13"/>
  <c r="I2153" i="13"/>
  <c r="I1760" i="13"/>
  <c r="I449" i="13"/>
  <c r="I2279" i="13"/>
  <c r="I1855" i="13"/>
  <c r="I39" i="13"/>
  <c r="I866" i="13"/>
  <c r="I1342" i="13"/>
  <c r="I1343" i="13"/>
  <c r="I1344" i="13"/>
  <c r="I588" i="13"/>
  <c r="I970" i="13"/>
  <c r="I1569" i="13"/>
  <c r="I450" i="13"/>
  <c r="I2089" i="13"/>
  <c r="I177" i="13"/>
  <c r="I2154" i="13"/>
  <c r="I2090" i="13"/>
  <c r="I734" i="13"/>
  <c r="I1856" i="13"/>
  <c r="I1761" i="13"/>
  <c r="I451" i="13"/>
  <c r="I2283" i="13"/>
  <c r="I1039" i="13"/>
  <c r="I2091" i="13"/>
  <c r="I1345" i="13"/>
  <c r="I2092" i="13"/>
  <c r="I1040" i="13"/>
  <c r="I536" i="13"/>
  <c r="I537" i="13"/>
  <c r="I2348" i="13"/>
  <c r="I2093" i="13"/>
  <c r="I1121" i="13"/>
  <c r="I452" i="13"/>
  <c r="I1346" i="13"/>
  <c r="I589" i="13"/>
  <c r="I1041" i="13"/>
  <c r="I538" i="13"/>
  <c r="I2261" i="13"/>
  <c r="I2094" i="13"/>
  <c r="I2262" i="13"/>
  <c r="I453" i="13"/>
  <c r="I590" i="13"/>
  <c r="I716" i="13"/>
  <c r="I1134" i="13"/>
  <c r="I539" i="13"/>
  <c r="I2095" i="13"/>
  <c r="I2230" i="13"/>
  <c r="I2374" i="13"/>
  <c r="I1347" i="13"/>
  <c r="I454" i="13"/>
  <c r="I2349" i="13"/>
  <c r="I2096" i="13"/>
  <c r="I1517" i="13"/>
  <c r="I270" i="13"/>
  <c r="I1348" i="13"/>
  <c r="I271" i="13"/>
  <c r="I1857" i="13"/>
  <c r="I595" i="13"/>
  <c r="I1858" i="13"/>
  <c r="I1570" i="13"/>
  <c r="I455" i="13"/>
  <c r="I867" i="13"/>
  <c r="I2293" i="13"/>
  <c r="I829" i="13"/>
  <c r="I1122" i="13"/>
  <c r="I971" i="13"/>
  <c r="I456" i="13"/>
  <c r="I1221" i="13"/>
  <c r="I2309" i="13"/>
  <c r="I1078" i="13"/>
  <c r="I272" i="13"/>
  <c r="I1463" i="13"/>
  <c r="I1859" i="13"/>
  <c r="I273" i="13"/>
  <c r="I1349" i="13"/>
  <c r="I2458" i="13"/>
  <c r="I1440" i="13"/>
  <c r="I2263" i="13"/>
  <c r="I1571" i="13"/>
  <c r="I1350" i="13"/>
  <c r="I457" i="13"/>
  <c r="I2097" i="13"/>
  <c r="I830" i="13"/>
  <c r="I1488" i="13"/>
  <c r="I868" i="13"/>
  <c r="I2155" i="13"/>
  <c r="I1351" i="13"/>
  <c r="I741" i="13"/>
  <c r="I2156" i="13"/>
  <c r="I2098" i="13"/>
  <c r="I540" i="13"/>
  <c r="I1762" i="13"/>
  <c r="I2099" i="13"/>
  <c r="I1352" i="13"/>
  <c r="I1353" i="13"/>
  <c r="I690" i="13"/>
  <c r="I1489" i="13"/>
  <c r="I458" i="13"/>
  <c r="I1135" i="13"/>
  <c r="I1763" i="13"/>
  <c r="I869" i="13"/>
  <c r="I2100" i="13"/>
  <c r="I661" i="13"/>
  <c r="I2101" i="13"/>
  <c r="I40" i="13"/>
  <c r="I943" i="13"/>
  <c r="I591" i="13"/>
  <c r="I108" i="13"/>
  <c r="I777" i="13"/>
  <c r="I459" i="13"/>
  <c r="I870" i="13"/>
  <c r="I2102" i="13"/>
  <c r="I2103" i="13"/>
  <c r="I460" i="13"/>
  <c r="I1860" i="13"/>
  <c r="I1764" i="13"/>
  <c r="I2195" i="13"/>
  <c r="I274" i="13"/>
  <c r="I2220" i="13"/>
  <c r="I21" i="13"/>
  <c r="I2104" i="13"/>
  <c r="I1354" i="13"/>
  <c r="I2196" i="13"/>
  <c r="I1005" i="13"/>
  <c r="I461" i="13"/>
  <c r="I944" i="13"/>
  <c r="I1355" i="13"/>
  <c r="I691" i="13"/>
  <c r="I972" i="13"/>
  <c r="I1861" i="13"/>
  <c r="I1356" i="13"/>
  <c r="I592" i="13"/>
  <c r="I2105" i="13"/>
  <c r="I1042" i="13"/>
  <c r="I41" i="13"/>
  <c r="I1357" i="13"/>
  <c r="I2264" i="13"/>
  <c r="I1572" i="13"/>
  <c r="I275" i="13"/>
  <c r="I1573" i="13"/>
  <c r="I2197" i="13"/>
  <c r="I2280" i="13"/>
  <c r="I945" i="13"/>
  <c r="I1358" i="13"/>
  <c r="I276" i="13"/>
  <c r="I735" i="13"/>
  <c r="I662" i="13"/>
  <c r="I277" i="13"/>
  <c r="I946" i="13"/>
  <c r="I462" i="13"/>
  <c r="I2106" i="13"/>
  <c r="I2265" i="13"/>
  <c r="I663" i="13"/>
  <c r="I2231" i="13"/>
  <c r="I1490" i="13"/>
  <c r="I99" i="13"/>
  <c r="I2107" i="13"/>
  <c r="I572" i="13"/>
  <c r="I2294" i="13"/>
  <c r="I759" i="13"/>
  <c r="I1359" i="13"/>
  <c r="I463" i="13"/>
  <c r="I2350" i="13"/>
  <c r="I100" i="13"/>
  <c r="I2108" i="13"/>
  <c r="I1765" i="13"/>
  <c r="I541" i="13"/>
  <c r="I573" i="13"/>
  <c r="I1518" i="13"/>
  <c r="I101" i="13"/>
  <c r="I1006" i="13"/>
  <c r="I464" i="13"/>
  <c r="I2109" i="13"/>
  <c r="I973" i="13"/>
  <c r="I1222" i="13"/>
  <c r="I947" i="13"/>
  <c r="I1123" i="13"/>
  <c r="I1185" i="13"/>
  <c r="I1574" i="13"/>
  <c r="I542" i="13"/>
  <c r="I465" i="13"/>
  <c r="I751" i="13"/>
  <c r="I1360" i="13"/>
  <c r="I974" i="13"/>
  <c r="I2198" i="13"/>
  <c r="I975" i="13"/>
  <c r="I976" i="13"/>
  <c r="I574" i="13"/>
  <c r="I692" i="13"/>
  <c r="I664" i="13"/>
  <c r="I948" i="13"/>
  <c r="I693" i="13"/>
  <c r="I1544" i="13"/>
  <c r="I575" i="13"/>
  <c r="I2266" i="13"/>
  <c r="I102" i="13"/>
  <c r="I2199" i="13"/>
  <c r="I466" i="13"/>
  <c r="I2110" i="13"/>
  <c r="I576" i="13"/>
  <c r="I665" i="13"/>
  <c r="I2111" i="13"/>
  <c r="I54" i="13"/>
  <c r="I1441" i="13"/>
  <c r="I977" i="13"/>
  <c r="I1766" i="13"/>
  <c r="I717" i="13"/>
  <c r="I871" i="13"/>
  <c r="I694" i="13"/>
  <c r="I1442" i="13"/>
  <c r="I2232" i="13"/>
  <c r="I22" i="13"/>
  <c r="I467" i="13"/>
  <c r="I23" i="13"/>
  <c r="I468" i="13"/>
  <c r="I469" i="13"/>
  <c r="I718" i="13"/>
  <c r="I136" i="13"/>
  <c r="I470" i="13"/>
  <c r="I2200" i="13"/>
  <c r="I1575" i="13"/>
  <c r="I1443" i="13"/>
  <c r="I1223" i="13"/>
  <c r="I2284" i="13"/>
  <c r="I1361" i="13"/>
  <c r="I872" i="13"/>
  <c r="I2112" i="13"/>
  <c r="I593" i="13"/>
  <c r="I2351" i="13"/>
  <c r="I1362" i="13"/>
  <c r="I471" i="13"/>
  <c r="I606" i="13"/>
  <c r="I1862" i="13"/>
  <c r="I2113" i="13"/>
  <c r="I1767" i="13"/>
  <c r="I2114" i="13"/>
  <c r="I742" i="13"/>
  <c r="I666" i="13"/>
  <c r="I278" i="13"/>
  <c r="I2201" i="13"/>
  <c r="I543" i="13"/>
  <c r="I949" i="13"/>
  <c r="I873" i="13"/>
  <c r="I1519" i="13"/>
  <c r="I1007" i="13"/>
  <c r="I279" i="13"/>
  <c r="I2115" i="13"/>
  <c r="I950" i="13"/>
  <c r="I2202" i="13"/>
  <c r="I1491" i="13"/>
  <c r="I2352" i="13"/>
  <c r="I1727" i="13"/>
  <c r="I1768" i="13"/>
  <c r="I2116" i="13"/>
  <c r="I2454" i="13"/>
  <c r="I472" i="13"/>
  <c r="I1172" i="13"/>
  <c r="I473" i="13"/>
  <c r="I2353" i="13"/>
  <c r="I2117" i="13"/>
  <c r="I474" i="13"/>
  <c r="I752" i="13"/>
  <c r="I1363" i="13"/>
  <c r="I2281" i="13"/>
  <c r="I1464" i="13"/>
  <c r="I2286" i="13"/>
  <c r="I475" i="13"/>
  <c r="I1769" i="13"/>
  <c r="I24" i="13"/>
  <c r="I831" i="13"/>
  <c r="I1087" i="13"/>
  <c r="I544" i="13"/>
  <c r="I42" i="13"/>
  <c r="I2203" i="13"/>
  <c r="I2310" i="13"/>
  <c r="I1364" i="13"/>
  <c r="I476" i="13"/>
  <c r="I1770" i="13"/>
  <c r="I1055" i="13"/>
  <c r="I2354" i="13"/>
  <c r="I1079" i="13"/>
  <c r="I2297" i="13"/>
  <c r="I545" i="13"/>
  <c r="I1465" i="13"/>
  <c r="I280" i="13"/>
  <c r="I1480" i="13"/>
  <c r="I477" i="13"/>
  <c r="I695" i="13"/>
  <c r="I2375" i="13"/>
  <c r="I1863" i="13"/>
  <c r="I1365" i="13"/>
  <c r="I1366" i="13"/>
  <c r="I25" i="13"/>
  <c r="I478" i="13"/>
  <c r="I951" i="13"/>
  <c r="I2355" i="13"/>
  <c r="I281" i="13"/>
  <c r="I1771" i="13"/>
  <c r="I2204" i="13"/>
  <c r="I2205" i="13"/>
  <c r="I479" i="13"/>
  <c r="I480" i="13"/>
  <c r="Y1914" i="13"/>
  <c r="Y1461" i="13"/>
  <c r="Y849" i="13"/>
  <c r="Y1133" i="13"/>
  <c r="Y1972" i="13"/>
  <c r="Y1392" i="13"/>
  <c r="Y12" i="13"/>
  <c r="Y299" i="13"/>
  <c r="Y509" i="13"/>
  <c r="Y1915" i="13"/>
  <c r="Y653" i="13"/>
  <c r="Y1581" i="13"/>
  <c r="Y2017" i="13"/>
  <c r="Y850" i="13"/>
  <c r="Y936" i="13"/>
  <c r="Y562" i="13"/>
  <c r="Y1462" i="13"/>
  <c r="Y667" i="13"/>
  <c r="Y687" i="13"/>
  <c r="Y1916" i="13"/>
  <c r="Y1642" i="13"/>
  <c r="Y1917" i="13"/>
  <c r="Y1973" i="13"/>
  <c r="Y280" i="13"/>
  <c r="Y1974" i="13"/>
  <c r="Y1393" i="13"/>
  <c r="Y922" i="13"/>
  <c r="Y259" i="13"/>
  <c r="Y1643" i="13"/>
  <c r="Y1321" i="13"/>
  <c r="Y1904" i="13"/>
  <c r="Y851" i="13"/>
  <c r="Y1515" i="13"/>
  <c r="Y1420" i="13"/>
  <c r="Y563" i="13"/>
  <c r="Y1322" i="13"/>
  <c r="Y1644" i="13"/>
  <c r="Y1645" i="13"/>
  <c r="Y1975" i="13"/>
  <c r="Y938" i="13"/>
  <c r="Y1646" i="13"/>
  <c r="Y939" i="13"/>
  <c r="Y1370" i="13"/>
  <c r="Y86" i="13"/>
  <c r="Y1421" i="13"/>
  <c r="Y1647" i="13"/>
  <c r="Y1463" i="13"/>
  <c r="Y1104" i="13"/>
  <c r="Y1918" i="13"/>
  <c r="Y1648" i="13"/>
  <c r="Y980" i="13"/>
  <c r="Y300" i="13"/>
  <c r="Y1371" i="13"/>
  <c r="Y301" i="13"/>
  <c r="Y564" i="13"/>
  <c r="Y565" i="13"/>
  <c r="Y535" i="13"/>
  <c r="Y536" i="13"/>
  <c r="Y116" i="13"/>
  <c r="Y302" i="13"/>
  <c r="Y1603" i="13"/>
  <c r="Y1464" i="13"/>
  <c r="Y303" i="13"/>
  <c r="Y13" i="13"/>
  <c r="Y1649" i="13"/>
  <c r="Y1394" i="13"/>
  <c r="Y917" i="13"/>
  <c r="Y406" i="13"/>
  <c r="Y458" i="13"/>
  <c r="Y1964" i="13"/>
  <c r="Y1395" i="13"/>
  <c r="Y117" i="13"/>
  <c r="Y1105" i="13"/>
  <c r="Y1650" i="13"/>
  <c r="Y646" i="13"/>
  <c r="Y1134" i="13"/>
  <c r="Y1018" i="13"/>
  <c r="Y852" i="13"/>
  <c r="Y1828" i="13"/>
  <c r="Y566" i="13"/>
  <c r="Y1651" i="13"/>
  <c r="Y1604" i="13"/>
  <c r="Y87" i="13"/>
  <c r="Y567" i="13"/>
  <c r="Y1605" i="13"/>
  <c r="Y1829" i="13"/>
  <c r="Y118" i="13"/>
  <c r="Y391" i="13"/>
  <c r="Y981" i="13"/>
  <c r="Y1830" i="13"/>
  <c r="Y1652" i="13"/>
  <c r="Y907" i="13"/>
  <c r="Y1919" i="13"/>
  <c r="Y1831" i="13"/>
  <c r="Y650" i="13"/>
  <c r="Y1323" i="13"/>
  <c r="Y1324" i="13"/>
  <c r="Y1832" i="13"/>
  <c r="Y1123" i="13"/>
  <c r="Y1833" i="13"/>
  <c r="Y1976" i="13"/>
  <c r="Y1465" i="13"/>
  <c r="Y304" i="13"/>
  <c r="Y1528" i="13"/>
  <c r="Y14" i="13"/>
  <c r="Y119" i="13"/>
  <c r="Y1529" i="13"/>
  <c r="Y568" i="13"/>
  <c r="Y654" i="13"/>
  <c r="Y1396" i="13"/>
  <c r="Y281" i="13"/>
  <c r="Y845" i="13"/>
  <c r="Y1653" i="13"/>
  <c r="Y569" i="13"/>
  <c r="Y923" i="13"/>
  <c r="Y1654" i="13"/>
  <c r="Y1655" i="13"/>
  <c r="Y570" i="13"/>
  <c r="Y1656" i="13"/>
  <c r="Y1920" i="13"/>
  <c r="Y15" i="13"/>
  <c r="Y16" i="13"/>
  <c r="Y1834" i="13"/>
  <c r="Y305" i="13"/>
  <c r="Y924" i="13"/>
  <c r="Y1835" i="13"/>
  <c r="Y282" i="13"/>
  <c r="Y1657" i="13"/>
  <c r="Y1658" i="13"/>
  <c r="Y1659" i="13"/>
  <c r="Y1660" i="13"/>
  <c r="Y1921" i="13"/>
  <c r="Y1466" i="13"/>
  <c r="Y1606" i="13"/>
  <c r="Y1552" i="13"/>
  <c r="Y17" i="13"/>
  <c r="Y1582" i="13"/>
  <c r="Y1977" i="13"/>
  <c r="Y254" i="13"/>
  <c r="Y655" i="13"/>
  <c r="Y1922" i="13"/>
  <c r="Y1661" i="13"/>
  <c r="Y1896" i="13"/>
  <c r="Y1467" i="13"/>
  <c r="Y571" i="13"/>
  <c r="Y1662" i="13"/>
  <c r="Y306" i="13"/>
  <c r="Y489" i="13"/>
  <c r="Y307" i="13"/>
  <c r="Y120" i="13"/>
  <c r="Y18" i="13"/>
  <c r="Y1422" i="13"/>
  <c r="Y407" i="13"/>
  <c r="Y572" i="13"/>
  <c r="Y940" i="13"/>
  <c r="Y937" i="13"/>
  <c r="Y1607" i="13"/>
  <c r="Y853" i="13"/>
  <c r="Y408" i="13"/>
  <c r="Y490" i="13"/>
  <c r="Y1142" i="13"/>
  <c r="Y982" i="13"/>
  <c r="Y1468" i="13"/>
  <c r="Y573" i="13"/>
  <c r="Y308" i="13"/>
  <c r="Y1663" i="13"/>
  <c r="Y1423" i="13"/>
  <c r="Y1959" i="13"/>
  <c r="Y510" i="13"/>
  <c r="Y574" i="13"/>
  <c r="Y1438" i="13"/>
  <c r="Y309" i="13"/>
  <c r="Y1978" i="13"/>
  <c r="Y474" i="13"/>
  <c r="Y310" i="13"/>
  <c r="Y1836" i="13"/>
  <c r="Y1837" i="13"/>
  <c r="Y1838" i="13"/>
  <c r="Y1897" i="13"/>
  <c r="Y311" i="13"/>
  <c r="Y688" i="13"/>
  <c r="Y575" i="13"/>
  <c r="Y19" i="13"/>
  <c r="Y941" i="13"/>
  <c r="Y724" i="13"/>
  <c r="Y983" i="13"/>
  <c r="Y1608" i="13"/>
  <c r="Y925" i="13"/>
  <c r="Y854" i="13"/>
  <c r="Y392" i="13"/>
  <c r="Y576" i="13"/>
  <c r="Y2018" i="13"/>
  <c r="Y1439" i="13"/>
  <c r="Y1609" i="13"/>
  <c r="Y1397" i="13"/>
  <c r="Y393" i="13"/>
  <c r="Y1424" i="13"/>
  <c r="Y491" i="13"/>
  <c r="Y855" i="13"/>
  <c r="Y1664" i="13"/>
  <c r="Y1839" i="13"/>
  <c r="Y577" i="13"/>
  <c r="Y1469" i="13"/>
  <c r="Y409" i="13"/>
  <c r="Y1665" i="13"/>
  <c r="Y20" i="13"/>
  <c r="Y394" i="13"/>
  <c r="Y843" i="13"/>
  <c r="Y578" i="13"/>
  <c r="Y247" i="13"/>
  <c r="Y312" i="13"/>
  <c r="Y313" i="13"/>
  <c r="Y1372" i="13"/>
  <c r="Y1666" i="13"/>
  <c r="Y689" i="13"/>
  <c r="Y314" i="13"/>
  <c r="Y21" i="13"/>
  <c r="Y1557" i="13"/>
  <c r="Y1398" i="13"/>
  <c r="Y2019" i="13"/>
  <c r="Y1029" i="13"/>
  <c r="Y690" i="13"/>
  <c r="Y1470" i="13"/>
  <c r="Y926" i="13"/>
  <c r="Y713" i="13"/>
  <c r="Y1923" i="13"/>
  <c r="Y1373" i="13"/>
  <c r="Y942" i="13"/>
  <c r="Y22" i="13"/>
  <c r="Y283" i="13"/>
  <c r="Y1667" i="13"/>
  <c r="Y315" i="13"/>
  <c r="Y1979" i="13"/>
  <c r="Y1471" i="13"/>
  <c r="Y23" i="13"/>
  <c r="Y856" i="13"/>
  <c r="Y1668" i="13"/>
  <c r="Y1374" i="13"/>
  <c r="Y1980" i="13"/>
  <c r="Y857" i="13"/>
  <c r="Y1472" i="13"/>
  <c r="Y1521" i="13"/>
  <c r="Y475" i="13"/>
  <c r="Y24" i="13"/>
  <c r="Y1840" i="13"/>
  <c r="Y1399" i="13"/>
  <c r="Y1924" i="13"/>
  <c r="Y984" i="13"/>
  <c r="Y927" i="13"/>
  <c r="Y1981" i="13"/>
  <c r="Y908" i="13"/>
  <c r="Y1019" i="13"/>
  <c r="Y1030" i="13"/>
  <c r="Y1669" i="13"/>
  <c r="Y316" i="13"/>
  <c r="Y1473" i="13"/>
  <c r="Y1325" i="13"/>
  <c r="Y691" i="13"/>
  <c r="Y921" i="13"/>
  <c r="Y579" i="13"/>
  <c r="Y858" i="13"/>
  <c r="Y1326" i="13"/>
  <c r="Y317" i="13"/>
  <c r="Y1440" i="13"/>
  <c r="Y1610" i="13"/>
  <c r="Y1530" i="13"/>
  <c r="Y1898" i="13"/>
  <c r="Y580" i="13"/>
  <c r="Y1960" i="13"/>
  <c r="Y985" i="13"/>
  <c r="Y1670" i="13"/>
  <c r="Y1474" i="13"/>
  <c r="Y1583" i="13"/>
  <c r="Y918" i="13"/>
  <c r="Y1671" i="13"/>
  <c r="Y1672" i="13"/>
  <c r="Y581" i="13"/>
  <c r="Y1673" i="13"/>
  <c r="Y1841" i="13"/>
  <c r="Y1522" i="13"/>
  <c r="Y1967" i="13"/>
  <c r="Y582" i="13"/>
  <c r="Y583" i="13"/>
  <c r="Y1441" i="13"/>
  <c r="Y1674" i="13"/>
  <c r="Y1327" i="13"/>
  <c r="Y476" i="13"/>
  <c r="Y1143" i="13"/>
  <c r="Y1675" i="13"/>
  <c r="Y714" i="13"/>
  <c r="Y668" i="13"/>
  <c r="Y928" i="13"/>
  <c r="Y1523" i="13"/>
  <c r="Y122" i="13"/>
  <c r="Y318" i="13"/>
  <c r="Y725" i="13"/>
  <c r="Y584" i="13"/>
  <c r="Y1842" i="13"/>
  <c r="Y726" i="13"/>
  <c r="Y1925" i="13"/>
  <c r="Y1531" i="13"/>
  <c r="Y1676" i="13"/>
  <c r="Y1564" i="13"/>
  <c r="Y477" i="13"/>
  <c r="Y255" i="13"/>
  <c r="Y1328" i="13"/>
  <c r="Y537" i="13"/>
  <c r="Y1425" i="13"/>
  <c r="Y1329" i="13"/>
  <c r="Y410" i="13"/>
  <c r="Y478" i="13"/>
  <c r="Y1330" i="13"/>
  <c r="Y585" i="13"/>
  <c r="Y727" i="13"/>
  <c r="Y1926" i="13"/>
  <c r="Y319" i="13"/>
  <c r="Y1546" i="13"/>
  <c r="Y859" i="13"/>
  <c r="Y1843" i="13"/>
  <c r="Y411" i="13"/>
  <c r="Y1905" i="13"/>
  <c r="Y1124" i="13"/>
  <c r="Y1055" i="13"/>
  <c r="Y412" i="13"/>
  <c r="Y459" i="13"/>
  <c r="Y1056" i="13"/>
  <c r="Y715" i="13"/>
  <c r="Y123" i="13"/>
  <c r="Y860" i="13"/>
  <c r="Y1611" i="13"/>
  <c r="Y656" i="13"/>
  <c r="Y1927" i="13"/>
  <c r="Y124" i="13"/>
  <c r="Y1928" i="13"/>
  <c r="Y986" i="13"/>
  <c r="Y1929" i="13"/>
  <c r="Y998" i="13"/>
  <c r="Y284" i="13"/>
  <c r="Y125" i="13"/>
  <c r="Y1677" i="13"/>
  <c r="Y248" i="13"/>
  <c r="Y1475" i="13"/>
  <c r="Y1532" i="13"/>
  <c r="Y728" i="13"/>
  <c r="Y1678" i="13"/>
  <c r="Y320" i="13"/>
  <c r="Y2020" i="13"/>
  <c r="Y511" i="13"/>
  <c r="Y586" i="13"/>
  <c r="Y1125" i="13"/>
  <c r="Y647" i="13"/>
  <c r="Y1031" i="13"/>
  <c r="Y729" i="13"/>
  <c r="Y1982" i="13"/>
  <c r="Y1679" i="13"/>
  <c r="Y1844" i="13"/>
  <c r="Y652" i="13"/>
  <c r="Y1584" i="13"/>
  <c r="Y1476" i="13"/>
  <c r="Y1680" i="13"/>
  <c r="Y1906" i="13"/>
  <c r="Y538" i="13"/>
  <c r="Y88" i="13"/>
  <c r="Y321" i="13"/>
  <c r="Y1477" i="13"/>
  <c r="Y1983" i="13"/>
  <c r="Y322" i="13"/>
  <c r="Y413" i="13"/>
  <c r="Y89" i="13"/>
  <c r="Y1681" i="13"/>
  <c r="Y719" i="13"/>
  <c r="Y861" i="13"/>
  <c r="Y90" i="13"/>
  <c r="Y692" i="13"/>
  <c r="Y323" i="13"/>
  <c r="Y1478" i="13"/>
  <c r="Y324" i="13"/>
  <c r="Y1565" i="13"/>
  <c r="Y1682" i="13"/>
  <c r="Y8" i="13"/>
  <c r="Y730" i="13"/>
  <c r="Y1984" i="13"/>
  <c r="Y1020" i="13"/>
  <c r="Y1683" i="13"/>
  <c r="Y1930" i="13"/>
  <c r="Y1057" i="13"/>
  <c r="Y1442" i="13"/>
  <c r="Y414" i="13"/>
  <c r="Y479" i="13"/>
  <c r="Y909" i="13"/>
  <c r="Y126" i="13"/>
  <c r="Y480" i="13"/>
  <c r="Y481" i="13"/>
  <c r="Y1985" i="13"/>
  <c r="Y1135" i="13"/>
  <c r="Y1516" i="13"/>
  <c r="Y1684" i="13"/>
  <c r="Y325" i="13"/>
  <c r="Y587" i="13"/>
  <c r="Y716" i="13"/>
  <c r="Y693" i="13"/>
  <c r="Y588" i="13"/>
  <c r="Y919" i="13"/>
  <c r="Y482" i="13"/>
  <c r="Y1612" i="13"/>
  <c r="Y1845" i="13"/>
  <c r="Y999" i="13"/>
  <c r="Y1931" i="13"/>
  <c r="Y1685" i="13"/>
  <c r="Y1686" i="13"/>
  <c r="Y1687" i="13"/>
  <c r="Y987" i="13"/>
  <c r="Y1688" i="13"/>
  <c r="Y9" i="13"/>
  <c r="Y1689" i="13"/>
  <c r="Y127" i="13"/>
  <c r="Y589" i="13"/>
  <c r="Y503" i="13"/>
  <c r="Y862" i="13"/>
  <c r="Y1986" i="13"/>
  <c r="Y1690" i="13"/>
  <c r="Y590" i="13"/>
  <c r="Y326" i="13"/>
  <c r="Y943" i="13"/>
  <c r="Y1443" i="13"/>
  <c r="Y25" i="13"/>
  <c r="Y1533" i="13"/>
  <c r="Y591" i="13"/>
  <c r="Y415" i="13"/>
  <c r="Y1691" i="13"/>
  <c r="Y592" i="13"/>
  <c r="Y460" i="13"/>
  <c r="Y657" i="13"/>
  <c r="Y539" i="13"/>
  <c r="Y1987" i="13"/>
  <c r="Y1331" i="13"/>
  <c r="Y256" i="13"/>
  <c r="Y327" i="13"/>
  <c r="Y1692" i="13"/>
  <c r="Y1032" i="13"/>
  <c r="Y1566" i="13"/>
  <c r="Y468" i="13"/>
  <c r="Y1693" i="13"/>
  <c r="Y1444" i="13"/>
  <c r="Y920" i="13"/>
  <c r="Y416" i="13"/>
  <c r="Y1932" i="13"/>
  <c r="Y1907" i="13"/>
  <c r="Y1400" i="13"/>
  <c r="Y1694" i="13"/>
  <c r="Y26" i="13"/>
  <c r="Y1695" i="13"/>
  <c r="Y1696" i="13"/>
  <c r="Y328" i="13"/>
  <c r="Y1585" i="13"/>
  <c r="Y417" i="13"/>
  <c r="Y1988" i="13"/>
  <c r="Y1697" i="13"/>
  <c r="Y1989" i="13"/>
  <c r="Y593" i="13"/>
  <c r="Y1567" i="13"/>
  <c r="Y1698" i="13"/>
  <c r="Y929" i="13"/>
  <c r="Y1332" i="13"/>
  <c r="Y1479" i="13"/>
  <c r="Y694" i="13"/>
  <c r="Y1375" i="13"/>
  <c r="Y594" i="13"/>
  <c r="Y595" i="13"/>
  <c r="Y492" i="13"/>
  <c r="Y285" i="13"/>
  <c r="Y540" i="13"/>
  <c r="Y1401" i="13"/>
  <c r="Y128" i="13"/>
  <c r="Y2021" i="13"/>
  <c r="Y1933" i="13"/>
  <c r="Y913" i="13"/>
  <c r="Y418" i="13"/>
  <c r="Y1990" i="13"/>
  <c r="Y1480" i="13"/>
  <c r="Y863" i="13"/>
  <c r="Y129" i="13"/>
  <c r="Y864" i="13"/>
  <c r="Y596" i="13"/>
  <c r="Y865" i="13"/>
  <c r="Y1699" i="13"/>
  <c r="Y597" i="13"/>
  <c r="Y1846" i="13"/>
  <c r="Y988" i="13"/>
  <c r="Y1700" i="13"/>
  <c r="Y419" i="13"/>
  <c r="Y1847" i="13"/>
  <c r="Y541" i="13"/>
  <c r="Y598" i="13"/>
  <c r="Y658" i="13"/>
  <c r="Y27" i="13"/>
  <c r="Y1586" i="13"/>
  <c r="Y1445" i="13"/>
  <c r="Y914" i="13"/>
  <c r="Y599" i="13"/>
  <c r="Y1587" i="13"/>
  <c r="Y600" i="13"/>
  <c r="Y1965" i="13"/>
  <c r="Y1701" i="13"/>
  <c r="Y1934" i="13"/>
  <c r="Y469" i="13"/>
  <c r="Y1481" i="13"/>
  <c r="Y420" i="13"/>
  <c r="Y1402" i="13"/>
  <c r="Y1702" i="13"/>
  <c r="Y1033" i="13"/>
  <c r="Y130" i="13"/>
  <c r="Y1403" i="13"/>
  <c r="Y1703" i="13"/>
  <c r="Y504" i="13"/>
  <c r="Y2022" i="13"/>
  <c r="Y1991" i="13"/>
  <c r="Y1935" i="13"/>
  <c r="Y421" i="13"/>
  <c r="Y1704" i="13"/>
  <c r="Y1021" i="13"/>
  <c r="Y395" i="13"/>
  <c r="Y329" i="13"/>
  <c r="Y1404" i="13"/>
  <c r="Y1405" i="13"/>
  <c r="Y1106" i="13"/>
  <c r="Y944" i="13"/>
  <c r="Y131" i="13"/>
  <c r="Y422" i="13"/>
  <c r="Y1568" i="13"/>
  <c r="Y601" i="13"/>
  <c r="Y1588" i="13"/>
  <c r="Y1426" i="13"/>
  <c r="Y945" i="13"/>
  <c r="Y1705" i="13"/>
  <c r="Y423" i="13"/>
  <c r="Y1706" i="13"/>
  <c r="Y695" i="13"/>
  <c r="Y866" i="13"/>
  <c r="Y930" i="13"/>
  <c r="Y1427" i="13"/>
  <c r="Y396" i="13"/>
  <c r="Y1333" i="13"/>
  <c r="Y260" i="13"/>
  <c r="Y1848" i="13"/>
  <c r="Y1707" i="13"/>
  <c r="Y470" i="13"/>
  <c r="Y1613" i="13"/>
  <c r="Y1849" i="13"/>
  <c r="Y461" i="13"/>
  <c r="Y330" i="13"/>
  <c r="Y946" i="13"/>
  <c r="Y424" i="13"/>
  <c r="Y28" i="13"/>
  <c r="Y132" i="13"/>
  <c r="Y1334" i="13"/>
  <c r="Y1534" i="13"/>
  <c r="Y1535" i="13"/>
  <c r="Y1446" i="13"/>
  <c r="Y910" i="13"/>
  <c r="Y331" i="13"/>
  <c r="Y931" i="13"/>
  <c r="Y1961" i="13"/>
  <c r="Y1992" i="13"/>
  <c r="Y1376" i="13"/>
  <c r="Y483" i="13"/>
  <c r="Y602" i="13"/>
  <c r="Y1377" i="13"/>
  <c r="Y1708" i="13"/>
  <c r="Y1589" i="13"/>
  <c r="Y91" i="13"/>
  <c r="Y696" i="13"/>
  <c r="Y1993" i="13"/>
  <c r="Y1378" i="13"/>
  <c r="Y397" i="13"/>
  <c r="Y669" i="13"/>
  <c r="Y697" i="13"/>
  <c r="Y1994" i="13"/>
  <c r="Y1379" i="13"/>
  <c r="Y1614" i="13"/>
  <c r="Y1709" i="13"/>
  <c r="Y445" i="13"/>
  <c r="Y867" i="13"/>
  <c r="Y1590" i="13"/>
  <c r="Y1536" i="13"/>
  <c r="Y989" i="13"/>
  <c r="Y29" i="13"/>
  <c r="Y1850" i="13"/>
  <c r="Y1899" i="13"/>
  <c r="Y603" i="13"/>
  <c r="Y505" i="13"/>
  <c r="Y425" i="13"/>
  <c r="Y846" i="13"/>
  <c r="Y2023" i="13"/>
  <c r="Y2024" i="13"/>
  <c r="Y286" i="13"/>
  <c r="Y1936" i="13"/>
  <c r="Y659" i="13"/>
  <c r="Y1406" i="13"/>
  <c r="Y1553" i="13"/>
  <c r="Y332" i="13"/>
  <c r="Y915" i="13"/>
  <c r="Y1447" i="13"/>
  <c r="Y333" i="13"/>
  <c r="Y1710" i="13"/>
  <c r="Y947" i="13"/>
  <c r="Y1547" i="13"/>
  <c r="Y1711" i="13"/>
  <c r="Y1558" i="13"/>
  <c r="Y1937" i="13"/>
  <c r="Y334" i="13"/>
  <c r="Y30" i="13"/>
  <c r="Y335" i="13"/>
  <c r="Y1712" i="13"/>
  <c r="Y1900" i="13"/>
  <c r="Y604" i="13"/>
  <c r="Y1335" i="13"/>
  <c r="Y484" i="13"/>
  <c r="Y1058" i="13"/>
  <c r="Y605" i="13"/>
  <c r="Y1022" i="13"/>
  <c r="Y133" i="13"/>
  <c r="Y336" i="13"/>
  <c r="Y1107" i="13"/>
  <c r="Y1615" i="13"/>
  <c r="Y990" i="13"/>
  <c r="Y932" i="13"/>
  <c r="Y1136" i="13"/>
  <c r="Y1000" i="13"/>
  <c r="Y698" i="13"/>
  <c r="Y287" i="13"/>
  <c r="Y1995" i="13"/>
  <c r="Y2025" i="13"/>
  <c r="Y1336" i="13"/>
  <c r="Y1851" i="13"/>
  <c r="Y717" i="13"/>
  <c r="Y948" i="13"/>
  <c r="Y1126" i="13"/>
  <c r="Y1713" i="13"/>
  <c r="Y720" i="13"/>
  <c r="Y1537" i="13"/>
  <c r="Y1616" i="13"/>
  <c r="Y1569" i="13"/>
  <c r="Y1852" i="13"/>
  <c r="Y1962" i="13"/>
  <c r="Y134" i="13"/>
  <c r="Y606" i="13"/>
  <c r="Y1714" i="13"/>
  <c r="Y1407" i="13"/>
  <c r="Y1715" i="13"/>
  <c r="Y337" i="13"/>
  <c r="Y1853" i="13"/>
  <c r="Y1617" i="13"/>
  <c r="Y1618" i="13"/>
  <c r="Y1380" i="13"/>
  <c r="Y1854" i="13"/>
  <c r="Y1855" i="13"/>
  <c r="Y699" i="13"/>
  <c r="Y10" i="13"/>
  <c r="Y1619" i="13"/>
  <c r="Y542" i="13"/>
  <c r="Y426" i="13"/>
  <c r="Y721" i="13"/>
  <c r="Y911" i="13"/>
  <c r="Y338" i="13"/>
  <c r="Y288" i="13"/>
  <c r="Y1856" i="13"/>
  <c r="Y722" i="13"/>
  <c r="Y607" i="13"/>
  <c r="Y608" i="13"/>
  <c r="Y1381" i="13"/>
  <c r="Y609" i="13"/>
  <c r="Y1620" i="13"/>
  <c r="Y1364" i="13"/>
  <c r="Y610" i="13"/>
  <c r="Y1408" i="13"/>
  <c r="Y339" i="13"/>
  <c r="Y1716" i="13"/>
  <c r="Y731" i="13"/>
  <c r="Y1938" i="13"/>
  <c r="Y1382" i="13"/>
  <c r="Y493" i="13"/>
  <c r="Y1717" i="13"/>
  <c r="Y1996" i="13"/>
  <c r="Y1718" i="13"/>
  <c r="Y670" i="13"/>
  <c r="Y868" i="13"/>
  <c r="Y135" i="13"/>
  <c r="Y1719" i="13"/>
  <c r="Y1538" i="13"/>
  <c r="Y1857" i="13"/>
  <c r="Y869" i="13"/>
  <c r="Y1559" i="13"/>
  <c r="Y611" i="13"/>
  <c r="Y1548" i="13"/>
  <c r="Y1524" i="13"/>
  <c r="Y991" i="13"/>
  <c r="Y671" i="13"/>
  <c r="Y1554" i="13"/>
  <c r="Y543" i="13"/>
  <c r="Y1858" i="13"/>
  <c r="Y427" i="13"/>
  <c r="Y340" i="13"/>
  <c r="Y1144" i="13"/>
  <c r="Y612" i="13"/>
  <c r="Y1517" i="13"/>
  <c r="Y1448" i="13"/>
  <c r="Y1859" i="13"/>
  <c r="Y1026" i="13"/>
  <c r="Y494" i="13"/>
  <c r="Y1555" i="13"/>
  <c r="Y1908" i="13"/>
  <c r="Y1409" i="13"/>
  <c r="Y847" i="13"/>
  <c r="Y1482" i="13"/>
  <c r="Y700" i="13"/>
  <c r="Y933" i="13"/>
  <c r="Y341" i="13"/>
  <c r="Y613" i="13"/>
  <c r="Y1059" i="13"/>
  <c r="Y1023" i="13"/>
  <c r="Y342" i="13"/>
  <c r="Y1860" i="13"/>
  <c r="Y992" i="13"/>
  <c r="Y1428" i="13"/>
  <c r="Y398" i="13"/>
  <c r="Y512" i="13"/>
  <c r="Y870" i="13"/>
  <c r="Y399" i="13"/>
  <c r="Y1997" i="13"/>
  <c r="Y343" i="13"/>
  <c r="Y344" i="13"/>
  <c r="Y2026" i="13"/>
  <c r="Y660" i="13"/>
  <c r="Y1525" i="13"/>
  <c r="Y31" i="13"/>
  <c r="Y1539" i="13"/>
  <c r="Y840" i="13"/>
  <c r="Y1998" i="13"/>
  <c r="Y1337" i="13"/>
  <c r="Y1720" i="13"/>
  <c r="Y1939" i="13"/>
  <c r="Y614" i="13"/>
  <c r="Y1861" i="13"/>
  <c r="Y701" i="13"/>
  <c r="Y345" i="13"/>
  <c r="Y1556" i="13"/>
  <c r="Y1137" i="13"/>
  <c r="Y1940" i="13"/>
  <c r="Y1338" i="13"/>
  <c r="Y346" i="13"/>
  <c r="Y137" i="13"/>
  <c r="Y428" i="13"/>
  <c r="Y1721" i="13"/>
  <c r="Y1722" i="13"/>
  <c r="Y1526" i="13"/>
  <c r="Y949" i="13"/>
  <c r="Y347" i="13"/>
  <c r="Y348" i="13"/>
  <c r="Y934" i="13"/>
  <c r="Y349" i="13"/>
  <c r="Y1941" i="13"/>
  <c r="Y702" i="13"/>
  <c r="Y32" i="13"/>
  <c r="Y871" i="13"/>
  <c r="Y1027" i="13"/>
  <c r="Y1449" i="13"/>
  <c r="Y1999" i="13"/>
  <c r="Y92" i="13"/>
  <c r="Y350" i="13"/>
  <c r="Y351" i="13"/>
  <c r="Y703" i="13"/>
  <c r="Y352" i="13"/>
  <c r="Y353" i="13"/>
  <c r="Y1365" i="13"/>
  <c r="Y672" i="13"/>
  <c r="Y33" i="13"/>
  <c r="Y615" i="13"/>
  <c r="Y872" i="13"/>
  <c r="Y544" i="13"/>
  <c r="Y1723" i="13"/>
  <c r="Y354" i="13"/>
  <c r="Y93" i="13"/>
  <c r="Y1862" i="13"/>
  <c r="Y355" i="13"/>
  <c r="Y616" i="13"/>
  <c r="Y2000" i="13"/>
  <c r="Y1724" i="13"/>
  <c r="Y356" i="13"/>
  <c r="Y1339" i="13"/>
  <c r="Y2001" i="13"/>
  <c r="Y1968" i="13"/>
  <c r="Y289" i="13"/>
  <c r="Y261" i="13"/>
  <c r="Y950" i="13"/>
  <c r="Y1863" i="13"/>
  <c r="Y1540" i="13"/>
  <c r="Y429" i="13"/>
  <c r="Y257" i="13"/>
  <c r="Y1383" i="13"/>
  <c r="Y357" i="13"/>
  <c r="Y430" i="13"/>
  <c r="Y1591" i="13"/>
  <c r="Y1864" i="13"/>
  <c r="Y404" i="13"/>
  <c r="Y617" i="13"/>
  <c r="Y2002" i="13"/>
  <c r="Y1429" i="13"/>
  <c r="Y485" i="13"/>
  <c r="Y358" i="13"/>
  <c r="Y951" i="13"/>
  <c r="Y1621" i="13"/>
  <c r="Y431" i="13"/>
  <c r="Y359" i="13"/>
  <c r="Y1725" i="13"/>
  <c r="Y993" i="13"/>
  <c r="Y873" i="13"/>
  <c r="Y360" i="13"/>
  <c r="Y138" i="13"/>
  <c r="Y139" i="13"/>
  <c r="Y432" i="13"/>
  <c r="Y1726" i="13"/>
  <c r="Y1450" i="13"/>
  <c r="Y1622" i="13"/>
  <c r="Y1592" i="13"/>
  <c r="Y433" i="13"/>
  <c r="Y1623" i="13"/>
  <c r="Y1727" i="13"/>
  <c r="Y1560" i="13"/>
  <c r="Y400" i="13"/>
  <c r="Y1451" i="13"/>
  <c r="Y1942" i="13"/>
  <c r="Y1728" i="13"/>
  <c r="Y361" i="13"/>
  <c r="Y952" i="13"/>
  <c r="Y545" i="13"/>
  <c r="Y34" i="13"/>
  <c r="Y1483" i="13"/>
  <c r="Y1943" i="13"/>
  <c r="Y1484" i="13"/>
  <c r="Y651" i="13"/>
  <c r="Y1410" i="13"/>
  <c r="Y1729" i="13"/>
  <c r="Y618" i="13"/>
  <c r="Y362" i="13"/>
  <c r="Y953" i="13"/>
  <c r="Y1624" i="13"/>
  <c r="Y1865" i="13"/>
  <c r="Y1730" i="13"/>
  <c r="Y619" i="13"/>
  <c r="Y620" i="13"/>
  <c r="Y1060" i="13"/>
  <c r="Y1866" i="13"/>
  <c r="Y2027" i="13"/>
  <c r="Y94" i="13"/>
  <c r="Y1944" i="13"/>
  <c r="Y262" i="13"/>
  <c r="Y35" i="13"/>
  <c r="Y1731" i="13"/>
  <c r="Y1732" i="13"/>
  <c r="Y621" i="13"/>
  <c r="Y704" i="13"/>
  <c r="Y1733" i="13"/>
  <c r="Y1734" i="13"/>
  <c r="Y1485" i="13"/>
  <c r="Y622" i="13"/>
  <c r="Y1945" i="13"/>
  <c r="Y718" i="13"/>
  <c r="Y1430" i="13"/>
  <c r="Y1384" i="13"/>
  <c r="Y1028" i="13"/>
  <c r="Y1011" i="13"/>
  <c r="Y258" i="13"/>
  <c r="Y954" i="13"/>
  <c r="Y994" i="13"/>
  <c r="Y1024" i="13"/>
  <c r="Y1486" i="13"/>
  <c r="Y623" i="13"/>
  <c r="Y624" i="13"/>
  <c r="Y2003" i="13"/>
  <c r="Y1549" i="13"/>
  <c r="Y955" i="13"/>
  <c r="Y1735" i="13"/>
  <c r="Y995" i="13"/>
  <c r="Y2004" i="13"/>
  <c r="Y36" i="13"/>
  <c r="Y434" i="13"/>
  <c r="Y486" i="13"/>
  <c r="Y1593" i="13"/>
  <c r="Y2005" i="13"/>
  <c r="Y661" i="13"/>
  <c r="Y290" i="13"/>
  <c r="Y1736" i="13"/>
  <c r="Y1737" i="13"/>
  <c r="Y1738" i="13"/>
  <c r="Y705" i="13"/>
  <c r="Y1340" i="13"/>
  <c r="Y1901" i="13"/>
  <c r="Y1431" i="13"/>
  <c r="Y263" i="13"/>
  <c r="Y1739" i="13"/>
  <c r="Y435" i="13"/>
  <c r="Y1740" i="13"/>
  <c r="Y874" i="13"/>
  <c r="Y1625" i="13"/>
  <c r="Y662" i="13"/>
  <c r="Y436" i="13"/>
  <c r="Y2006" i="13"/>
  <c r="Y1741" i="13"/>
  <c r="Y487" i="13"/>
  <c r="Y1341" i="13"/>
  <c r="Y140" i="13"/>
  <c r="Y706" i="13"/>
  <c r="Y291" i="13"/>
  <c r="Y363" i="13"/>
  <c r="Y2007" i="13"/>
  <c r="Y625" i="13"/>
  <c r="Y264" i="13"/>
  <c r="Y462" i="13"/>
  <c r="Y648" i="13"/>
  <c r="Y405" i="13"/>
  <c r="Y875" i="13"/>
  <c r="Y1626" i="13"/>
  <c r="Y364" i="13"/>
  <c r="Y1034" i="13"/>
  <c r="Y292" i="13"/>
  <c r="Y1742" i="13"/>
  <c r="Y626" i="13"/>
  <c r="Y1145" i="13"/>
  <c r="Y1627" i="13"/>
  <c r="Y627" i="13"/>
  <c r="Y1342" i="13"/>
  <c r="Y1385" i="13"/>
  <c r="Y1743" i="13"/>
  <c r="Y37" i="13"/>
  <c r="Y1744" i="13"/>
  <c r="Y628" i="13"/>
  <c r="Y38" i="13"/>
  <c r="Y876" i="13"/>
  <c r="Y1628" i="13"/>
  <c r="Y1541" i="13"/>
  <c r="Y1946" i="13"/>
  <c r="Y1745" i="13"/>
  <c r="Y1386" i="13"/>
  <c r="Y629" i="13"/>
  <c r="Y488" i="13"/>
  <c r="Y1343" i="13"/>
  <c r="Y1138" i="13"/>
  <c r="Y663" i="13"/>
  <c r="Y437" i="13"/>
  <c r="Y463" i="13"/>
  <c r="Y506" i="13"/>
  <c r="Y495" i="13"/>
  <c r="Y2008" i="13"/>
  <c r="Y630" i="13"/>
  <c r="Y1947" i="13"/>
  <c r="Y1746" i="13"/>
  <c r="Y365" i="13"/>
  <c r="Y631" i="13"/>
  <c r="Y1747" i="13"/>
  <c r="Y673" i="13"/>
  <c r="Y707" i="13"/>
  <c r="Y141" i="13"/>
  <c r="Y1139" i="13"/>
  <c r="Y366" i="13"/>
  <c r="Y1748" i="13"/>
  <c r="Y95" i="13"/>
  <c r="Y293" i="13"/>
  <c r="Y438" i="13"/>
  <c r="Y1749" i="13"/>
  <c r="Y996" i="13"/>
  <c r="Y294" i="13"/>
  <c r="Y1966" i="13"/>
  <c r="Y295" i="13"/>
  <c r="Y1750" i="13"/>
  <c r="Y1751" i="13"/>
  <c r="Y1432" i="13"/>
  <c r="Y1969" i="13"/>
  <c r="Y1487" i="13"/>
  <c r="Y2009" i="13"/>
  <c r="Y1594" i="13"/>
  <c r="Y1411" i="13"/>
  <c r="Y1452" i="13"/>
  <c r="Y1948" i="13"/>
  <c r="Y877" i="13"/>
  <c r="Y1629" i="13"/>
  <c r="Y367" i="13"/>
  <c r="Y142" i="13"/>
  <c r="Y1752" i="13"/>
  <c r="Y368" i="13"/>
  <c r="Y1753" i="13"/>
  <c r="Y1561" i="13"/>
  <c r="Y1754" i="13"/>
  <c r="Y1488" i="13"/>
  <c r="Y369" i="13"/>
  <c r="Y1902" i="13"/>
  <c r="Y1562" i="13"/>
  <c r="Y1550" i="13"/>
  <c r="Y439" i="13"/>
  <c r="Y1949" i="13"/>
  <c r="Y916" i="13"/>
  <c r="Y370" i="13"/>
  <c r="Y143" i="13"/>
  <c r="Y1412" i="13"/>
  <c r="Y664" i="13"/>
  <c r="Y1344" i="13"/>
  <c r="Y1755" i="13"/>
  <c r="Y371" i="13"/>
  <c r="Y39" i="13"/>
  <c r="Y1903" i="13"/>
  <c r="Y1909" i="13"/>
  <c r="Y1756" i="13"/>
  <c r="Y144" i="13"/>
  <c r="Y878" i="13"/>
  <c r="Y145" i="13"/>
  <c r="Y1757" i="13"/>
  <c r="Y1758" i="13"/>
  <c r="Y1453" i="13"/>
  <c r="Y40" i="13"/>
  <c r="Y632" i="13"/>
  <c r="Y1630" i="13"/>
  <c r="Y956" i="13"/>
  <c r="Y1454" i="13"/>
  <c r="Y1867" i="13"/>
  <c r="Y1551" i="13"/>
  <c r="Y1527" i="13"/>
  <c r="Y1631" i="13"/>
  <c r="Y1632" i="13"/>
  <c r="Y1413" i="13"/>
  <c r="Y1146" i="13"/>
  <c r="Y957" i="13"/>
  <c r="Y146" i="13"/>
  <c r="Y1633" i="13"/>
  <c r="Y1868" i="13"/>
  <c r="Y1950" i="13"/>
  <c r="Y2010" i="13"/>
  <c r="Y1869" i="13"/>
  <c r="Y546" i="13"/>
  <c r="Y372" i="13"/>
  <c r="Y1870" i="13"/>
  <c r="Y373" i="13"/>
  <c r="Y1025" i="13"/>
  <c r="Y1970" i="13"/>
  <c r="Y1759" i="13"/>
  <c r="Y1387" i="13"/>
  <c r="Y374" i="13"/>
  <c r="Y496" i="13"/>
  <c r="Y1542" i="13"/>
  <c r="Y2028" i="13"/>
  <c r="Y1366" i="13"/>
  <c r="Y879" i="13"/>
  <c r="Y1760" i="13"/>
  <c r="Y41" i="13"/>
  <c r="Y1951" i="13"/>
  <c r="Y1871" i="13"/>
  <c r="Y1455" i="13"/>
  <c r="Y1761" i="13"/>
  <c r="Y2011" i="13"/>
  <c r="Y497" i="13"/>
  <c r="Y1543" i="13"/>
  <c r="Y375" i="13"/>
  <c r="Y1952" i="13"/>
  <c r="Y1061" i="13"/>
  <c r="Y633" i="13"/>
  <c r="Y96" i="13"/>
  <c r="Y147" i="13"/>
  <c r="Y708" i="13"/>
  <c r="Y376" i="13"/>
  <c r="Y42" i="13"/>
  <c r="Y1762" i="13"/>
  <c r="Y634" i="13"/>
  <c r="Y440" i="13"/>
  <c r="Y441" i="13"/>
  <c r="Y148" i="13"/>
  <c r="Y1634" i="13"/>
  <c r="Y1140" i="13"/>
  <c r="Y43" i="13"/>
  <c r="Y1456" i="13"/>
  <c r="Y1763" i="13"/>
  <c r="Y377" i="13"/>
  <c r="Y2012" i="13"/>
  <c r="Y547" i="13"/>
  <c r="Y1489" i="13"/>
  <c r="Y1872" i="13"/>
  <c r="Y1953" i="13"/>
  <c r="Y149" i="13"/>
  <c r="Y1345" i="13"/>
  <c r="Y880" i="13"/>
  <c r="Y2013" i="13"/>
  <c r="Y44" i="13"/>
  <c r="Y378" i="13"/>
  <c r="Y1764" i="13"/>
  <c r="Y649" i="13"/>
  <c r="Y379" i="13"/>
  <c r="Y1490" i="13"/>
  <c r="Y380" i="13"/>
  <c r="Y1765" i="13"/>
  <c r="Y1457" i="13"/>
  <c r="Y1873" i="13"/>
  <c r="Y958" i="13"/>
  <c r="Y1766" i="13"/>
  <c r="Y1388" i="13"/>
  <c r="Y1874" i="13"/>
  <c r="Y1127" i="13"/>
  <c r="Y848" i="13"/>
  <c r="Y1518" i="13"/>
  <c r="Y1954" i="13"/>
  <c r="Y2014" i="13"/>
  <c r="Y1544" i="13"/>
  <c r="Y1117" i="13"/>
  <c r="Y1414" i="13"/>
  <c r="Y1415" i="13"/>
  <c r="Y1416" i="13"/>
  <c r="Y1458" i="13"/>
  <c r="Y45" i="13"/>
  <c r="Y1367" i="13"/>
  <c r="Y935" i="13"/>
  <c r="Y1910" i="13"/>
  <c r="Y381" i="13"/>
  <c r="Y1767" i="13"/>
  <c r="Y844" i="13"/>
  <c r="Y959" i="13"/>
  <c r="Y442" i="13"/>
  <c r="Y1768" i="13"/>
  <c r="Y1417" i="13"/>
  <c r="Y97" i="13"/>
  <c r="Y1109" i="13"/>
  <c r="Y1346" i="13"/>
  <c r="Y464" i="13"/>
  <c r="Y709" i="13"/>
  <c r="Y1875" i="13"/>
  <c r="Y1769" i="13"/>
  <c r="Y548" i="13"/>
  <c r="Y465" i="13"/>
  <c r="Y710" i="13"/>
  <c r="Y46" i="13"/>
  <c r="Y1035" i="13"/>
  <c r="Y1770" i="13"/>
  <c r="Y1563" i="13"/>
  <c r="Y1876" i="13"/>
  <c r="Y401" i="13"/>
  <c r="Y1963" i="13"/>
  <c r="Y382" i="13"/>
  <c r="Y498" i="13"/>
  <c r="Y1595" i="13"/>
  <c r="Y1418" i="13"/>
  <c r="Y296" i="13"/>
  <c r="Y1635" i="13"/>
  <c r="Y402" i="13"/>
  <c r="Y1911" i="13"/>
  <c r="Y1491" i="13"/>
  <c r="Y150" i="13"/>
  <c r="Y635" i="13"/>
  <c r="Y636" i="13"/>
  <c r="Y1771" i="13"/>
  <c r="Y711" i="13"/>
  <c r="Y1912" i="13"/>
  <c r="Y665" i="13"/>
  <c r="Y383" i="13"/>
  <c r="Y47" i="13"/>
  <c r="Y1459" i="13"/>
  <c r="Y712" i="13"/>
  <c r="Y1772" i="13"/>
  <c r="Y881" i="13"/>
  <c r="Y1389" i="13"/>
  <c r="Y1433" i="13"/>
  <c r="Y1519" i="13"/>
  <c r="Y1434" i="13"/>
  <c r="Y1520" i="13"/>
  <c r="Y1877" i="13"/>
  <c r="Y466" i="13"/>
  <c r="Y1878" i="13"/>
  <c r="Y997" i="13"/>
  <c r="Y384" i="13"/>
  <c r="Y48" i="13"/>
  <c r="Y1773" i="13"/>
  <c r="Y1774" i="13"/>
  <c r="Y471" i="13"/>
  <c r="Y151" i="13"/>
  <c r="Y1545" i="13"/>
  <c r="Y1955" i="13"/>
  <c r="Y1636" i="13"/>
  <c r="Y882" i="13"/>
  <c r="Y1775" i="13"/>
  <c r="Y1776" i="13"/>
  <c r="Y723" i="13"/>
  <c r="Y1147" i="13"/>
  <c r="Y297" i="13"/>
  <c r="Y912" i="13"/>
  <c r="Y1141" i="13"/>
  <c r="Y883" i="13"/>
  <c r="Y152" i="13"/>
  <c r="Y443" i="13"/>
  <c r="Y298" i="13"/>
  <c r="Y1637" i="13"/>
  <c r="Y2029" i="13"/>
  <c r="Y1390" i="13"/>
  <c r="Y1435" i="13"/>
  <c r="Y1777" i="13"/>
  <c r="Y1956" i="13"/>
  <c r="Y1596" i="13"/>
  <c r="Y153" i="13"/>
  <c r="Y1971" i="13"/>
  <c r="Y2015" i="13"/>
  <c r="Y1778" i="13"/>
  <c r="Y49" i="13"/>
  <c r="Y637" i="13"/>
  <c r="Y1492" i="13"/>
  <c r="Y1436" i="13"/>
  <c r="Y1779" i="13"/>
  <c r="Y467" i="13"/>
  <c r="Y2016" i="13"/>
  <c r="Y2030" i="13"/>
  <c r="Y385" i="13"/>
  <c r="Y403" i="13"/>
  <c r="Y386" i="13"/>
  <c r="Y1780" i="13"/>
  <c r="Y1419" i="13"/>
  <c r="Y499" i="13"/>
  <c r="Y500" i="13"/>
  <c r="Y387" i="13"/>
  <c r="Y388" i="13"/>
  <c r="Y666" i="13"/>
  <c r="Y1957" i="13"/>
  <c r="Y884" i="13"/>
  <c r="Y885" i="13"/>
  <c r="Y638" i="13"/>
  <c r="Y549" i="13"/>
  <c r="Y1570" i="13"/>
  <c r="Y960" i="13"/>
  <c r="Y1781" i="13"/>
  <c r="Y472" i="13"/>
  <c r="Y1391" i="13"/>
  <c r="Y279" i="13"/>
  <c r="Y639" i="13"/>
  <c r="Y1493" i="13"/>
  <c r="Y1638" i="13"/>
  <c r="Y1913" i="13"/>
  <c r="Y1597" i="13"/>
  <c r="Y640" i="13"/>
  <c r="Y1782" i="13"/>
  <c r="Y641" i="13"/>
  <c r="Y1148" i="13"/>
  <c r="Y1460" i="13"/>
  <c r="Y1347" i="13"/>
  <c r="Y1783" i="13"/>
  <c r="Y642" i="13"/>
  <c r="Y444" i="13"/>
  <c r="Y674" i="13"/>
  <c r="Y154" i="13"/>
  <c r="Y98" i="13"/>
  <c r="Y1784" i="13"/>
  <c r="Y643" i="13"/>
  <c r="Y1437" i="13"/>
  <c r="Y886" i="13"/>
  <c r="Y644" i="13"/>
  <c r="Y389" i="13"/>
  <c r="Y155" i="13"/>
  <c r="Y1958" i="13"/>
  <c r="Y1639" i="13"/>
  <c r="Y390" i="13"/>
  <c r="Y645" i="13"/>
  <c r="Y1785" i="13"/>
  <c r="Y1786" i="13"/>
  <c r="Y50" i="13"/>
  <c r="Y766" i="13"/>
  <c r="Y51" i="13"/>
  <c r="Y1062" i="13"/>
  <c r="Y1063" i="13"/>
  <c r="Y156" i="13"/>
  <c r="Y1306" i="13"/>
  <c r="Y1879" i="13"/>
  <c r="Y1598" i="13"/>
  <c r="Y157" i="13"/>
  <c r="Y1064" i="13"/>
  <c r="Y1787" i="13"/>
  <c r="Y1151" i="13"/>
  <c r="Y1152" i="13"/>
  <c r="Y1065" i="13"/>
  <c r="Y1110" i="13"/>
  <c r="Y887" i="13"/>
  <c r="Y158" i="13"/>
  <c r="Y1153" i="13"/>
  <c r="Y1154" i="13"/>
  <c r="Y1155" i="13"/>
  <c r="Y1348" i="13"/>
  <c r="Y1156" i="13"/>
  <c r="Y732" i="13"/>
  <c r="Y767" i="13"/>
  <c r="Y1494" i="13"/>
  <c r="Y768" i="13"/>
  <c r="Y1307" i="13"/>
  <c r="Y1571" i="13"/>
  <c r="Y159" i="13"/>
  <c r="Y888" i="13"/>
  <c r="Y1157" i="13"/>
  <c r="Y1036" i="13"/>
  <c r="Y1788" i="13"/>
  <c r="Y1158" i="13"/>
  <c r="Y1118" i="13"/>
  <c r="Y1037" i="13"/>
  <c r="Y769" i="13"/>
  <c r="Y770" i="13"/>
  <c r="Y265" i="13"/>
  <c r="Y160" i="13"/>
  <c r="Y266" i="13"/>
  <c r="Y1159" i="13"/>
  <c r="Y1160" i="13"/>
  <c r="Y1880" i="13"/>
  <c r="Y161" i="13"/>
  <c r="Y1789" i="13"/>
  <c r="Y99" i="13"/>
  <c r="Y733" i="13"/>
  <c r="Y1012" i="13"/>
  <c r="Y162" i="13"/>
  <c r="Y163" i="13"/>
  <c r="Y961" i="13"/>
  <c r="Y164" i="13"/>
  <c r="Y1495" i="13"/>
  <c r="Y1496" i="13"/>
  <c r="Y1497" i="13"/>
  <c r="Y1349" i="13"/>
  <c r="Y734" i="13"/>
  <c r="Y1308" i="13"/>
  <c r="Y507" i="13"/>
  <c r="Y771" i="13"/>
  <c r="Y1161" i="13"/>
  <c r="Y1790" i="13"/>
  <c r="Y165" i="13"/>
  <c r="Y1066" i="13"/>
  <c r="Y735" i="13"/>
  <c r="Y166" i="13"/>
  <c r="Y772" i="13"/>
  <c r="Y167" i="13"/>
  <c r="Y168" i="13"/>
  <c r="Y100" i="13"/>
  <c r="Y169" i="13"/>
  <c r="Y1162" i="13"/>
  <c r="Y1067" i="13"/>
  <c r="Y773" i="13"/>
  <c r="Y170" i="13"/>
  <c r="Y1309" i="13"/>
  <c r="Y1163" i="13"/>
  <c r="Y1881" i="13"/>
  <c r="Y1882" i="13"/>
  <c r="Y52" i="13"/>
  <c r="Y1350" i="13"/>
  <c r="Y101" i="13"/>
  <c r="Y1164" i="13"/>
  <c r="Y1165" i="13"/>
  <c r="Y1038" i="13"/>
  <c r="Y1166" i="13"/>
  <c r="Y171" i="13"/>
  <c r="Y249" i="13"/>
  <c r="Y889" i="13"/>
  <c r="Y774" i="13"/>
  <c r="Y53" i="13"/>
  <c r="Y1068" i="13"/>
  <c r="Y1167" i="13"/>
  <c r="Y446" i="13"/>
  <c r="Y1498" i="13"/>
  <c r="Y1168" i="13"/>
  <c r="Y736" i="13"/>
  <c r="Y102" i="13"/>
  <c r="Y1169" i="13"/>
  <c r="Y1069" i="13"/>
  <c r="Y775" i="13"/>
  <c r="Y172" i="13"/>
  <c r="Y737" i="13"/>
  <c r="Y1039" i="13"/>
  <c r="Y508" i="13"/>
  <c r="Y550" i="13"/>
  <c r="Y1170" i="13"/>
  <c r="Y776" i="13"/>
  <c r="Y1171" i="13"/>
  <c r="Y777" i="13"/>
  <c r="Y778" i="13"/>
  <c r="Y738" i="13"/>
  <c r="Y1070" i="13"/>
  <c r="Y1172" i="13"/>
  <c r="Y779" i="13"/>
  <c r="Y1111" i="13"/>
  <c r="Y1173" i="13"/>
  <c r="Y267" i="13"/>
  <c r="Y1572" i="13"/>
  <c r="Y1351" i="13"/>
  <c r="Y1791" i="13"/>
  <c r="Y780" i="13"/>
  <c r="Y1792" i="13"/>
  <c r="Y1013" i="13"/>
  <c r="Y781" i="13"/>
  <c r="Y1174" i="13"/>
  <c r="Y1175" i="13"/>
  <c r="Y173" i="13"/>
  <c r="Y551" i="13"/>
  <c r="Y782" i="13"/>
  <c r="Y103" i="13"/>
  <c r="Y517" i="13"/>
  <c r="Y739" i="13"/>
  <c r="Y1112" i="13"/>
  <c r="Y783" i="13"/>
  <c r="Y675" i="13"/>
  <c r="Y1071" i="13"/>
  <c r="Y104" i="13"/>
  <c r="Y890" i="13"/>
  <c r="Y268" i="13"/>
  <c r="Y1176" i="13"/>
  <c r="Y784" i="13"/>
  <c r="Y105" i="13"/>
  <c r="Y269" i="13"/>
  <c r="Y1883" i="13"/>
  <c r="Y1310" i="13"/>
  <c r="Y250" i="13"/>
  <c r="Y785" i="13"/>
  <c r="Y174" i="13"/>
  <c r="Y1884" i="13"/>
  <c r="Y962" i="13"/>
  <c r="Y1177" i="13"/>
  <c r="Y175" i="13"/>
  <c r="Y1573" i="13"/>
  <c r="Y176" i="13"/>
  <c r="Y1178" i="13"/>
  <c r="Y1179" i="13"/>
  <c r="Y963" i="13"/>
  <c r="Y518" i="13"/>
  <c r="Y1180" i="13"/>
  <c r="Y513" i="13"/>
  <c r="Y177" i="13"/>
  <c r="Y1885" i="13"/>
  <c r="Y786" i="13"/>
  <c r="Y787" i="13"/>
  <c r="Y1499" i="13"/>
  <c r="Y1793" i="13"/>
  <c r="Y1072" i="13"/>
  <c r="Y1500" i="13"/>
  <c r="Y1181" i="13"/>
  <c r="Y178" i="13"/>
  <c r="Y1886" i="13"/>
  <c r="Y179" i="13"/>
  <c r="Y1574" i="13"/>
  <c r="Y180" i="13"/>
  <c r="Y788" i="13"/>
  <c r="Y1794" i="13"/>
  <c r="Y552" i="13"/>
  <c r="Y1182" i="13"/>
  <c r="Y964" i="13"/>
  <c r="Y519" i="13"/>
  <c r="Y181" i="13"/>
  <c r="Y182" i="13"/>
  <c r="Y1113" i="13"/>
  <c r="Y1183" i="13"/>
  <c r="Y1184" i="13"/>
  <c r="Y789" i="13"/>
  <c r="Y790" i="13"/>
  <c r="Y1311" i="13"/>
  <c r="Y1185" i="13"/>
  <c r="Y1186" i="13"/>
  <c r="Y1187" i="13"/>
  <c r="Y791" i="13"/>
  <c r="Y1575" i="13"/>
  <c r="Y1188" i="13"/>
  <c r="Y792" i="13"/>
  <c r="Y1795" i="13"/>
  <c r="Y1189" i="13"/>
  <c r="Y1796" i="13"/>
  <c r="Y1014" i="13"/>
  <c r="Y793" i="13"/>
  <c r="Y676" i="13"/>
  <c r="Y965" i="13"/>
  <c r="Y520" i="13"/>
  <c r="Y1190" i="13"/>
  <c r="Y447" i="13"/>
  <c r="Y1797" i="13"/>
  <c r="Y1191" i="13"/>
  <c r="Y448" i="13"/>
  <c r="Y1192" i="13"/>
  <c r="Y1887" i="13"/>
  <c r="Y1888" i="13"/>
  <c r="Y1889" i="13"/>
  <c r="Y891" i="13"/>
  <c r="Y1890" i="13"/>
  <c r="Y1193" i="13"/>
  <c r="Y1073" i="13"/>
  <c r="Y1194" i="13"/>
  <c r="Y183" i="13"/>
  <c r="Y1074" i="13"/>
  <c r="Y1576" i="13"/>
  <c r="Y1577" i="13"/>
  <c r="Y54" i="13"/>
  <c r="Y794" i="13"/>
  <c r="Y1114" i="13"/>
  <c r="Y1195" i="13"/>
  <c r="Y514" i="13"/>
  <c r="Y795" i="13"/>
  <c r="Y521" i="13"/>
  <c r="Y1798" i="13"/>
  <c r="Y184" i="13"/>
  <c r="Y553" i="13"/>
  <c r="Y740" i="13"/>
  <c r="Y1312" i="13"/>
  <c r="Y185" i="13"/>
  <c r="Y1040" i="13"/>
  <c r="Y1196" i="13"/>
  <c r="Y186" i="13"/>
  <c r="Y1197" i="13"/>
  <c r="Y1799" i="13"/>
  <c r="Y1001" i="13"/>
  <c r="Y1313" i="13"/>
  <c r="Y1198" i="13"/>
  <c r="Y1199" i="13"/>
  <c r="Y1200" i="13"/>
  <c r="Y187" i="13"/>
  <c r="Y892" i="13"/>
  <c r="Y796" i="13"/>
  <c r="Y1075" i="13"/>
  <c r="Y188" i="13"/>
  <c r="Y55" i="13"/>
  <c r="Y1201" i="13"/>
  <c r="Y56" i="13"/>
  <c r="Y741" i="13"/>
  <c r="Y677" i="13"/>
  <c r="Y1202" i="13"/>
  <c r="Y1203" i="13"/>
  <c r="Y1076" i="13"/>
  <c r="Y797" i="13"/>
  <c r="Y1077" i="13"/>
  <c r="Y1078" i="13"/>
  <c r="Y742" i="13"/>
  <c r="Y798" i="13"/>
  <c r="Y799" i="13"/>
  <c r="Y522" i="13"/>
  <c r="Y106" i="13"/>
  <c r="Y1800" i="13"/>
  <c r="Y800" i="13"/>
  <c r="Y801" i="13"/>
  <c r="Y554" i="13"/>
  <c r="Y802" i="13"/>
  <c r="Y1801" i="13"/>
  <c r="Y189" i="13"/>
  <c r="Y1802" i="13"/>
  <c r="Y1002" i="13"/>
  <c r="Y1015" i="13"/>
  <c r="Y57" i="13"/>
  <c r="Y251" i="13"/>
  <c r="Y743" i="13"/>
  <c r="Y1079" i="13"/>
  <c r="Y744" i="13"/>
  <c r="Y1003" i="13"/>
  <c r="Y803" i="13"/>
  <c r="Y1204" i="13"/>
  <c r="Y745" i="13"/>
  <c r="Y1041" i="13"/>
  <c r="Y893" i="13"/>
  <c r="Y1803" i="13"/>
  <c r="Y1804" i="13"/>
  <c r="Y804" i="13"/>
  <c r="Y190" i="13"/>
  <c r="Y1004" i="13"/>
  <c r="Y191" i="13"/>
  <c r="Y1352" i="13"/>
  <c r="Y192" i="13"/>
  <c r="Y1205" i="13"/>
  <c r="Y58" i="13"/>
  <c r="Y523" i="13"/>
  <c r="Y1314" i="13"/>
  <c r="Y1891" i="13"/>
  <c r="Y1599" i="13"/>
  <c r="Y1149" i="13"/>
  <c r="Y1805" i="13"/>
  <c r="Y1042" i="13"/>
  <c r="Y678" i="13"/>
  <c r="Y894" i="13"/>
  <c r="Y1080" i="13"/>
  <c r="Y193" i="13"/>
  <c r="Y555" i="13"/>
  <c r="Y1368" i="13"/>
  <c r="Y679" i="13"/>
  <c r="Y449" i="13"/>
  <c r="Y1081" i="13"/>
  <c r="Y805" i="13"/>
  <c r="Y1206" i="13"/>
  <c r="Y1207" i="13"/>
  <c r="Y107" i="13"/>
  <c r="Y1208" i="13"/>
  <c r="Y806" i="13"/>
  <c r="Y556" i="13"/>
  <c r="Y501" i="13"/>
  <c r="Y194" i="13"/>
  <c r="Y195" i="13"/>
  <c r="Y1209" i="13"/>
  <c r="Y196" i="13"/>
  <c r="Y1210" i="13"/>
  <c r="Y270" i="13"/>
  <c r="Y807" i="13"/>
  <c r="Y1211" i="13"/>
  <c r="Y1501" i="13"/>
  <c r="Y808" i="13"/>
  <c r="Y1212" i="13"/>
  <c r="Y1213" i="13"/>
  <c r="Y1043" i="13"/>
  <c r="Y1214" i="13"/>
  <c r="Y1215" i="13"/>
  <c r="Y197" i="13"/>
  <c r="Y1119" i="13"/>
  <c r="Y1216" i="13"/>
  <c r="Y1217" i="13"/>
  <c r="Y1082" i="13"/>
  <c r="Y1218" i="13"/>
  <c r="Y1044" i="13"/>
  <c r="Y198" i="13"/>
  <c r="Y1353" i="13"/>
  <c r="Y271" i="13"/>
  <c r="Y746" i="13"/>
  <c r="Y450" i="13"/>
  <c r="Y1315" i="13"/>
  <c r="Y1354" i="13"/>
  <c r="Y451" i="13"/>
  <c r="Y895" i="13"/>
  <c r="Y747" i="13"/>
  <c r="Y1219" i="13"/>
  <c r="Y1220" i="13"/>
  <c r="Y59" i="13"/>
  <c r="Y199" i="13"/>
  <c r="Y1221" i="13"/>
  <c r="Y200" i="13"/>
  <c r="Y201" i="13"/>
  <c r="Y1222" i="13"/>
  <c r="Y809" i="13"/>
  <c r="Y1892" i="13"/>
  <c r="Y1045" i="13"/>
  <c r="Y966" i="13"/>
  <c r="Y202" i="13"/>
  <c r="Y203" i="13"/>
  <c r="Y204" i="13"/>
  <c r="Y1083" i="13"/>
  <c r="Y60" i="13"/>
  <c r="Y61" i="13"/>
  <c r="Y1223" i="13"/>
  <c r="Y1046" i="13"/>
  <c r="Y1224" i="13"/>
  <c r="Y252" i="13"/>
  <c r="Y748" i="13"/>
  <c r="Y1225" i="13"/>
  <c r="Y810" i="13"/>
  <c r="Y1226" i="13"/>
  <c r="Y1005" i="13"/>
  <c r="Y205" i="13"/>
  <c r="Y967" i="13"/>
  <c r="Y1227" i="13"/>
  <c r="Y1228" i="13"/>
  <c r="Y749" i="13"/>
  <c r="Y108" i="13"/>
  <c r="Y1502" i="13"/>
  <c r="Y62" i="13"/>
  <c r="Y811" i="13"/>
  <c r="Y1229" i="13"/>
  <c r="Y896" i="13"/>
  <c r="Y206" i="13"/>
  <c r="Y1640" i="13"/>
  <c r="Y1230" i="13"/>
  <c r="Y1231" i="13"/>
  <c r="Y207" i="13"/>
  <c r="Y1806" i="13"/>
  <c r="Y1232" i="13"/>
  <c r="Y208" i="13"/>
  <c r="Y1641" i="13"/>
  <c r="Y750" i="13"/>
  <c r="Y1503" i="13"/>
  <c r="Y1084" i="13"/>
  <c r="Y1504" i="13"/>
  <c r="Y812" i="13"/>
  <c r="Y1807" i="13"/>
  <c r="Y1505" i="13"/>
  <c r="Y109" i="13"/>
  <c r="Y1233" i="13"/>
  <c r="Y515" i="13"/>
  <c r="Y680" i="13"/>
  <c r="Y1006" i="13"/>
  <c r="Y1316" i="13"/>
  <c r="Y1317" i="13"/>
  <c r="Y1600" i="13"/>
  <c r="Y1808" i="13"/>
  <c r="Y1809" i="13"/>
  <c r="Y1007" i="13"/>
  <c r="Y452" i="13"/>
  <c r="Y1234" i="13"/>
  <c r="Y813" i="13"/>
  <c r="Y524" i="13"/>
  <c r="Y525" i="13"/>
  <c r="Y681" i="13"/>
  <c r="Y1355" i="13"/>
  <c r="Y272" i="13"/>
  <c r="Y557" i="13"/>
  <c r="Y682" i="13"/>
  <c r="Y63" i="13"/>
  <c r="Y841" i="13"/>
  <c r="Y209" i="13"/>
  <c r="Y1506" i="13"/>
  <c r="Y64" i="13"/>
  <c r="Y968" i="13"/>
  <c r="Y502" i="13"/>
  <c r="Y453" i="13"/>
  <c r="Y1085" i="13"/>
  <c r="Y454" i="13"/>
  <c r="Y1318" i="13"/>
  <c r="Y1128" i="13"/>
  <c r="Y1016" i="13"/>
  <c r="Y1235" i="13"/>
  <c r="Y1236" i="13"/>
  <c r="Y1237" i="13"/>
  <c r="Y897" i="13"/>
  <c r="Y558" i="13"/>
  <c r="Y898" i="13"/>
  <c r="Y1238" i="13"/>
  <c r="Y1129" i="13"/>
  <c r="Y814" i="13"/>
  <c r="Y1239" i="13"/>
  <c r="Y1240" i="13"/>
  <c r="Y1241" i="13"/>
  <c r="Y683" i="13"/>
  <c r="Y1810" i="13"/>
  <c r="Y210" i="13"/>
  <c r="Y1356" i="13"/>
  <c r="Y1242" i="13"/>
  <c r="Y65" i="13"/>
  <c r="Y559" i="13"/>
  <c r="Y526" i="13"/>
  <c r="Y66" i="13"/>
  <c r="Y1086" i="13"/>
  <c r="Y1047" i="13"/>
  <c r="Y815" i="13"/>
  <c r="Y1115" i="13"/>
  <c r="Y1893" i="13"/>
  <c r="Y1243" i="13"/>
  <c r="Y211" i="13"/>
  <c r="Y67" i="13"/>
  <c r="Y1087" i="13"/>
  <c r="Y1244" i="13"/>
  <c r="Y1245" i="13"/>
  <c r="Y68" i="13"/>
  <c r="Y1246" i="13"/>
  <c r="Y1247" i="13"/>
  <c r="Y69" i="13"/>
  <c r="Y1248" i="13"/>
  <c r="Y1249" i="13"/>
  <c r="Y842" i="13"/>
  <c r="Y1250" i="13"/>
  <c r="Y816" i="13"/>
  <c r="Y70" i="13"/>
  <c r="Y817" i="13"/>
  <c r="Y899" i="13"/>
  <c r="Y818" i="13"/>
  <c r="Y110" i="13"/>
  <c r="Y1894" i="13"/>
  <c r="Y1811" i="13"/>
  <c r="Y212" i="13"/>
  <c r="Y1251" i="13"/>
  <c r="Y213" i="13"/>
  <c r="Y214" i="13"/>
  <c r="Y273" i="13"/>
  <c r="Y1252" i="13"/>
  <c r="Y1253" i="13"/>
  <c r="Y1812" i="13"/>
  <c r="Y1813" i="13"/>
  <c r="Y1254" i="13"/>
  <c r="Y1507" i="13"/>
  <c r="Y900" i="13"/>
  <c r="Y819" i="13"/>
  <c r="Y969" i="13"/>
  <c r="Y1255" i="13"/>
  <c r="Y1814" i="13"/>
  <c r="Y516" i="13"/>
  <c r="Y215" i="13"/>
  <c r="Y1357" i="13"/>
  <c r="Y253" i="13"/>
  <c r="Y1256" i="13"/>
  <c r="Y1088" i="13"/>
  <c r="Y71" i="13"/>
  <c r="Y1257" i="13"/>
  <c r="Y970" i="13"/>
  <c r="Y1089" i="13"/>
  <c r="Y1258" i="13"/>
  <c r="Y274" i="13"/>
  <c r="Y751" i="13"/>
  <c r="Y1508" i="13"/>
  <c r="Y111" i="13"/>
  <c r="Y1509" i="13"/>
  <c r="Y1130" i="13"/>
  <c r="Y1259" i="13"/>
  <c r="Y216" i="13"/>
  <c r="Y527" i="13"/>
  <c r="Y1260" i="13"/>
  <c r="Y1090" i="13"/>
  <c r="Y1261" i="13"/>
  <c r="Y1358" i="13"/>
  <c r="Y1359" i="13"/>
  <c r="Y1262" i="13"/>
  <c r="Y72" i="13"/>
  <c r="Y73" i="13"/>
  <c r="Y1263" i="13"/>
  <c r="Y275" i="13"/>
  <c r="Y74" i="13"/>
  <c r="Y1815" i="13"/>
  <c r="Y1091" i="13"/>
  <c r="Y820" i="13"/>
  <c r="Y217" i="13"/>
  <c r="Y1264" i="13"/>
  <c r="Y1120" i="13"/>
  <c r="Y1360" i="13"/>
  <c r="Y1265" i="13"/>
  <c r="Y1092" i="13"/>
  <c r="Y821" i="13"/>
  <c r="Y560" i="13"/>
  <c r="Y1266" i="13"/>
  <c r="Y1816" i="13"/>
  <c r="Y822" i="13"/>
  <c r="Y75" i="13"/>
  <c r="Y76" i="13"/>
  <c r="Y823" i="13"/>
  <c r="Y1817" i="13"/>
  <c r="Y901" i="13"/>
  <c r="Y77" i="13"/>
  <c r="Y752" i="13"/>
  <c r="Y455" i="13"/>
  <c r="Y753" i="13"/>
  <c r="Y78" i="13"/>
  <c r="Y1008" i="13"/>
  <c r="Y218" i="13"/>
  <c r="Y1131" i="13"/>
  <c r="Y1818" i="13"/>
  <c r="Y824" i="13"/>
  <c r="Y219" i="13"/>
  <c r="Y1267" i="13"/>
  <c r="Y1093" i="13"/>
  <c r="Y1268" i="13"/>
  <c r="Y1269" i="13"/>
  <c r="Y2031" i="13"/>
  <c r="Y276" i="13"/>
  <c r="Y220" i="13"/>
  <c r="Y754" i="13"/>
  <c r="Y221" i="13"/>
  <c r="Y222" i="13"/>
  <c r="Y1094" i="13"/>
  <c r="Y755" i="13"/>
  <c r="Y223" i="13"/>
  <c r="Y224" i="13"/>
  <c r="Y79" i="13"/>
  <c r="Y1132" i="13"/>
  <c r="Y825" i="13"/>
  <c r="Y1361" i="13"/>
  <c r="Y1270" i="13"/>
  <c r="Y1009" i="13"/>
  <c r="Y1271" i="13"/>
  <c r="Y1510" i="13"/>
  <c r="Y756" i="13"/>
  <c r="Y757" i="13"/>
  <c r="Y225" i="13"/>
  <c r="Y971" i="13"/>
  <c r="Y1272" i="13"/>
  <c r="Y1579" i="13"/>
  <c r="Y456" i="13"/>
  <c r="Y1895" i="13"/>
  <c r="Y1369" i="13"/>
  <c r="Y1273" i="13"/>
  <c r="Y112" i="13"/>
  <c r="Y528" i="13"/>
  <c r="Y113" i="13"/>
  <c r="Y80" i="13"/>
  <c r="Y226" i="13"/>
  <c r="Y684" i="13"/>
  <c r="Y227" i="13"/>
  <c r="Y1274" i="13"/>
  <c r="Y228" i="13"/>
  <c r="Y1275" i="13"/>
  <c r="Y1095" i="13"/>
  <c r="Y1276" i="13"/>
  <c r="Y1511" i="13"/>
  <c r="Y1277" i="13"/>
  <c r="Y1819" i="13"/>
  <c r="Y1278" i="13"/>
  <c r="Y1279" i="13"/>
  <c r="Y529" i="13"/>
  <c r="Y277" i="13"/>
  <c r="Y1048" i="13"/>
  <c r="Y229" i="13"/>
  <c r="Y230" i="13"/>
  <c r="Y1280" i="13"/>
  <c r="Y902" i="13"/>
  <c r="Y1049" i="13"/>
  <c r="Y1512" i="13"/>
  <c r="Y826" i="13"/>
  <c r="Y1281" i="13"/>
  <c r="Y903" i="13"/>
  <c r="Y1096" i="13"/>
  <c r="Y972" i="13"/>
  <c r="Y758" i="13"/>
  <c r="Y1282" i="13"/>
  <c r="Y1121" i="13"/>
  <c r="Y827" i="13"/>
  <c r="Y231" i="13"/>
  <c r="Y828" i="13"/>
  <c r="Y1820" i="13"/>
  <c r="Y1050" i="13"/>
  <c r="Y1097" i="13"/>
  <c r="Y1821" i="13"/>
  <c r="Y473" i="13"/>
  <c r="Y1319" i="13"/>
  <c r="Y232" i="13"/>
  <c r="Y829" i="13"/>
  <c r="Y830" i="13"/>
  <c r="Y530" i="13"/>
  <c r="Y561" i="13"/>
  <c r="Y2032" i="13"/>
  <c r="Y531" i="13"/>
  <c r="Y685" i="13"/>
  <c r="Y1283" i="13"/>
  <c r="Y1284" i="13"/>
  <c r="Y1051" i="13"/>
  <c r="Y1513" i="13"/>
  <c r="Y904" i="13"/>
  <c r="Y1150" i="13"/>
  <c r="Y1285" i="13"/>
  <c r="Y233" i="13"/>
  <c r="Y1580" i="13"/>
  <c r="Y1286" i="13"/>
  <c r="Y759" i="13"/>
  <c r="Y1098" i="13"/>
  <c r="Y1116" i="13"/>
  <c r="Y905" i="13"/>
  <c r="Y1320" i="13"/>
  <c r="Y1822" i="13"/>
  <c r="Y831" i="13"/>
  <c r="Y532" i="13"/>
  <c r="Y973" i="13"/>
  <c r="Y1823" i="13"/>
  <c r="Y1601" i="13"/>
  <c r="Y234" i="13"/>
  <c r="Y760" i="13"/>
  <c r="Y81" i="13"/>
  <c r="Y974" i="13"/>
  <c r="Y82" i="13"/>
  <c r="Y975" i="13"/>
  <c r="Y1287" i="13"/>
  <c r="Y1288" i="13"/>
  <c r="Y235" i="13"/>
  <c r="Y1824" i="13"/>
  <c r="Y761" i="13"/>
  <c r="Y83" i="13"/>
  <c r="Y832" i="13"/>
  <c r="Y833" i="13"/>
  <c r="Y1289" i="13"/>
  <c r="Y1122" i="13"/>
  <c r="Y236" i="13"/>
  <c r="Y278" i="13"/>
  <c r="Y457" i="13"/>
  <c r="Y1290" i="13"/>
  <c r="Y237" i="13"/>
  <c r="Y834" i="13"/>
  <c r="Y1099" i="13"/>
  <c r="Y1100" i="13"/>
  <c r="Y835" i="13"/>
  <c r="Y1825" i="13"/>
  <c r="Y238" i="13"/>
  <c r="Y1291" i="13"/>
  <c r="Y1292" i="13"/>
  <c r="Y976" i="13"/>
  <c r="Y762" i="13"/>
  <c r="Y1293" i="13"/>
  <c r="Y84" i="13"/>
  <c r="Y1294" i="13"/>
  <c r="Y1826" i="13"/>
  <c r="Y1295" i="13"/>
  <c r="Y1362" i="13"/>
  <c r="Y1017" i="13"/>
  <c r="Y836" i="13"/>
  <c r="Y1514" i="13"/>
  <c r="Y977" i="13"/>
  <c r="Y1296" i="13"/>
  <c r="Y114" i="13"/>
  <c r="Y763" i="13"/>
  <c r="Y239" i="13"/>
  <c r="Y85" i="13"/>
  <c r="Y1101" i="13"/>
  <c r="Y1102" i="13"/>
  <c r="Y1297" i="13"/>
  <c r="Y1052" i="13"/>
  <c r="Y240" i="13"/>
  <c r="Y686" i="13"/>
  <c r="Y1053" i="13"/>
  <c r="Y1103" i="13"/>
  <c r="Y115" i="13"/>
  <c r="Y533" i="13"/>
  <c r="Y1298" i="13"/>
  <c r="Y1299" i="13"/>
  <c r="Y1827" i="13"/>
  <c r="Y241" i="13"/>
  <c r="Y1300" i="13"/>
  <c r="Y1301" i="13"/>
  <c r="Y1602" i="13"/>
  <c r="Y837" i="13"/>
  <c r="Y1302" i="13"/>
  <c r="Y242" i="13"/>
  <c r="Y1303" i="13"/>
  <c r="Y978" i="13"/>
  <c r="Y764" i="13"/>
  <c r="Y534" i="13"/>
  <c r="Y243" i="13"/>
  <c r="Y1363" i="13"/>
  <c r="Y244" i="13"/>
  <c r="Y838" i="13"/>
  <c r="Y245" i="13"/>
  <c r="Y1304" i="13"/>
  <c r="Y979" i="13"/>
  <c r="Y839" i="13"/>
  <c r="Y246" i="13"/>
  <c r="Y1305" i="13"/>
  <c r="Y765" i="13"/>
  <c r="Y1054" i="13"/>
  <c r="Y906" i="13"/>
  <c r="AO384" i="13"/>
  <c r="AR42" i="13"/>
  <c r="AR54" i="13"/>
  <c r="AR66" i="13"/>
  <c r="AR78" i="13"/>
  <c r="AR90" i="13"/>
  <c r="AR102" i="13"/>
  <c r="AR95" i="13"/>
  <c r="AR49" i="13"/>
  <c r="AR74" i="13"/>
  <c r="AR75" i="13"/>
  <c r="AR76" i="13"/>
  <c r="AR101" i="13"/>
  <c r="AR43" i="13"/>
  <c r="AR55" i="13"/>
  <c r="AR67" i="13"/>
  <c r="AR79" i="13"/>
  <c r="AR91" i="13"/>
  <c r="AR103" i="13"/>
  <c r="AR71" i="13"/>
  <c r="AR84" i="13"/>
  <c r="AR61" i="13"/>
  <c r="AR50" i="13"/>
  <c r="AR63" i="13"/>
  <c r="AR99" i="13"/>
  <c r="AR100" i="13"/>
  <c r="AR77" i="13"/>
  <c r="AR44" i="13"/>
  <c r="AR56" i="13"/>
  <c r="AR68" i="13"/>
  <c r="AR80" i="13"/>
  <c r="AR92" i="13"/>
  <c r="AR104" i="13"/>
  <c r="AR48" i="13"/>
  <c r="AR96" i="13"/>
  <c r="AR97" i="13"/>
  <c r="AR51" i="13"/>
  <c r="AR64" i="13"/>
  <c r="AR65" i="13"/>
  <c r="AR45" i="13"/>
  <c r="AR57" i="13"/>
  <c r="AR69" i="13"/>
  <c r="AR81" i="13"/>
  <c r="AR93" i="13"/>
  <c r="AR59" i="13"/>
  <c r="AR72" i="13"/>
  <c r="AR85" i="13"/>
  <c r="AR86" i="13"/>
  <c r="AR87" i="13"/>
  <c r="AR88" i="13"/>
  <c r="AR89" i="13"/>
  <c r="AR46" i="13"/>
  <c r="AR58" i="13"/>
  <c r="AR70" i="13"/>
  <c r="AR82" i="13"/>
  <c r="AR94" i="13"/>
  <c r="AR47" i="13"/>
  <c r="AR83" i="13"/>
  <c r="AR60" i="13"/>
  <c r="AR73" i="13"/>
  <c r="AR62" i="13"/>
  <c r="AR98" i="13"/>
  <c r="AR52" i="13"/>
  <c r="AR53" i="13"/>
  <c r="AB42" i="13"/>
  <c r="AB54" i="13"/>
  <c r="AB66" i="13"/>
  <c r="AB78" i="13"/>
  <c r="AB90" i="13"/>
  <c r="AB102" i="13"/>
  <c r="AB114" i="13"/>
  <c r="AB126" i="13"/>
  <c r="AB138" i="13"/>
  <c r="AB150" i="13"/>
  <c r="AB162" i="13"/>
  <c r="AB127" i="13"/>
  <c r="AB139" i="13"/>
  <c r="AB163" i="13"/>
  <c r="AB128" i="13"/>
  <c r="AB164" i="13"/>
  <c r="AB153" i="13"/>
  <c r="AB71" i="13"/>
  <c r="AB95" i="13"/>
  <c r="AB119" i="13"/>
  <c r="AB156" i="13"/>
  <c r="AB123" i="13"/>
  <c r="AB147" i="13"/>
  <c r="AB112" i="13"/>
  <c r="AB136" i="13"/>
  <c r="AB89" i="13"/>
  <c r="AB43" i="13"/>
  <c r="AB55" i="13"/>
  <c r="AB67" i="13"/>
  <c r="AB79" i="13"/>
  <c r="AB91" i="13"/>
  <c r="AB103" i="13"/>
  <c r="AB115" i="13"/>
  <c r="AB151" i="13"/>
  <c r="AB140" i="13"/>
  <c r="AB47" i="13"/>
  <c r="AB131" i="13"/>
  <c r="AB135" i="13"/>
  <c r="AB124" i="13"/>
  <c r="AB113" i="13"/>
  <c r="AB44" i="13"/>
  <c r="AB56" i="13"/>
  <c r="AB68" i="13"/>
  <c r="AB80" i="13"/>
  <c r="AB92" i="13"/>
  <c r="AB104" i="13"/>
  <c r="AB116" i="13"/>
  <c r="AB152" i="13"/>
  <c r="AB83" i="13"/>
  <c r="AB155" i="13"/>
  <c r="AB159" i="13"/>
  <c r="AB53" i="13"/>
  <c r="AB45" i="13"/>
  <c r="AB57" i="13"/>
  <c r="AB69" i="13"/>
  <c r="AB81" i="13"/>
  <c r="AB93" i="13"/>
  <c r="AB105" i="13"/>
  <c r="AB117" i="13"/>
  <c r="AB129" i="13"/>
  <c r="AB141" i="13"/>
  <c r="AB154" i="13"/>
  <c r="AB107" i="13"/>
  <c r="AB99" i="13"/>
  <c r="AB76" i="13"/>
  <c r="AB148" i="13"/>
  <c r="AB125" i="13"/>
  <c r="AB46" i="13"/>
  <c r="AB58" i="13"/>
  <c r="AB70" i="13"/>
  <c r="AB82" i="13"/>
  <c r="AB94" i="13"/>
  <c r="AB106" i="13"/>
  <c r="AB118" i="13"/>
  <c r="AB130" i="13"/>
  <c r="AB142" i="13"/>
  <c r="AB59" i="13"/>
  <c r="AB143" i="13"/>
  <c r="AB52" i="13"/>
  <c r="AB77" i="13"/>
  <c r="AB161" i="13"/>
  <c r="AB48" i="13"/>
  <c r="AB60" i="13"/>
  <c r="AB72" i="13"/>
  <c r="AB84" i="13"/>
  <c r="AB96" i="13"/>
  <c r="AB108" i="13"/>
  <c r="AB120" i="13"/>
  <c r="AB132" i="13"/>
  <c r="AB144" i="13"/>
  <c r="AB111" i="13"/>
  <c r="AB100" i="13"/>
  <c r="AB101" i="13"/>
  <c r="AB49" i="13"/>
  <c r="AB61" i="13"/>
  <c r="AB73" i="13"/>
  <c r="AB85" i="13"/>
  <c r="AB97" i="13"/>
  <c r="AB109" i="13"/>
  <c r="AB121" i="13"/>
  <c r="AB133" i="13"/>
  <c r="AB145" i="13"/>
  <c r="AB157" i="13"/>
  <c r="AB51" i="13"/>
  <c r="AB75" i="13"/>
  <c r="AB64" i="13"/>
  <c r="AB160" i="13"/>
  <c r="AB149" i="13"/>
  <c r="AB50" i="13"/>
  <c r="AB62" i="13"/>
  <c r="AB74" i="13"/>
  <c r="AB86" i="13"/>
  <c r="AB98" i="13"/>
  <c r="AB110" i="13"/>
  <c r="AB122" i="13"/>
  <c r="AB134" i="13"/>
  <c r="AB146" i="13"/>
  <c r="AB158" i="13"/>
  <c r="AB63" i="13"/>
  <c r="AB87" i="13"/>
  <c r="AB88" i="13"/>
  <c r="AB65" i="13"/>
  <c r="AB137" i="13"/>
  <c r="L42" i="13"/>
  <c r="L54" i="13"/>
  <c r="L66" i="13"/>
  <c r="L78" i="13"/>
  <c r="L90" i="13"/>
  <c r="L102" i="13"/>
  <c r="L114" i="13"/>
  <c r="L126" i="13"/>
  <c r="L138" i="13"/>
  <c r="L70" i="13"/>
  <c r="L118" i="13"/>
  <c r="L84" i="13"/>
  <c r="L43" i="13"/>
  <c r="L55" i="13"/>
  <c r="L67" i="13"/>
  <c r="L79" i="13"/>
  <c r="L91" i="13"/>
  <c r="L103" i="13"/>
  <c r="L115" i="13"/>
  <c r="L127" i="13"/>
  <c r="L139" i="13"/>
  <c r="L82" i="13"/>
  <c r="L130" i="13"/>
  <c r="L108" i="13"/>
  <c r="L61" i="13"/>
  <c r="L109" i="13"/>
  <c r="L64" i="13"/>
  <c r="L124" i="13"/>
  <c r="L101" i="13"/>
  <c r="L44" i="13"/>
  <c r="L56" i="13"/>
  <c r="L68" i="13"/>
  <c r="L80" i="13"/>
  <c r="L92" i="13"/>
  <c r="L104" i="13"/>
  <c r="L116" i="13"/>
  <c r="L128" i="13"/>
  <c r="L140" i="13"/>
  <c r="L46" i="13"/>
  <c r="L94" i="13"/>
  <c r="L96" i="13"/>
  <c r="L132" i="13"/>
  <c r="L85" i="13"/>
  <c r="L121" i="13"/>
  <c r="L76" i="13"/>
  <c r="L136" i="13"/>
  <c r="L89" i="13"/>
  <c r="L45" i="13"/>
  <c r="L57" i="13"/>
  <c r="L69" i="13"/>
  <c r="L81" i="13"/>
  <c r="L93" i="13"/>
  <c r="L105" i="13"/>
  <c r="L117" i="13"/>
  <c r="L129" i="13"/>
  <c r="L141" i="13"/>
  <c r="L58" i="13"/>
  <c r="L106" i="13"/>
  <c r="L142" i="13"/>
  <c r="L49" i="13"/>
  <c r="L97" i="13"/>
  <c r="L52" i="13"/>
  <c r="L112" i="13"/>
  <c r="L77" i="13"/>
  <c r="L137" i="13"/>
  <c r="L47" i="13"/>
  <c r="L59" i="13"/>
  <c r="L71" i="13"/>
  <c r="L83" i="13"/>
  <c r="L95" i="13"/>
  <c r="L107" i="13"/>
  <c r="L119" i="13"/>
  <c r="L131" i="13"/>
  <c r="L48" i="13"/>
  <c r="L60" i="13"/>
  <c r="L72" i="13"/>
  <c r="L120" i="13"/>
  <c r="L73" i="13"/>
  <c r="L133" i="13"/>
  <c r="L100" i="13"/>
  <c r="L65" i="13"/>
  <c r="L125" i="13"/>
  <c r="L50" i="13"/>
  <c r="L62" i="13"/>
  <c r="L74" i="13"/>
  <c r="L86" i="13"/>
  <c r="L98" i="13"/>
  <c r="L110" i="13"/>
  <c r="L122" i="13"/>
  <c r="L134" i="13"/>
  <c r="L51" i="13"/>
  <c r="L63" i="13"/>
  <c r="L75" i="13"/>
  <c r="L87" i="13"/>
  <c r="L99" i="13"/>
  <c r="L111" i="13"/>
  <c r="L123" i="13"/>
  <c r="L135" i="13"/>
  <c r="L88" i="13"/>
  <c r="L53" i="13"/>
  <c r="L113" i="13"/>
  <c r="T46" i="12" l="1"/>
  <c r="T170" i="12"/>
  <c r="T113" i="12"/>
  <c r="T77" i="12"/>
  <c r="T41" i="12"/>
  <c r="T17" i="12"/>
  <c r="T36" i="12"/>
  <c r="T162" i="12"/>
  <c r="T137" i="12"/>
  <c r="T53" i="12"/>
  <c r="T164" i="12"/>
  <c r="T160" i="12"/>
  <c r="T75" i="12"/>
  <c r="T39" i="12"/>
  <c r="T30" i="12"/>
  <c r="T167" i="12"/>
  <c r="T22" i="12"/>
  <c r="T21" i="12"/>
  <c r="T157" i="12"/>
  <c r="T119" i="12"/>
  <c r="T83" i="12"/>
  <c r="T69" i="12"/>
  <c r="T172" i="12"/>
  <c r="T105" i="12"/>
  <c r="T143" i="12"/>
  <c r="T131" i="12"/>
  <c r="T128" i="12"/>
  <c r="T118" i="12"/>
  <c r="T70" i="12"/>
  <c r="T59" i="12"/>
  <c r="T127" i="12"/>
  <c r="T60" i="12"/>
  <c r="T166" i="12"/>
  <c r="T130" i="12"/>
  <c r="T80" i="12"/>
  <c r="T34" i="12"/>
  <c r="T71" i="12"/>
  <c r="T141" i="12"/>
  <c r="T47" i="12"/>
  <c r="T93" i="12"/>
  <c r="T44" i="12"/>
  <c r="T20" i="12"/>
  <c r="T165" i="12"/>
  <c r="T140" i="12"/>
  <c r="T117" i="12"/>
  <c r="T58" i="12"/>
  <c r="T95" i="12"/>
  <c r="T81" i="12"/>
  <c r="T116" i="12"/>
  <c r="T68" i="12"/>
  <c r="T152" i="12"/>
  <c r="T106" i="12"/>
  <c r="T142" i="12"/>
  <c r="T129" i="12"/>
  <c r="T107" i="12"/>
  <c r="T92" i="12"/>
  <c r="T139" i="12"/>
  <c r="T23" i="12"/>
  <c r="T153" i="12"/>
  <c r="T45" i="12"/>
  <c r="T104" i="12"/>
  <c r="T57" i="12"/>
  <c r="T94" i="12"/>
  <c r="T155" i="12"/>
  <c r="T103" i="12"/>
  <c r="T91" i="12"/>
  <c r="T79" i="12"/>
  <c r="T67" i="12"/>
  <c r="T56" i="12"/>
  <c r="T43" i="12"/>
  <c r="T33" i="12"/>
  <c r="T19" i="12"/>
  <c r="T115" i="12"/>
  <c r="AU41" i="13"/>
  <c r="AO845" i="13"/>
  <c r="AO838" i="13"/>
  <c r="AO154" i="13"/>
  <c r="AO353" i="13"/>
  <c r="AO867" i="13"/>
  <c r="AO833" i="13"/>
  <c r="AO150" i="13"/>
  <c r="AO831" i="13"/>
  <c r="AO949" i="13"/>
  <c r="AO348" i="13"/>
  <c r="AO148" i="13"/>
  <c r="AO373" i="13"/>
  <c r="AO944" i="13"/>
  <c r="AO1040" i="13"/>
  <c r="AO841" i="13"/>
  <c r="AO863" i="13"/>
  <c r="AO834" i="13"/>
  <c r="AO377" i="13"/>
  <c r="AO826" i="13"/>
  <c r="AO946" i="13"/>
  <c r="AO945" i="13"/>
  <c r="AO938" i="13"/>
  <c r="AO840" i="13"/>
  <c r="AO828" i="13"/>
  <c r="AO1041" i="13"/>
  <c r="AO957" i="13"/>
  <c r="AO959" i="13"/>
  <c r="I1751" i="13"/>
  <c r="I1744" i="13"/>
  <c r="I1400" i="13"/>
  <c r="I1419" i="13"/>
  <c r="I1397" i="13"/>
  <c r="I18" i="13"/>
  <c r="I1431" i="13"/>
  <c r="I209" i="13"/>
  <c r="I9" i="13"/>
  <c r="I211" i="13"/>
  <c r="Y11" i="13"/>
  <c r="Y1108" i="13"/>
  <c r="Y136" i="13"/>
  <c r="Y121" i="13"/>
  <c r="Y1578" i="13"/>
  <c r="Y1010" i="13"/>
  <c r="S12" i="12" l="1"/>
  <c r="S24" i="12"/>
  <c r="S35" i="12"/>
  <c r="S48" i="12"/>
  <c r="S54" i="12"/>
  <c r="S72" i="12"/>
  <c r="S84" i="12"/>
  <c r="S96" i="12"/>
  <c r="S108" i="12"/>
  <c r="S120" i="12"/>
  <c r="S132" i="12"/>
  <c r="S144" i="12"/>
  <c r="S156" i="12"/>
  <c r="S168" i="12"/>
  <c r="S25" i="12"/>
  <c r="S49" i="12"/>
  <c r="S73" i="12"/>
  <c r="S97" i="12"/>
  <c r="S121" i="12"/>
  <c r="S145" i="12"/>
  <c r="S169" i="12"/>
  <c r="S26" i="12"/>
  <c r="S50" i="12"/>
  <c r="S74" i="12"/>
  <c r="S98" i="12"/>
  <c r="S122" i="12"/>
  <c r="S146" i="12"/>
  <c r="S171" i="12"/>
  <c r="S36" i="12"/>
  <c r="S62" i="12"/>
  <c r="S88" i="12"/>
  <c r="S148" i="12"/>
  <c r="S38" i="12"/>
  <c r="S64" i="12"/>
  <c r="S124" i="12"/>
  <c r="S13" i="12"/>
  <c r="S39" i="12"/>
  <c r="S65" i="12"/>
  <c r="S99" i="12"/>
  <c r="S125" i="12"/>
  <c r="S158" i="12"/>
  <c r="S37" i="12"/>
  <c r="S63" i="12"/>
  <c r="S123" i="12"/>
  <c r="S40" i="12"/>
  <c r="S15" i="12"/>
  <c r="S53" i="12"/>
  <c r="S101" i="12"/>
  <c r="S137" i="12"/>
  <c r="S41" i="12"/>
  <c r="S85" i="12"/>
  <c r="S133" i="12"/>
  <c r="S172" i="12"/>
  <c r="S14" i="12"/>
  <c r="S52" i="12"/>
  <c r="S100" i="12"/>
  <c r="S136" i="12"/>
  <c r="S27" i="12"/>
  <c r="S75" i="12"/>
  <c r="S111" i="12"/>
  <c r="S160" i="12"/>
  <c r="S47" i="12"/>
  <c r="S86" i="12"/>
  <c r="S134" i="12"/>
  <c r="S173" i="12"/>
  <c r="S51" i="12"/>
  <c r="S87" i="12"/>
  <c r="S135" i="12"/>
  <c r="S170" i="12"/>
  <c r="S16" i="12"/>
  <c r="S17" i="12"/>
  <c r="S61" i="12"/>
  <c r="S109" i="12"/>
  <c r="S147" i="12"/>
  <c r="S23" i="12"/>
  <c r="S110" i="12"/>
  <c r="S159" i="12"/>
  <c r="S31" i="12"/>
  <c r="S77" i="12"/>
  <c r="S113" i="12"/>
  <c r="S162" i="12"/>
  <c r="S28" i="12"/>
  <c r="S76" i="12"/>
  <c r="S112" i="12"/>
  <c r="S161" i="12"/>
  <c r="S157" i="12"/>
  <c r="S94" i="12"/>
  <c r="S80" i="12"/>
  <c r="S128" i="12"/>
  <c r="S93" i="12"/>
  <c r="S45" i="12"/>
  <c r="S43" i="12"/>
  <c r="S138" i="12"/>
  <c r="S114" i="12"/>
  <c r="S60" i="12"/>
  <c r="S149" i="12"/>
  <c r="S68" i="12"/>
  <c r="S106" i="12"/>
  <c r="S29" i="12"/>
  <c r="S143" i="12"/>
  <c r="S92" i="12"/>
  <c r="S59" i="12"/>
  <c r="S164" i="12"/>
  <c r="S57" i="12"/>
  <c r="S19" i="12"/>
  <c r="S126" i="12"/>
  <c r="S131" i="12"/>
  <c r="S34" i="12"/>
  <c r="S46" i="12"/>
  <c r="S44" i="12"/>
  <c r="S142" i="12"/>
  <c r="S90" i="12"/>
  <c r="S78" i="12"/>
  <c r="S58" i="12"/>
  <c r="S70" i="12"/>
  <c r="S32" i="12"/>
  <c r="S107" i="12"/>
  <c r="S154" i="12"/>
  <c r="S155" i="12"/>
  <c r="S67" i="12"/>
  <c r="S81" i="12"/>
  <c r="S21" i="12"/>
  <c r="S56" i="12"/>
  <c r="S83" i="12"/>
  <c r="S118" i="12"/>
  <c r="S20" i="12"/>
  <c r="S115" i="12"/>
  <c r="S55" i="12"/>
  <c r="S167" i="12"/>
  <c r="S42" i="12"/>
  <c r="S71" i="12"/>
  <c r="S153" i="12"/>
  <c r="S130" i="12"/>
  <c r="S82" i="12"/>
  <c r="S141" i="12"/>
  <c r="S33" i="12"/>
  <c r="S89" i="12"/>
  <c r="S30" i="12"/>
  <c r="S22" i="12"/>
  <c r="S95" i="12"/>
  <c r="S127" i="12"/>
  <c r="S166" i="12"/>
  <c r="S129" i="12"/>
  <c r="S119" i="12"/>
  <c r="S165" i="12"/>
  <c r="S163" i="12"/>
  <c r="S18" i="12"/>
  <c r="S140" i="12"/>
  <c r="S152" i="12"/>
  <c r="S103" i="12"/>
  <c r="S105" i="12"/>
  <c r="S104" i="12"/>
  <c r="S91" i="12"/>
  <c r="S150" i="12"/>
  <c r="S102" i="12"/>
  <c r="S117" i="12"/>
  <c r="S69" i="12"/>
  <c r="S116" i="12"/>
  <c r="S66" i="12"/>
  <c r="S79" i="12"/>
  <c r="S151" i="12"/>
  <c r="S139" i="12"/>
  <c r="O18" i="12"/>
  <c r="O32" i="12"/>
  <c r="O42" i="12"/>
  <c r="O55" i="12"/>
  <c r="O66" i="12"/>
  <c r="O12" i="12"/>
  <c r="O24" i="12"/>
  <c r="O35" i="12"/>
  <c r="O48" i="12"/>
  <c r="O54" i="12"/>
  <c r="O72" i="12"/>
  <c r="O84" i="12"/>
  <c r="O96" i="12"/>
  <c r="O108" i="12"/>
  <c r="O120" i="12"/>
  <c r="O132" i="12"/>
  <c r="O144" i="12"/>
  <c r="O156" i="12"/>
  <c r="O168" i="12"/>
  <c r="O14" i="12"/>
  <c r="O26" i="12"/>
  <c r="O38" i="12"/>
  <c r="O50" i="12"/>
  <c r="O62" i="12"/>
  <c r="O74" i="12"/>
  <c r="O86" i="12"/>
  <c r="O98" i="12"/>
  <c r="O110" i="12"/>
  <c r="O122" i="12"/>
  <c r="O134" i="12"/>
  <c r="O146" i="12"/>
  <c r="O159" i="12"/>
  <c r="O171" i="12"/>
  <c r="O28" i="12"/>
  <c r="O64" i="12"/>
  <c r="O100" i="12"/>
  <c r="O136" i="12"/>
  <c r="O173" i="12"/>
  <c r="O31" i="12"/>
  <c r="O65" i="12"/>
  <c r="O101" i="12"/>
  <c r="O137" i="12"/>
  <c r="O170" i="12"/>
  <c r="O37" i="12"/>
  <c r="O73" i="12"/>
  <c r="O109" i="12"/>
  <c r="O145" i="12"/>
  <c r="O39" i="12"/>
  <c r="O75" i="12"/>
  <c r="O111" i="12"/>
  <c r="O147" i="12"/>
  <c r="O40" i="12"/>
  <c r="O76" i="12"/>
  <c r="O112" i="12"/>
  <c r="O148" i="12"/>
  <c r="O41" i="12"/>
  <c r="O77" i="12"/>
  <c r="O113" i="12"/>
  <c r="O149" i="12"/>
  <c r="O13" i="12"/>
  <c r="O49" i="12"/>
  <c r="O85" i="12"/>
  <c r="O52" i="12"/>
  <c r="O125" i="12"/>
  <c r="O63" i="12"/>
  <c r="O158" i="12"/>
  <c r="O53" i="12"/>
  <c r="O133" i="12"/>
  <c r="O61" i="12"/>
  <c r="O135" i="12"/>
  <c r="O87" i="12"/>
  <c r="O160" i="12"/>
  <c r="O15" i="12"/>
  <c r="O89" i="12"/>
  <c r="O162" i="12"/>
  <c r="O97" i="12"/>
  <c r="O16" i="12"/>
  <c r="O169" i="12"/>
  <c r="O99" i="12"/>
  <c r="O121" i="12"/>
  <c r="O123" i="12"/>
  <c r="O27" i="12"/>
  <c r="O124" i="12"/>
  <c r="O17" i="12"/>
  <c r="O172" i="12"/>
  <c r="O25" i="12"/>
  <c r="O88" i="12"/>
  <c r="O161" i="12"/>
  <c r="O51" i="12"/>
  <c r="O36" i="12"/>
  <c r="O106" i="12"/>
  <c r="O130" i="12"/>
  <c r="O57" i="12"/>
  <c r="O119" i="12"/>
  <c r="O43" i="12"/>
  <c r="O163" i="12"/>
  <c r="O45" i="12"/>
  <c r="O103" i="12"/>
  <c r="O19" i="12"/>
  <c r="O138" i="12"/>
  <c r="O165" i="12"/>
  <c r="O95" i="12"/>
  <c r="O126" i="12"/>
  <c r="O129" i="12"/>
  <c r="O79" i="12"/>
  <c r="O142" i="12"/>
  <c r="O116" i="12"/>
  <c r="O30" i="12"/>
  <c r="O131" i="12"/>
  <c r="O23" i="12"/>
  <c r="O94" i="12"/>
  <c r="O71" i="12"/>
  <c r="O44" i="12"/>
  <c r="O151" i="12"/>
  <c r="O105" i="12"/>
  <c r="O33" i="12"/>
  <c r="O150" i="12"/>
  <c r="O82" i="12"/>
  <c r="O69" i="12"/>
  <c r="O20" i="12"/>
  <c r="O157" i="12"/>
  <c r="O114" i="12"/>
  <c r="O92" i="12"/>
  <c r="O58" i="12"/>
  <c r="O29" i="12"/>
  <c r="O78" i="12"/>
  <c r="O60" i="12"/>
  <c r="O93" i="12"/>
  <c r="O70" i="12"/>
  <c r="O139" i="12"/>
  <c r="O21" i="12"/>
  <c r="O34" i="12"/>
  <c r="O127" i="12"/>
  <c r="O141" i="12"/>
  <c r="O152" i="12"/>
  <c r="O117" i="12"/>
  <c r="O91" i="12"/>
  <c r="O154" i="12"/>
  <c r="O90" i="12"/>
  <c r="O46" i="12"/>
  <c r="O128" i="12"/>
  <c r="O104" i="12"/>
  <c r="O67" i="12"/>
  <c r="O83" i="12"/>
  <c r="O167" i="12"/>
  <c r="O59" i="12"/>
  <c r="O140" i="12"/>
  <c r="O102" i="12"/>
  <c r="O155" i="12"/>
  <c r="O107" i="12"/>
  <c r="O118" i="12"/>
  <c r="O166" i="12"/>
  <c r="O164" i="12"/>
  <c r="O80" i="12"/>
  <c r="O56" i="12"/>
  <c r="O47" i="12"/>
  <c r="O81" i="12"/>
  <c r="O68" i="12"/>
  <c r="O153" i="12"/>
  <c r="O22" i="12"/>
  <c r="O115" i="12"/>
  <c r="O143" i="12"/>
  <c r="Q18" i="12"/>
  <c r="Q32" i="12"/>
  <c r="Q42" i="12"/>
  <c r="Q55" i="12"/>
  <c r="Q12" i="12"/>
  <c r="Q24" i="12"/>
  <c r="Q35" i="12"/>
  <c r="Q48" i="12"/>
  <c r="Q54" i="12"/>
  <c r="Q72" i="12"/>
  <c r="Q84" i="12"/>
  <c r="Q96" i="12"/>
  <c r="Q108" i="12"/>
  <c r="Q120" i="12"/>
  <c r="Q132" i="12"/>
  <c r="Q144" i="12"/>
  <c r="Q156" i="12"/>
  <c r="Q168" i="12"/>
  <c r="Q26" i="12"/>
  <c r="Q52" i="12"/>
  <c r="Q76" i="12"/>
  <c r="Q100" i="12"/>
  <c r="Q124" i="12"/>
  <c r="Q148" i="12"/>
  <c r="Q173" i="12"/>
  <c r="Q27" i="12"/>
  <c r="Q53" i="12"/>
  <c r="Q77" i="12"/>
  <c r="Q101" i="12"/>
  <c r="Q125" i="12"/>
  <c r="Q149" i="12"/>
  <c r="Q170" i="12"/>
  <c r="Q28" i="12"/>
  <c r="Q31" i="12"/>
  <c r="Q61" i="12"/>
  <c r="Q85" i="12"/>
  <c r="Q109" i="12"/>
  <c r="Q133" i="12"/>
  <c r="Q158" i="12"/>
  <c r="Q40" i="12"/>
  <c r="Q75" i="12"/>
  <c r="Q113" i="12"/>
  <c r="Q147" i="12"/>
  <c r="Q13" i="12"/>
  <c r="Q50" i="12"/>
  <c r="Q88" i="12"/>
  <c r="Q122" i="12"/>
  <c r="Q161" i="12"/>
  <c r="Q41" i="12"/>
  <c r="Q86" i="12"/>
  <c r="Q159" i="12"/>
  <c r="Q14" i="12"/>
  <c r="Q51" i="12"/>
  <c r="Q89" i="12"/>
  <c r="Q123" i="12"/>
  <c r="Q162" i="12"/>
  <c r="Q49" i="12"/>
  <c r="Q87" i="12"/>
  <c r="Q121" i="12"/>
  <c r="Q160" i="12"/>
  <c r="Q65" i="12"/>
  <c r="Q135" i="12"/>
  <c r="Q136" i="12"/>
  <c r="Q17" i="12"/>
  <c r="Q145" i="12"/>
  <c r="Q15" i="12"/>
  <c r="Q73" i="12"/>
  <c r="Q137" i="12"/>
  <c r="Q16" i="12"/>
  <c r="Q74" i="12"/>
  <c r="Q62" i="12"/>
  <c r="Q111" i="12"/>
  <c r="Q172" i="12"/>
  <c r="Q25" i="12"/>
  <c r="Q97" i="12"/>
  <c r="Q146" i="12"/>
  <c r="Q37" i="12"/>
  <c r="Q98" i="12"/>
  <c r="Q39" i="12"/>
  <c r="Q110" i="12"/>
  <c r="Q171" i="12"/>
  <c r="Q64" i="12"/>
  <c r="Q134" i="12"/>
  <c r="Q38" i="12"/>
  <c r="Q99" i="12"/>
  <c r="Q169" i="12"/>
  <c r="Q63" i="12"/>
  <c r="Q112" i="12"/>
  <c r="Q165" i="12"/>
  <c r="Q34" i="12"/>
  <c r="Q59" i="12"/>
  <c r="Q118" i="12"/>
  <c r="Q56" i="12"/>
  <c r="Q150" i="12"/>
  <c r="Q130" i="12"/>
  <c r="Q139" i="12"/>
  <c r="Q78" i="12"/>
  <c r="Q29" i="12"/>
  <c r="Q105" i="12"/>
  <c r="Q107" i="12"/>
  <c r="Q157" i="12"/>
  <c r="Q20" i="12"/>
  <c r="Q153" i="12"/>
  <c r="Q43" i="12"/>
  <c r="Q138" i="12"/>
  <c r="Q143" i="12"/>
  <c r="Q83" i="12"/>
  <c r="Q140" i="12"/>
  <c r="Q152" i="12"/>
  <c r="Q126" i="12"/>
  <c r="Q91" i="12"/>
  <c r="Q114" i="12"/>
  <c r="Q69" i="12"/>
  <c r="Q45" i="12"/>
  <c r="Q70" i="12"/>
  <c r="Q80" i="12"/>
  <c r="Q131" i="12"/>
  <c r="Q164" i="12"/>
  <c r="Q92" i="12"/>
  <c r="Q95" i="12"/>
  <c r="Q81" i="12"/>
  <c r="Q58" i="12"/>
  <c r="Q66" i="12"/>
  <c r="Q115" i="12"/>
  <c r="Q71" i="12"/>
  <c r="Q142" i="12"/>
  <c r="Q129" i="12"/>
  <c r="Q166" i="12"/>
  <c r="Q104" i="12"/>
  <c r="Q155" i="12"/>
  <c r="Q47" i="12"/>
  <c r="Q67" i="12"/>
  <c r="Q82" i="12"/>
  <c r="Q116" i="12"/>
  <c r="Q128" i="12"/>
  <c r="Q93" i="12"/>
  <c r="Q21" i="12"/>
  <c r="Q68" i="12"/>
  <c r="Q60" i="12"/>
  <c r="Q127" i="12"/>
  <c r="Q36" i="12"/>
  <c r="Q57" i="12"/>
  <c r="Q167" i="12"/>
  <c r="Q141" i="12"/>
  <c r="Q151" i="12"/>
  <c r="Q79" i="12"/>
  <c r="Q23" i="12"/>
  <c r="Q44" i="12"/>
  <c r="Q106" i="12"/>
  <c r="Q103" i="12"/>
  <c r="Q163" i="12"/>
  <c r="Q22" i="12"/>
  <c r="Q154" i="12"/>
  <c r="Q33" i="12"/>
  <c r="Q94" i="12"/>
  <c r="Q102" i="12"/>
  <c r="Q46" i="12"/>
  <c r="Q19" i="12"/>
  <c r="Q90" i="12"/>
  <c r="Q30" i="12"/>
  <c r="Q117" i="12"/>
  <c r="Q119" i="12"/>
  <c r="U12" i="12" l="1"/>
  <c r="U24" i="12"/>
  <c r="U35" i="12"/>
  <c r="U48" i="12"/>
  <c r="U54" i="12"/>
  <c r="U72" i="12"/>
  <c r="U84" i="12"/>
  <c r="U96" i="12"/>
  <c r="U108" i="12"/>
  <c r="U120" i="12"/>
  <c r="U132" i="12"/>
  <c r="U144" i="12"/>
  <c r="U156" i="12"/>
  <c r="U168" i="12"/>
  <c r="U16" i="12"/>
  <c r="U40" i="12"/>
  <c r="U64" i="12"/>
  <c r="U88" i="12"/>
  <c r="U112" i="12"/>
  <c r="U136" i="12"/>
  <c r="U161" i="12"/>
  <c r="U37" i="12"/>
  <c r="U63" i="12"/>
  <c r="U97" i="12"/>
  <c r="U123" i="12"/>
  <c r="U13" i="12"/>
  <c r="U39" i="12"/>
  <c r="U73" i="12"/>
  <c r="U99" i="12"/>
  <c r="U158" i="12"/>
  <c r="U14" i="12"/>
  <c r="U74" i="12"/>
  <c r="U100" i="12"/>
  <c r="U159" i="12"/>
  <c r="U38" i="12"/>
  <c r="U98" i="12"/>
  <c r="U124" i="12"/>
  <c r="U50" i="12"/>
  <c r="U86" i="12"/>
  <c r="U134" i="12"/>
  <c r="U173" i="12"/>
  <c r="U25" i="12"/>
  <c r="U61" i="12"/>
  <c r="U109" i="12"/>
  <c r="U147" i="12"/>
  <c r="U51" i="12"/>
  <c r="U87" i="12"/>
  <c r="U135" i="12"/>
  <c r="U146" i="12"/>
  <c r="U77" i="12"/>
  <c r="U169" i="12"/>
  <c r="U52" i="12"/>
  <c r="U15" i="12"/>
  <c r="U53" i="12"/>
  <c r="U101" i="12"/>
  <c r="U145" i="12"/>
  <c r="U26" i="12"/>
  <c r="U62" i="12"/>
  <c r="U110" i="12"/>
  <c r="U148" i="12"/>
  <c r="U27" i="12"/>
  <c r="U75" i="12"/>
  <c r="U111" i="12"/>
  <c r="U160" i="12"/>
  <c r="U28" i="12"/>
  <c r="U76" i="12"/>
  <c r="U49" i="12"/>
  <c r="U85" i="12"/>
  <c r="U133" i="12"/>
  <c r="U172" i="12"/>
  <c r="U31" i="12"/>
  <c r="U121" i="12"/>
  <c r="U122" i="12"/>
  <c r="U171" i="12"/>
  <c r="U170" i="12"/>
  <c r="U21" i="12"/>
  <c r="U138" i="12"/>
  <c r="U162" i="12"/>
  <c r="U125" i="12"/>
  <c r="U17" i="12"/>
  <c r="U149" i="12"/>
  <c r="U167" i="12"/>
  <c r="U22" i="12"/>
  <c r="U151" i="12"/>
  <c r="U150" i="12"/>
  <c r="U163" i="12"/>
  <c r="U66" i="12"/>
  <c r="U29" i="12"/>
  <c r="U36" i="12"/>
  <c r="U157" i="12"/>
  <c r="U83" i="12"/>
  <c r="U30" i="12"/>
  <c r="U18" i="12"/>
  <c r="U113" i="12"/>
  <c r="U126" i="12"/>
  <c r="U69" i="12"/>
  <c r="U46" i="12"/>
  <c r="U102" i="12"/>
  <c r="U119" i="12"/>
  <c r="U164" i="12"/>
  <c r="U82" i="12"/>
  <c r="U154" i="12"/>
  <c r="U65" i="12"/>
  <c r="U55" i="12"/>
  <c r="U105" i="12"/>
  <c r="U137" i="12"/>
  <c r="U32" i="12"/>
  <c r="U89" i="12"/>
  <c r="U114" i="12"/>
  <c r="U90" i="12"/>
  <c r="U41" i="12"/>
  <c r="U78" i="12"/>
  <c r="U42" i="12"/>
  <c r="U115" i="12"/>
  <c r="U19" i="12"/>
  <c r="U34" i="12"/>
  <c r="U130" i="12"/>
  <c r="U153" i="12"/>
  <c r="U143" i="12"/>
  <c r="U20" i="12"/>
  <c r="U79" i="12"/>
  <c r="U94" i="12"/>
  <c r="U23" i="12"/>
  <c r="U117" i="12"/>
  <c r="U68" i="12"/>
  <c r="U67" i="12"/>
  <c r="U58" i="12"/>
  <c r="U141" i="12"/>
  <c r="U92" i="12"/>
  <c r="U116" i="12"/>
  <c r="U56" i="12"/>
  <c r="U128" i="12"/>
  <c r="U95" i="12"/>
  <c r="U33" i="12"/>
  <c r="U139" i="12"/>
  <c r="U140" i="12"/>
  <c r="U107" i="12"/>
  <c r="U129" i="12"/>
  <c r="U81" i="12"/>
  <c r="U43" i="12"/>
  <c r="U103" i="12"/>
  <c r="U47" i="12"/>
  <c r="U57" i="12"/>
  <c r="U118" i="12"/>
  <c r="U165" i="12"/>
  <c r="U71" i="12"/>
  <c r="U80" i="12"/>
  <c r="U106" i="12"/>
  <c r="U91" i="12"/>
  <c r="U155" i="12"/>
  <c r="U166" i="12"/>
  <c r="U152" i="12"/>
  <c r="U70" i="12"/>
  <c r="U44" i="12"/>
  <c r="U131" i="12"/>
  <c r="U127" i="12"/>
  <c r="U142" i="12"/>
  <c r="U60" i="12"/>
  <c r="U93" i="12"/>
  <c r="U59" i="12"/>
  <c r="U104" i="12"/>
  <c r="U45" i="12"/>
  <c r="R39" i="3"/>
  <c r="K129" i="3" l="1"/>
  <c r="N42" i="3"/>
  <c r="L42" i="3"/>
  <c r="M42" i="3" s="1"/>
  <c r="O42" i="3" s="1"/>
  <c r="K42" i="3"/>
  <c r="P42" i="3" s="1"/>
  <c r="L85" i="3"/>
  <c r="K85" i="3"/>
  <c r="R129" i="3"/>
  <c r="P129" i="3"/>
  <c r="R144" i="3" s="1"/>
  <c r="M129" i="3"/>
  <c r="O41" i="13" l="1"/>
  <c r="M85" i="3"/>
  <c r="P144" i="3"/>
  <c r="L129" i="3"/>
  <c r="U129" i="3" s="1"/>
  <c r="AE41" i="13" l="1"/>
  <c r="EE7" i="9"/>
  <c r="E87" i="16" l="1"/>
  <c r="E86" i="16"/>
  <c r="E85" i="16"/>
  <c r="E84" i="16"/>
  <c r="E83" i="16"/>
  <c r="E86" i="14"/>
  <c r="E85" i="14"/>
  <c r="E84" i="14"/>
  <c r="E83" i="14"/>
  <c r="E82" i="14"/>
  <c r="E100" i="8"/>
  <c r="E99" i="8"/>
  <c r="E98" i="8"/>
  <c r="E97" i="8"/>
  <c r="E96" i="8"/>
  <c r="E115" i="15"/>
  <c r="E114" i="15"/>
  <c r="E113" i="15"/>
  <c r="E112" i="15"/>
  <c r="E111" i="15"/>
  <c r="G68" i="3" l="1"/>
  <c r="FD224" i="9"/>
  <c r="ES54" i="9"/>
  <c r="FD32" i="9"/>
  <c r="DW368" i="9"/>
  <c r="DW330" i="9"/>
  <c r="DY476" i="9"/>
  <c r="DW62" i="9"/>
  <c r="ES169" i="9"/>
  <c r="FD197" i="9"/>
  <c r="CR116" i="9"/>
  <c r="DY286" i="9"/>
  <c r="GB71" i="9"/>
  <c r="CR256" i="9"/>
  <c r="GK100" i="9"/>
  <c r="GB217" i="9"/>
  <c r="FZ62" i="9"/>
  <c r="CP285" i="9"/>
  <c r="FQ67" i="9"/>
  <c r="GM55" i="9"/>
  <c r="GM85" i="9"/>
  <c r="GM37" i="9"/>
  <c r="GB111" i="9"/>
  <c r="FF42" i="9"/>
  <c r="GK120" i="9"/>
  <c r="EU51" i="9"/>
  <c r="ES277" i="9"/>
  <c r="GB215" i="9"/>
  <c r="GK106" i="9"/>
  <c r="FF136" i="9"/>
  <c r="DY254" i="9"/>
  <c r="CG184" i="9"/>
  <c r="FQ84" i="9"/>
  <c r="EH46" i="9"/>
  <c r="DW214" i="9"/>
  <c r="DN284" i="9"/>
  <c r="GB213" i="9"/>
  <c r="FO122" i="9"/>
  <c r="EU137" i="9"/>
  <c r="EU238" i="9"/>
  <c r="DY26" i="9"/>
  <c r="FQ45" i="9"/>
  <c r="DW417" i="9"/>
  <c r="EU29" i="9"/>
  <c r="DW751" i="9"/>
  <c r="GM56" i="9"/>
  <c r="EU146" i="9"/>
  <c r="FD118" i="9"/>
  <c r="ES82" i="9"/>
  <c r="FZ211" i="9"/>
  <c r="ES116" i="9"/>
  <c r="EJ95" i="9"/>
  <c r="CR602" i="9"/>
  <c r="DL256" i="9"/>
  <c r="FZ51" i="9"/>
  <c r="DW696" i="9"/>
  <c r="DA239" i="9"/>
  <c r="ES134" i="9"/>
  <c r="GB41" i="9"/>
  <c r="GK26" i="9"/>
  <c r="FD157" i="9"/>
  <c r="DW252" i="9"/>
  <c r="DW41" i="9"/>
  <c r="DW152" i="9"/>
  <c r="DY363" i="9"/>
  <c r="FD23" i="9"/>
  <c r="BV243" i="9"/>
  <c r="ES66" i="9"/>
  <c r="DY228" i="9"/>
  <c r="FQ134" i="9"/>
  <c r="GB27" i="9"/>
  <c r="DY134" i="9"/>
  <c r="GM124" i="9"/>
  <c r="DN149" i="9"/>
  <c r="DY430" i="9"/>
  <c r="AZ93" i="9"/>
  <c r="GB120" i="9"/>
  <c r="EU24" i="9"/>
  <c r="CP534" i="9"/>
  <c r="DN249" i="9"/>
  <c r="DA145" i="9"/>
  <c r="ES105" i="9"/>
  <c r="FD170" i="9"/>
  <c r="DW747" i="9"/>
  <c r="CR47" i="9"/>
  <c r="DW626" i="9"/>
  <c r="DW141" i="9"/>
  <c r="GM146" i="9"/>
  <c r="DY220" i="9"/>
  <c r="DW693" i="9"/>
  <c r="FF191" i="9"/>
  <c r="FD234" i="9"/>
  <c r="EU275" i="9"/>
  <c r="ES22" i="9"/>
  <c r="DC45" i="9"/>
  <c r="DA57" i="9"/>
  <c r="FF31" i="9"/>
  <c r="EU290" i="9"/>
  <c r="DN236" i="9"/>
  <c r="EU237" i="9"/>
  <c r="DA140" i="9"/>
  <c r="GK48" i="9"/>
  <c r="GK99" i="9"/>
  <c r="EH43" i="9"/>
  <c r="GB32" i="9"/>
  <c r="GM78" i="9"/>
  <c r="DY337" i="9"/>
  <c r="EH51" i="9"/>
  <c r="FZ222" i="9"/>
  <c r="FO82" i="9"/>
  <c r="ES109" i="9"/>
  <c r="EU56" i="9"/>
  <c r="FD126" i="9"/>
  <c r="FD24" i="9"/>
  <c r="FF180" i="9"/>
  <c r="EH55" i="9"/>
  <c r="DW267" i="9"/>
  <c r="DY511" i="9"/>
  <c r="DW586" i="9"/>
  <c r="DW135" i="9"/>
  <c r="FQ51" i="9"/>
  <c r="FZ132" i="9"/>
  <c r="FO64" i="9"/>
  <c r="EU222" i="9"/>
  <c r="EU156" i="9"/>
  <c r="FZ180" i="9"/>
  <c r="FF86" i="9"/>
  <c r="FQ111" i="9"/>
  <c r="DW554" i="9"/>
  <c r="GM49" i="9"/>
  <c r="DW241" i="9"/>
  <c r="GB135" i="9"/>
  <c r="CP27" i="9"/>
  <c r="DL291" i="9"/>
  <c r="FF214" i="9"/>
  <c r="FD188" i="9"/>
  <c r="FO147" i="9"/>
  <c r="FQ80" i="9"/>
  <c r="DL113" i="9"/>
  <c r="FF41" i="9"/>
  <c r="GM71" i="9"/>
  <c r="FZ145" i="9"/>
  <c r="FZ161" i="9"/>
  <c r="DA228" i="9"/>
  <c r="DW461" i="9"/>
  <c r="CR460" i="9"/>
  <c r="FD42" i="9"/>
  <c r="FD123" i="9"/>
  <c r="FZ64" i="9"/>
  <c r="EH41" i="9"/>
  <c r="DW492" i="9"/>
  <c r="DY356" i="9"/>
  <c r="DW515" i="9"/>
  <c r="DN229" i="9"/>
  <c r="CP613" i="9"/>
  <c r="FZ118" i="9"/>
  <c r="AM101" i="9"/>
  <c r="DY334" i="9"/>
  <c r="EU311" i="9"/>
  <c r="EU40" i="9"/>
  <c r="FO68" i="9"/>
  <c r="ES308" i="9"/>
  <c r="AM362" i="9"/>
  <c r="BI95" i="9"/>
  <c r="H297" i="9"/>
  <c r="GB203" i="9"/>
  <c r="EH39" i="9"/>
  <c r="GB110" i="9"/>
  <c r="CR200" i="9"/>
  <c r="FD29" i="9"/>
  <c r="DN40" i="9"/>
  <c r="ES212" i="9"/>
  <c r="GK147" i="9"/>
  <c r="FD45" i="9"/>
  <c r="DN136" i="9"/>
  <c r="CP323" i="9"/>
  <c r="FQ79" i="9"/>
  <c r="F56" i="9"/>
  <c r="DL115" i="9"/>
  <c r="DW683" i="9"/>
  <c r="DY44" i="9"/>
  <c r="DL100" i="9"/>
  <c r="CR427" i="9"/>
  <c r="DY694" i="9"/>
  <c r="DL83" i="9"/>
  <c r="FZ195" i="9"/>
  <c r="DY269" i="9"/>
  <c r="DW47" i="9"/>
  <c r="DA83" i="9"/>
  <c r="ES44" i="9"/>
  <c r="DW655" i="9"/>
  <c r="FZ187" i="9"/>
  <c r="DA243" i="9"/>
  <c r="DY35" i="9"/>
  <c r="EU112" i="9"/>
  <c r="EU318" i="9"/>
  <c r="DW227" i="9"/>
  <c r="DY653" i="9"/>
  <c r="DY342" i="9"/>
  <c r="DY104" i="9"/>
  <c r="GK49" i="9"/>
  <c r="DL205" i="9"/>
  <c r="GB168" i="9"/>
  <c r="FQ164" i="9"/>
  <c r="FQ141" i="9"/>
  <c r="EJ87" i="9"/>
  <c r="DC149" i="9"/>
  <c r="FO106" i="9"/>
  <c r="DA222" i="9"/>
  <c r="DL219" i="9"/>
  <c r="EU132" i="9"/>
  <c r="EU25" i="9"/>
  <c r="DW743" i="9"/>
  <c r="BT202" i="9"/>
  <c r="FQ43" i="9"/>
  <c r="FO134" i="9"/>
  <c r="DY686" i="9"/>
  <c r="DY196" i="9"/>
  <c r="CR379" i="9"/>
  <c r="EU92" i="9"/>
  <c r="CP159" i="9"/>
  <c r="GK61" i="9"/>
  <c r="GB211" i="9"/>
  <c r="DA201" i="9"/>
  <c r="GB206" i="9"/>
  <c r="FD204" i="9"/>
  <c r="FO59" i="9"/>
  <c r="EU148" i="9"/>
  <c r="FQ74" i="9"/>
  <c r="FZ99" i="9"/>
  <c r="FQ56" i="9"/>
  <c r="DW419" i="9"/>
  <c r="DN42" i="9"/>
  <c r="EU192" i="9"/>
  <c r="CP590" i="9"/>
  <c r="ES333" i="9"/>
  <c r="DN173" i="9"/>
  <c r="FD82" i="9"/>
  <c r="FZ72" i="9"/>
  <c r="GM87" i="9"/>
  <c r="CR579" i="9"/>
  <c r="GK89" i="9"/>
  <c r="FF36" i="9"/>
  <c r="DY747" i="9"/>
  <c r="GM92" i="9"/>
  <c r="DY389" i="9"/>
  <c r="DW437" i="9"/>
  <c r="FF95" i="9"/>
  <c r="EJ50" i="9"/>
  <c r="EU86" i="9"/>
  <c r="ES251" i="9"/>
  <c r="EJ44" i="9"/>
  <c r="FD70" i="9"/>
  <c r="FD73" i="9"/>
  <c r="GK27" i="9"/>
  <c r="DW324" i="9"/>
  <c r="EU177" i="9"/>
  <c r="DW40" i="9"/>
  <c r="GB186" i="9"/>
  <c r="EJ63" i="9"/>
  <c r="FZ156" i="9"/>
  <c r="DW602" i="9"/>
  <c r="ES208" i="9"/>
  <c r="DW663" i="9"/>
  <c r="DW650" i="9"/>
  <c r="DW480" i="9"/>
  <c r="DY624" i="9"/>
  <c r="DW151" i="9"/>
  <c r="DW412" i="9"/>
  <c r="FD55" i="9"/>
  <c r="DN145" i="9"/>
  <c r="DA190" i="9"/>
  <c r="CP467" i="9"/>
  <c r="FD179" i="9"/>
  <c r="GB193" i="9"/>
  <c r="DY671" i="9"/>
  <c r="FD235" i="9"/>
  <c r="DL76" i="9"/>
  <c r="GK146" i="9"/>
  <c r="DW676" i="9"/>
  <c r="EU288" i="9"/>
  <c r="DW716" i="9"/>
  <c r="FO61" i="9"/>
  <c r="FQ121" i="9"/>
  <c r="GK60" i="9"/>
  <c r="FF44" i="9"/>
  <c r="FZ95" i="9"/>
  <c r="EH102" i="9"/>
  <c r="DW405" i="9"/>
  <c r="DW673" i="9"/>
  <c r="DL119" i="9"/>
  <c r="FO104" i="9"/>
  <c r="ES320" i="9"/>
  <c r="FD242" i="9"/>
  <c r="EU331" i="9"/>
  <c r="GB125" i="9"/>
  <c r="DY749" i="9"/>
  <c r="DW105" i="9"/>
  <c r="GM67" i="9"/>
  <c r="DA230" i="9"/>
  <c r="EU141" i="9"/>
  <c r="EU100" i="9"/>
  <c r="ES324" i="9"/>
  <c r="DW527" i="9"/>
  <c r="GB63" i="9"/>
  <c r="CR525" i="9"/>
  <c r="DC198" i="9"/>
  <c r="FO171" i="9"/>
  <c r="DY143" i="9"/>
  <c r="DW485" i="9"/>
  <c r="AD72" i="9"/>
  <c r="FO159" i="9"/>
  <c r="AX159" i="9"/>
  <c r="ES24" i="9"/>
  <c r="DL329" i="9"/>
  <c r="DY122" i="9"/>
  <c r="FO153" i="9"/>
  <c r="CR325" i="9"/>
  <c r="ES329" i="9"/>
  <c r="FQ86" i="9"/>
  <c r="GB156" i="9"/>
  <c r="DL62" i="9"/>
  <c r="FZ117" i="9"/>
  <c r="FF39" i="9"/>
  <c r="GB48" i="9"/>
  <c r="FQ173" i="9"/>
  <c r="FO93" i="9"/>
  <c r="DW359" i="9"/>
  <c r="FQ95" i="9"/>
  <c r="CE47" i="9"/>
  <c r="DY168" i="9"/>
  <c r="FO65" i="9"/>
  <c r="DW639" i="9"/>
  <c r="DA214" i="9"/>
  <c r="FO120" i="9"/>
  <c r="FD51" i="9"/>
  <c r="ES199" i="9"/>
  <c r="EH64" i="9"/>
  <c r="FF228" i="9"/>
  <c r="EU71" i="9"/>
  <c r="DY662" i="9"/>
  <c r="CP255" i="9"/>
  <c r="CP269" i="9"/>
  <c r="FO131" i="9"/>
  <c r="FO27" i="9"/>
  <c r="CP550" i="9"/>
  <c r="CE62" i="9"/>
  <c r="GM22" i="9"/>
  <c r="DC143" i="9"/>
  <c r="DC190" i="9"/>
  <c r="EU90" i="9"/>
  <c r="FF138" i="9"/>
  <c r="DY206" i="9"/>
  <c r="EU182" i="9"/>
  <c r="FZ127" i="9"/>
  <c r="FF74" i="9"/>
  <c r="ES220" i="9"/>
  <c r="FF57" i="9"/>
  <c r="DW400" i="9"/>
  <c r="ES184" i="9"/>
  <c r="EU74" i="9"/>
  <c r="FZ26" i="9"/>
  <c r="DL59" i="9"/>
  <c r="GK133" i="9"/>
  <c r="DW98" i="9"/>
  <c r="FD213" i="9"/>
  <c r="GB201" i="9"/>
  <c r="DW63" i="9"/>
  <c r="EU232" i="9"/>
  <c r="FD169" i="9"/>
  <c r="FZ153" i="9"/>
  <c r="GB204" i="9"/>
  <c r="EH45" i="9"/>
  <c r="ES27" i="9"/>
  <c r="FF60" i="9"/>
  <c r="GB67" i="9"/>
  <c r="FD156" i="9"/>
  <c r="EJ31" i="9"/>
  <c r="DW372" i="9"/>
  <c r="ES206" i="9"/>
  <c r="DW232" i="9"/>
  <c r="FD27" i="9"/>
  <c r="FD174" i="9"/>
  <c r="FD75" i="9"/>
  <c r="CR242" i="9"/>
  <c r="EU77" i="9"/>
  <c r="FD230" i="9"/>
  <c r="DW354" i="9"/>
  <c r="EU239" i="9"/>
  <c r="GM127" i="9"/>
  <c r="DY627" i="9"/>
  <c r="DL144" i="9"/>
  <c r="DW282" i="9"/>
  <c r="FF224" i="9"/>
  <c r="DY50" i="9"/>
  <c r="FZ196" i="9"/>
  <c r="DN32" i="9"/>
  <c r="DW707" i="9"/>
  <c r="GB145" i="9"/>
  <c r="DW513" i="9"/>
  <c r="GM97" i="9"/>
  <c r="GK59" i="9"/>
  <c r="GB180" i="9"/>
  <c r="CP106" i="9"/>
  <c r="DY647" i="9"/>
  <c r="CR100" i="9"/>
  <c r="CR156" i="9"/>
  <c r="EU145" i="9"/>
  <c r="DL197" i="9"/>
  <c r="DL244" i="9"/>
  <c r="CR45" i="9"/>
  <c r="FZ91" i="9"/>
  <c r="EU104" i="9"/>
  <c r="DC200" i="9"/>
  <c r="DW563" i="9"/>
  <c r="EJ79" i="9"/>
  <c r="FZ84" i="9"/>
  <c r="CP428" i="9"/>
  <c r="S210" i="9"/>
  <c r="DW654" i="9"/>
  <c r="DY78" i="9"/>
  <c r="AZ107" i="9"/>
  <c r="CP329" i="9"/>
  <c r="DC23" i="9"/>
  <c r="BT191" i="9"/>
  <c r="DY666" i="9"/>
  <c r="EU246" i="9"/>
  <c r="DY185" i="9"/>
  <c r="GB68" i="9"/>
  <c r="FZ184" i="9"/>
  <c r="CP248" i="9"/>
  <c r="GB155" i="9"/>
  <c r="DW637" i="9"/>
  <c r="GB112" i="9"/>
  <c r="ES166" i="9"/>
  <c r="FZ85" i="9"/>
  <c r="ES248" i="9"/>
  <c r="DW207" i="9"/>
  <c r="DY467" i="9"/>
  <c r="FO148" i="9"/>
  <c r="FQ48" i="9"/>
  <c r="DY606" i="9"/>
  <c r="DW204" i="9"/>
  <c r="CR623" i="9"/>
  <c r="EU223" i="9"/>
  <c r="EU161" i="9"/>
  <c r="FZ32" i="9"/>
  <c r="GB104" i="9"/>
  <c r="GB22" i="9"/>
  <c r="DY224" i="9"/>
  <c r="AZ154" i="9"/>
  <c r="DW656" i="9"/>
  <c r="DY564" i="9"/>
  <c r="DW635" i="9"/>
  <c r="DW350" i="9"/>
  <c r="DN318" i="9"/>
  <c r="DW60" i="9"/>
  <c r="EJ77" i="9"/>
  <c r="ES142" i="9"/>
  <c r="CP410" i="9"/>
  <c r="FF236" i="9"/>
  <c r="FO22" i="9"/>
  <c r="EJ35" i="9"/>
  <c r="DY555" i="9"/>
  <c r="DW132" i="9"/>
  <c r="GM33" i="9"/>
  <c r="FZ209" i="9"/>
  <c r="FQ24" i="9"/>
  <c r="GB199" i="9"/>
  <c r="DY373" i="9"/>
  <c r="FF223" i="9"/>
  <c r="DY585" i="9"/>
  <c r="GB139" i="9"/>
  <c r="DL172" i="9"/>
  <c r="DW514" i="9"/>
  <c r="DY332" i="9"/>
  <c r="DW491" i="9"/>
  <c r="DY341" i="9"/>
  <c r="DW495" i="9"/>
  <c r="DW424" i="9"/>
  <c r="EH89" i="9"/>
  <c r="FZ69" i="9"/>
  <c r="EU284" i="9"/>
  <c r="EU315" i="9"/>
  <c r="BI202" i="9"/>
  <c r="DY491" i="9"/>
  <c r="GK67" i="9"/>
  <c r="FD129" i="9"/>
  <c r="GB82" i="9"/>
  <c r="Q193" i="9"/>
  <c r="CG28" i="9"/>
  <c r="ES201" i="9"/>
  <c r="GB88" i="9"/>
  <c r="ES78" i="9"/>
  <c r="DL120" i="9"/>
  <c r="DW278" i="9"/>
  <c r="DW433" i="9"/>
  <c r="DW668" i="9"/>
  <c r="FZ42" i="9"/>
  <c r="ES319" i="9"/>
  <c r="EJ28" i="9"/>
  <c r="DY329" i="9"/>
  <c r="EJ99" i="9"/>
  <c r="GB158" i="9"/>
  <c r="FF105" i="9"/>
  <c r="FZ102" i="9"/>
  <c r="EU37" i="9"/>
  <c r="ES200" i="9"/>
  <c r="EU300" i="9"/>
  <c r="ES125" i="9"/>
  <c r="GB97" i="9"/>
  <c r="DY545" i="9"/>
  <c r="DW233" i="9"/>
  <c r="FO176" i="9"/>
  <c r="FD103" i="9"/>
  <c r="DN154" i="9"/>
  <c r="EU251" i="9"/>
  <c r="FO157" i="9"/>
  <c r="DY586" i="9"/>
  <c r="GB132" i="9"/>
  <c r="EU244" i="9"/>
  <c r="DY437" i="9"/>
  <c r="FF83" i="9"/>
  <c r="EH33" i="9"/>
  <c r="DW556" i="9"/>
  <c r="CR595" i="9"/>
  <c r="FD39" i="9"/>
  <c r="DY425" i="9"/>
  <c r="DW268" i="9"/>
  <c r="FD91" i="9"/>
  <c r="FO100" i="9"/>
  <c r="GB212" i="9"/>
  <c r="ES317" i="9"/>
  <c r="FZ148" i="9"/>
  <c r="DN315" i="9"/>
  <c r="FQ172" i="9"/>
  <c r="DW682" i="9"/>
  <c r="BV157" i="9"/>
  <c r="DY677" i="9"/>
  <c r="DA206" i="9"/>
  <c r="GB73" i="9"/>
  <c r="BI169" i="9"/>
  <c r="ES236" i="9"/>
  <c r="FZ163" i="9"/>
  <c r="GB24" i="9"/>
  <c r="EJ103" i="9"/>
  <c r="FQ115" i="9"/>
  <c r="GM26" i="9"/>
  <c r="DL129" i="9"/>
  <c r="CR443" i="9"/>
  <c r="ES205" i="9"/>
  <c r="FD217" i="9"/>
  <c r="FO23" i="9"/>
  <c r="FD65" i="9"/>
  <c r="GM116" i="9"/>
  <c r="FQ81" i="9"/>
  <c r="GK145" i="9"/>
  <c r="AM27" i="9"/>
  <c r="EU162" i="9"/>
  <c r="DW585" i="9"/>
  <c r="DW34" i="9"/>
  <c r="DW258" i="9"/>
  <c r="DN164" i="9"/>
  <c r="ES80" i="9"/>
  <c r="GK42" i="9"/>
  <c r="DN264" i="9"/>
  <c r="ES30" i="9"/>
  <c r="FF46" i="9"/>
  <c r="FZ70" i="9"/>
  <c r="GB141" i="9"/>
  <c r="DL110" i="9"/>
  <c r="DL305" i="9"/>
  <c r="CP587" i="9"/>
  <c r="BV397" i="9"/>
  <c r="FF150" i="9"/>
  <c r="DW535" i="9"/>
  <c r="ES163" i="9"/>
  <c r="EJ27" i="9"/>
  <c r="FQ93" i="9"/>
  <c r="FD171" i="9"/>
  <c r="FQ168" i="9"/>
  <c r="FZ75" i="9"/>
  <c r="DW633" i="9"/>
  <c r="DN67" i="9"/>
  <c r="DY717" i="9"/>
  <c r="DN329" i="9"/>
  <c r="DW755" i="9"/>
  <c r="FO98" i="9"/>
  <c r="BT357" i="9"/>
  <c r="FO44" i="9"/>
  <c r="CP296" i="9"/>
  <c r="FD181" i="9"/>
  <c r="DW692" i="9"/>
  <c r="FD196" i="9"/>
  <c r="EU236" i="9"/>
  <c r="GB52" i="9"/>
  <c r="GK68" i="9"/>
  <c r="EU140" i="9"/>
  <c r="CP337" i="9"/>
  <c r="DW591" i="9"/>
  <c r="FD219" i="9"/>
  <c r="EH31" i="9"/>
  <c r="FQ62" i="9"/>
  <c r="CR225" i="9"/>
  <c r="GB175" i="9"/>
  <c r="GB83" i="9"/>
  <c r="GM138" i="9"/>
  <c r="FZ68" i="9"/>
  <c r="FO102" i="9"/>
  <c r="FD95" i="9"/>
  <c r="FZ49" i="9"/>
  <c r="GB176" i="9"/>
  <c r="ES226" i="9"/>
  <c r="BV329" i="9"/>
  <c r="GM90" i="9"/>
  <c r="GB38" i="9"/>
  <c r="GB45" i="9"/>
  <c r="FQ120" i="9"/>
  <c r="FZ48" i="9"/>
  <c r="ES151" i="9"/>
  <c r="DL86" i="9"/>
  <c r="DW744" i="9"/>
  <c r="FZ166" i="9"/>
  <c r="GK86" i="9"/>
  <c r="DW706" i="9"/>
  <c r="EU250" i="9"/>
  <c r="FD207" i="9"/>
  <c r="DW700" i="9"/>
  <c r="FQ77" i="9"/>
  <c r="CR190" i="9"/>
  <c r="EU60" i="9"/>
  <c r="DW39" i="9"/>
  <c r="DN216" i="9"/>
  <c r="DN111" i="9"/>
  <c r="FD187" i="9"/>
  <c r="DN237" i="9"/>
  <c r="GB220" i="9"/>
  <c r="DW606" i="9"/>
  <c r="CP500" i="9"/>
  <c r="FD172" i="9"/>
  <c r="DY441" i="9"/>
  <c r="DW79" i="9"/>
  <c r="GM137" i="9"/>
  <c r="FZ188" i="9"/>
  <c r="GB210" i="9"/>
  <c r="DA218" i="9"/>
  <c r="FZ208" i="9"/>
  <c r="CR502" i="9"/>
  <c r="FO136" i="9"/>
  <c r="DN299" i="9"/>
  <c r="FF162" i="9"/>
  <c r="DY289" i="9"/>
  <c r="DW109" i="9"/>
  <c r="DY209" i="9"/>
  <c r="DL195" i="9"/>
  <c r="EH74" i="9"/>
  <c r="DY402" i="9"/>
  <c r="FD153" i="9"/>
  <c r="DY679" i="9"/>
  <c r="DY531" i="9"/>
  <c r="GB94" i="9"/>
  <c r="GB140" i="9"/>
  <c r="DY503" i="9"/>
  <c r="DY180" i="9"/>
  <c r="DY400" i="9"/>
  <c r="DW697" i="9"/>
  <c r="GB198" i="9"/>
  <c r="FO26" i="9"/>
  <c r="DY242" i="9"/>
  <c r="CR218" i="9"/>
  <c r="GM44" i="9"/>
  <c r="FQ135" i="9"/>
  <c r="DY509" i="9"/>
  <c r="GB61" i="9"/>
  <c r="FD238" i="9"/>
  <c r="FF114" i="9"/>
  <c r="DW92" i="9"/>
  <c r="GM151" i="9"/>
  <c r="CE110" i="9"/>
  <c r="DY735" i="9"/>
  <c r="FZ81" i="9"/>
  <c r="CP426" i="9"/>
  <c r="EU129" i="9"/>
  <c r="CR481" i="9"/>
  <c r="DW328" i="9"/>
  <c r="DC94" i="9"/>
  <c r="DC204" i="9"/>
  <c r="DW553" i="9"/>
  <c r="EU268" i="9"/>
  <c r="CG251" i="9"/>
  <c r="FZ192" i="9"/>
  <c r="DW470" i="9"/>
  <c r="FD211" i="9"/>
  <c r="GM89" i="9"/>
  <c r="DW185" i="9"/>
  <c r="FD30" i="9"/>
  <c r="FQ132" i="9"/>
  <c r="FZ149" i="9"/>
  <c r="DA76" i="9"/>
  <c r="CG158" i="9"/>
  <c r="DN183" i="9"/>
  <c r="FZ52" i="9"/>
  <c r="GB138" i="9"/>
  <c r="DW205" i="9"/>
  <c r="FO125" i="9"/>
  <c r="FD237" i="9"/>
  <c r="GM27" i="9"/>
  <c r="GM108" i="9"/>
  <c r="DY175" i="9"/>
  <c r="EU240" i="9"/>
  <c r="ES207" i="9"/>
  <c r="DW522" i="9"/>
  <c r="DY602" i="9"/>
  <c r="DW381" i="9"/>
  <c r="FQ157" i="9"/>
  <c r="FF229" i="9"/>
  <c r="FD49" i="9"/>
  <c r="DW645" i="9"/>
  <c r="ES164" i="9"/>
  <c r="FD226" i="9"/>
  <c r="FD108" i="9"/>
  <c r="EU32" i="9"/>
  <c r="ES37" i="9"/>
  <c r="GM112" i="9"/>
  <c r="FF73" i="9"/>
  <c r="GM65" i="9"/>
  <c r="GB103" i="9"/>
  <c r="DY424" i="9"/>
  <c r="DW425" i="9"/>
  <c r="FF139" i="9"/>
  <c r="FD186" i="9"/>
  <c r="GB167" i="9"/>
  <c r="CR455" i="9"/>
  <c r="FO133" i="9"/>
  <c r="FO135" i="9"/>
  <c r="DN139" i="9"/>
  <c r="GK85" i="9"/>
  <c r="GB85" i="9"/>
  <c r="ES183" i="9"/>
  <c r="ES258" i="9"/>
  <c r="EU259" i="9"/>
  <c r="DY264" i="9"/>
  <c r="FO109" i="9"/>
  <c r="DW159" i="9"/>
  <c r="EH99" i="9"/>
  <c r="EU243" i="9"/>
  <c r="GM130" i="9"/>
  <c r="FO165" i="9"/>
  <c r="DY68" i="9"/>
  <c r="GB69" i="9"/>
  <c r="FO45" i="9"/>
  <c r="ES71" i="9"/>
  <c r="FD68" i="9"/>
  <c r="CR396" i="9"/>
  <c r="GB65" i="9"/>
  <c r="FZ200" i="9"/>
  <c r="DW197" i="9"/>
  <c r="GB134" i="9"/>
  <c r="DC155" i="9"/>
  <c r="DW503" i="9"/>
  <c r="DW186" i="9"/>
  <c r="AZ68" i="9"/>
  <c r="DW471" i="9"/>
  <c r="FQ110" i="9"/>
  <c r="GK54" i="9"/>
  <c r="FD121" i="9"/>
  <c r="FQ122" i="9"/>
  <c r="DW618" i="9"/>
  <c r="ES23" i="9"/>
  <c r="BK140" i="9"/>
  <c r="CR375" i="9"/>
  <c r="FQ37" i="9"/>
  <c r="DW322" i="9"/>
  <c r="GB39" i="9"/>
  <c r="FD228" i="9"/>
  <c r="BT299" i="9"/>
  <c r="GM80" i="9"/>
  <c r="EU293" i="9"/>
  <c r="CR44" i="9"/>
  <c r="ES168" i="9"/>
  <c r="DL78" i="9"/>
  <c r="GB214" i="9"/>
  <c r="EU147" i="9"/>
  <c r="CE168" i="9"/>
  <c r="FO39" i="9"/>
  <c r="CE121" i="9"/>
  <c r="DY568" i="9"/>
  <c r="GM36" i="9"/>
  <c r="FF75" i="9"/>
  <c r="FF52" i="9"/>
  <c r="GK154" i="9"/>
  <c r="FD167" i="9"/>
  <c r="GB166" i="9"/>
  <c r="EU151" i="9"/>
  <c r="DL240" i="9"/>
  <c r="FZ73" i="9"/>
  <c r="FD209" i="9"/>
  <c r="DL72" i="9"/>
  <c r="FO87" i="9"/>
  <c r="EU33" i="9"/>
  <c r="DW559" i="9"/>
  <c r="DC95" i="9"/>
  <c r="FD163" i="9"/>
  <c r="GK33" i="9"/>
  <c r="FD227" i="9"/>
  <c r="FF175" i="9"/>
  <c r="DW428" i="9"/>
  <c r="GK23" i="9"/>
  <c r="CP60" i="9"/>
  <c r="DW369" i="9"/>
  <c r="DN102" i="9"/>
  <c r="EJ92" i="9"/>
  <c r="FD216" i="9"/>
  <c r="DN256" i="9"/>
  <c r="GB131" i="9"/>
  <c r="DW528" i="9"/>
  <c r="FF23" i="9"/>
  <c r="DY692" i="9"/>
  <c r="DY218" i="9"/>
  <c r="GB79" i="9"/>
  <c r="FD80" i="9"/>
  <c r="GM111" i="9"/>
  <c r="FO169" i="9"/>
  <c r="EU184" i="9"/>
  <c r="CR245" i="9"/>
  <c r="ES253" i="9"/>
  <c r="FF128" i="9"/>
  <c r="CP558" i="9"/>
  <c r="DW331" i="9"/>
  <c r="FZ44" i="9"/>
  <c r="DW501" i="9"/>
  <c r="DN73" i="9"/>
  <c r="ES286" i="9"/>
  <c r="DN39" i="9"/>
  <c r="FF134" i="9"/>
  <c r="DW50" i="9"/>
  <c r="CR568" i="9"/>
  <c r="DW187" i="9"/>
  <c r="GB208" i="9"/>
  <c r="EU167" i="9"/>
  <c r="FO175" i="9"/>
  <c r="FF32" i="9"/>
  <c r="GK88" i="9"/>
  <c r="FQ58" i="9"/>
  <c r="GM91" i="9"/>
  <c r="DW337" i="9"/>
  <c r="DW413" i="9"/>
  <c r="FF27" i="9"/>
  <c r="FO117" i="9"/>
  <c r="DW688" i="9"/>
  <c r="GB101" i="9"/>
  <c r="FD78" i="9"/>
  <c r="DW555" i="9"/>
  <c r="DW38" i="9"/>
  <c r="CR628" i="9"/>
  <c r="ES262" i="9"/>
  <c r="DY52" i="9"/>
  <c r="FO24" i="9"/>
  <c r="CP63" i="9"/>
  <c r="EH52" i="9"/>
  <c r="DW594" i="9"/>
  <c r="DW661" i="9"/>
  <c r="DW465" i="9"/>
  <c r="EU54" i="9"/>
  <c r="DY690" i="9"/>
  <c r="DW279" i="9"/>
  <c r="CP628" i="9"/>
  <c r="FZ210" i="9"/>
  <c r="EU39" i="9"/>
  <c r="DY646" i="9"/>
  <c r="DW356" i="9"/>
  <c r="DW426" i="9"/>
  <c r="GB178" i="9"/>
  <c r="GM100" i="9"/>
  <c r="DY401" i="9"/>
  <c r="DA81" i="9"/>
  <c r="ES95" i="9"/>
  <c r="FD114" i="9"/>
  <c r="FO123" i="9"/>
  <c r="CP388" i="9"/>
  <c r="BK37" i="9"/>
  <c r="DW396" i="9"/>
  <c r="FF108" i="9"/>
  <c r="FZ154" i="9"/>
  <c r="DC103" i="9"/>
  <c r="DW505" i="9"/>
  <c r="FF188" i="9"/>
  <c r="GK104" i="9"/>
  <c r="ES175" i="9"/>
  <c r="ES255" i="9"/>
  <c r="CP67" i="9"/>
  <c r="DW596" i="9"/>
  <c r="FD33" i="9"/>
  <c r="DW630" i="9"/>
  <c r="GM140" i="9"/>
  <c r="DC236" i="9"/>
  <c r="DW542" i="9"/>
  <c r="FD102" i="9"/>
  <c r="DW460" i="9"/>
  <c r="CR86" i="9"/>
  <c r="GK78" i="9"/>
  <c r="DY543" i="9"/>
  <c r="DW276" i="9"/>
  <c r="GK128" i="9"/>
  <c r="DA100" i="9"/>
  <c r="DW671" i="9"/>
  <c r="DW46" i="9"/>
  <c r="DL301" i="9"/>
  <c r="EU38" i="9"/>
  <c r="AZ48" i="9"/>
  <c r="DW454" i="9"/>
  <c r="DL274" i="9"/>
  <c r="FZ45" i="9"/>
  <c r="CP148" i="9"/>
  <c r="GM76" i="9"/>
  <c r="FO174" i="9"/>
  <c r="DY655" i="9"/>
  <c r="DN158" i="9"/>
  <c r="GM95" i="9"/>
  <c r="DY488" i="9"/>
  <c r="GM110" i="9"/>
  <c r="FZ111" i="9"/>
  <c r="FF213" i="9"/>
  <c r="DY436" i="9"/>
  <c r="FZ47" i="9"/>
  <c r="GM114" i="9"/>
  <c r="FQ146" i="9"/>
  <c r="DW51" i="9"/>
  <c r="FZ55" i="9"/>
  <c r="DW302" i="9"/>
  <c r="FO129" i="9"/>
  <c r="DW481" i="9"/>
  <c r="CR232" i="9"/>
  <c r="GM135" i="9"/>
  <c r="EU194" i="9"/>
  <c r="DW441" i="9"/>
  <c r="ES124" i="9"/>
  <c r="FZ123" i="9"/>
  <c r="FO69" i="9"/>
  <c r="GM125" i="9"/>
  <c r="DN54" i="9"/>
  <c r="ES147" i="9"/>
  <c r="FF165" i="9"/>
  <c r="FZ143" i="9"/>
  <c r="FZ197" i="9"/>
  <c r="DL284" i="9"/>
  <c r="FQ70" i="9"/>
  <c r="FF43" i="9"/>
  <c r="FZ134" i="9"/>
  <c r="DW444" i="9"/>
  <c r="ES29" i="9"/>
  <c r="FD81" i="9"/>
  <c r="EU328" i="9"/>
  <c r="EU95" i="9"/>
  <c r="DN115" i="9"/>
  <c r="DW598" i="9"/>
  <c r="DY583" i="9"/>
  <c r="CE152" i="9"/>
  <c r="EU172" i="9"/>
  <c r="GM58" i="9"/>
  <c r="FZ79" i="9"/>
  <c r="FF68" i="9"/>
  <c r="FF189" i="9"/>
  <c r="GB66" i="9"/>
  <c r="DW87" i="9"/>
  <c r="GB55" i="9"/>
  <c r="EU248" i="9"/>
  <c r="DW647" i="9"/>
  <c r="CE53" i="9"/>
  <c r="DW395" i="9"/>
  <c r="DW496" i="9"/>
  <c r="FO154" i="9"/>
  <c r="CG165" i="9"/>
  <c r="GB150" i="9"/>
  <c r="FZ29" i="9"/>
  <c r="DW292" i="9"/>
  <c r="FF226" i="9"/>
  <c r="EH92" i="9"/>
  <c r="DW246" i="9"/>
  <c r="DW727" i="9"/>
  <c r="CR632" i="9"/>
  <c r="FO58" i="9"/>
  <c r="FD63" i="9"/>
  <c r="FQ147" i="9"/>
  <c r="DL147" i="9"/>
  <c r="DY553" i="9"/>
  <c r="CG189" i="9"/>
  <c r="BV377" i="9"/>
  <c r="F498" i="9"/>
  <c r="DY292" i="9"/>
  <c r="BK104" i="9"/>
  <c r="CP358" i="9"/>
  <c r="DY93" i="9"/>
  <c r="EJ23" i="9"/>
  <c r="FQ118" i="9"/>
  <c r="EU307" i="9"/>
  <c r="GM43" i="9"/>
  <c r="DL56" i="9"/>
  <c r="FZ223" i="9"/>
  <c r="DC167" i="9"/>
  <c r="ES100" i="9"/>
  <c r="DW348" i="9"/>
  <c r="FO50" i="9"/>
  <c r="DY97" i="9"/>
  <c r="DW327" i="9"/>
  <c r="DW566" i="9"/>
  <c r="EU314" i="9"/>
  <c r="ES144" i="9"/>
  <c r="EU198" i="9"/>
  <c r="DY317" i="9"/>
  <c r="GK98" i="9"/>
  <c r="GK82" i="9"/>
  <c r="FO43" i="9"/>
  <c r="DW221" i="9"/>
  <c r="EJ32" i="9"/>
  <c r="DC237" i="9"/>
  <c r="GB225" i="9"/>
  <c r="ES213" i="9"/>
  <c r="GB142" i="9"/>
  <c r="FZ189" i="9"/>
  <c r="ES197" i="9"/>
  <c r="EJ96" i="9"/>
  <c r="EH83" i="9"/>
  <c r="FF135" i="9"/>
  <c r="GB165" i="9"/>
  <c r="DY301" i="9"/>
  <c r="DW523" i="9"/>
  <c r="DN137" i="9"/>
  <c r="GB174" i="9"/>
  <c r="FF119" i="9"/>
  <c r="EU264" i="9"/>
  <c r="EU261" i="9"/>
  <c r="ES85" i="9"/>
  <c r="GB72" i="9"/>
  <c r="GB123" i="9"/>
  <c r="GM42" i="9"/>
  <c r="FO163" i="9"/>
  <c r="DW544" i="9"/>
  <c r="ES123" i="9"/>
  <c r="CR163" i="9"/>
  <c r="DY448" i="9"/>
  <c r="FD109" i="9"/>
  <c r="DY108" i="9"/>
  <c r="FF179" i="9"/>
  <c r="FD185" i="9"/>
  <c r="GB226" i="9"/>
  <c r="DY201" i="9"/>
  <c r="EU181" i="9"/>
  <c r="FD48" i="9"/>
  <c r="ES34" i="9"/>
  <c r="FD212" i="9"/>
  <c r="DN197" i="9"/>
  <c r="DW410" i="9"/>
  <c r="DW551" i="9"/>
  <c r="DY654" i="9"/>
  <c r="GM119" i="9"/>
  <c r="DW297" i="9"/>
  <c r="DY49" i="9"/>
  <c r="FQ163" i="9"/>
  <c r="DY600" i="9"/>
  <c r="FF47" i="9"/>
  <c r="GB37" i="9"/>
  <c r="EU27" i="9"/>
  <c r="FO99" i="9"/>
  <c r="EJ104" i="9"/>
  <c r="DW202" i="9"/>
  <c r="GB78" i="9"/>
  <c r="FF127" i="9"/>
  <c r="DW569" i="9"/>
  <c r="DY214" i="9"/>
  <c r="DY260" i="9"/>
  <c r="ES322" i="9"/>
  <c r="FQ71" i="9"/>
  <c r="EU197" i="9"/>
  <c r="DA118" i="9"/>
  <c r="DY650" i="9"/>
  <c r="DY374" i="9"/>
  <c r="DA178" i="9"/>
  <c r="GK107" i="9"/>
  <c r="FF76" i="9"/>
  <c r="DN320" i="9"/>
  <c r="DW604" i="9"/>
  <c r="ES217" i="9"/>
  <c r="DY445" i="9"/>
  <c r="DY59" i="9"/>
  <c r="DY626" i="9"/>
  <c r="CR278" i="9"/>
  <c r="DN174" i="9"/>
  <c r="DW59" i="9"/>
  <c r="CE172" i="9"/>
  <c r="EJ58" i="9"/>
  <c r="GM38" i="9"/>
  <c r="DA184" i="9"/>
  <c r="FF96" i="9"/>
  <c r="DN148" i="9"/>
  <c r="FQ127" i="9"/>
  <c r="CR490" i="9"/>
  <c r="DY103" i="9"/>
  <c r="DW96" i="9"/>
  <c r="FF123" i="9"/>
  <c r="FZ173" i="9"/>
  <c r="DA143" i="9"/>
  <c r="GB197" i="9"/>
  <c r="FF80" i="9"/>
  <c r="ES158" i="9"/>
  <c r="DY252" i="9"/>
  <c r="DY396" i="9"/>
  <c r="FD154" i="9"/>
  <c r="DW201" i="9"/>
  <c r="FD22" i="9"/>
  <c r="DY333" i="9"/>
  <c r="DL218" i="9"/>
  <c r="BV263" i="9"/>
  <c r="EU121" i="9"/>
  <c r="EU299" i="9"/>
  <c r="FZ193" i="9"/>
  <c r="DY418" i="9"/>
  <c r="EU47" i="9"/>
  <c r="FQ60" i="9"/>
  <c r="GK101" i="9"/>
  <c r="DW754" i="9"/>
  <c r="DY444" i="9"/>
  <c r="GK150" i="9"/>
  <c r="DL101" i="9"/>
  <c r="EU217" i="9"/>
  <c r="GB154" i="9"/>
  <c r="GB23" i="9"/>
  <c r="CP461" i="9"/>
  <c r="DC108" i="9"/>
  <c r="ES239" i="9"/>
  <c r="GM81" i="9"/>
  <c r="GK125" i="9"/>
  <c r="FD44" i="9"/>
  <c r="GM132" i="9"/>
  <c r="FZ150" i="9"/>
  <c r="GB216" i="9"/>
  <c r="FQ41" i="9"/>
  <c r="DY435" i="9"/>
  <c r="GK30" i="9"/>
  <c r="GK51" i="9"/>
  <c r="DN141" i="9"/>
  <c r="DL227" i="9"/>
  <c r="EU334" i="9"/>
  <c r="FZ80" i="9"/>
  <c r="DA213" i="9"/>
  <c r="GB31" i="9"/>
  <c r="DY664" i="9"/>
  <c r="GB127" i="9"/>
  <c r="DL102" i="9"/>
  <c r="FQ64" i="9"/>
  <c r="FO48" i="9"/>
  <c r="FO90" i="9"/>
  <c r="FD117" i="9"/>
  <c r="ES58" i="9"/>
  <c r="DW736" i="9"/>
  <c r="FD59" i="9"/>
  <c r="CR457" i="9"/>
  <c r="AO361" i="9"/>
  <c r="EJ24" i="9"/>
  <c r="GB50" i="9"/>
  <c r="DW162" i="9"/>
  <c r="DC76" i="9"/>
  <c r="FF140" i="9"/>
  <c r="CP44" i="9"/>
  <c r="DA102" i="9"/>
  <c r="EU76" i="9"/>
  <c r="DY489" i="9"/>
  <c r="FO166" i="9"/>
  <c r="FD71" i="9"/>
  <c r="GM121" i="9"/>
  <c r="FF154" i="9"/>
  <c r="GK44" i="9"/>
  <c r="FD36" i="9"/>
  <c r="GB161" i="9"/>
  <c r="DW386" i="9"/>
  <c r="CE135" i="9"/>
  <c r="DC182" i="9"/>
  <c r="DY183" i="9"/>
  <c r="FO107" i="9"/>
  <c r="GB95" i="9"/>
  <c r="EU249" i="9"/>
  <c r="BT274" i="9"/>
  <c r="CR565" i="9"/>
  <c r="EU154" i="9"/>
  <c r="EJ105" i="9"/>
  <c r="DW139" i="9"/>
  <c r="CE44" i="9"/>
  <c r="GM99" i="9"/>
  <c r="ES244" i="9"/>
  <c r="EH110" i="9"/>
  <c r="GK41" i="9"/>
  <c r="EJ48" i="9"/>
  <c r="EU302" i="9"/>
  <c r="EH107" i="9"/>
  <c r="DL142" i="9"/>
  <c r="DC91" i="9"/>
  <c r="BI70" i="9"/>
  <c r="BI88" i="9"/>
  <c r="H466" i="9"/>
  <c r="H62" i="9"/>
  <c r="DW390" i="9"/>
  <c r="EH98" i="9"/>
  <c r="BV295" i="9"/>
  <c r="AM167" i="9"/>
  <c r="CP332" i="9"/>
  <c r="H608" i="9"/>
  <c r="FD176" i="9"/>
  <c r="BV121" i="9"/>
  <c r="BV363" i="9"/>
  <c r="DC74" i="9"/>
  <c r="DY532" i="9"/>
  <c r="BT61" i="9"/>
  <c r="DA166" i="9"/>
  <c r="DY613" i="9"/>
  <c r="GK35" i="9"/>
  <c r="CE192" i="9"/>
  <c r="ES194" i="9"/>
  <c r="EU332" i="9"/>
  <c r="DL53" i="9"/>
  <c r="EJ71" i="9"/>
  <c r="FQ89" i="9"/>
  <c r="EU274" i="9"/>
  <c r="DW136" i="9"/>
  <c r="DW76" i="9"/>
  <c r="DW22" i="9"/>
  <c r="DY708" i="9"/>
  <c r="DW184" i="9"/>
  <c r="DW516" i="9"/>
  <c r="EU327" i="9"/>
  <c r="CP334" i="9"/>
  <c r="DY669" i="9"/>
  <c r="ES266" i="9"/>
  <c r="ES214" i="9"/>
  <c r="ES283" i="9"/>
  <c r="DY721" i="9"/>
  <c r="GB76" i="9"/>
  <c r="FQ155" i="9"/>
  <c r="CP180" i="9"/>
  <c r="GM93" i="9"/>
  <c r="FD72" i="9"/>
  <c r="DY203" i="9"/>
  <c r="EH53" i="9"/>
  <c r="CP479" i="9"/>
  <c r="FZ65" i="9"/>
  <c r="EJ75" i="9"/>
  <c r="DW533" i="9"/>
  <c r="AO210" i="9"/>
  <c r="GM40" i="9"/>
  <c r="DA28" i="9"/>
  <c r="DW742" i="9"/>
  <c r="EU159" i="9"/>
  <c r="GB98" i="9"/>
  <c r="FQ170" i="9"/>
  <c r="DW24" i="9"/>
  <c r="CR161" i="9"/>
  <c r="DL269" i="9"/>
  <c r="DW339" i="9"/>
  <c r="DY314" i="9"/>
  <c r="ES284" i="9"/>
  <c r="FD25" i="9"/>
  <c r="DY377" i="9"/>
  <c r="DY139" i="9"/>
  <c r="FQ75" i="9"/>
  <c r="AO272" i="9"/>
  <c r="EU324" i="9"/>
  <c r="DW462" i="9"/>
  <c r="CR67" i="9"/>
  <c r="FO128" i="9"/>
  <c r="EU234" i="9"/>
  <c r="EJ72" i="9"/>
  <c r="GK38" i="9"/>
  <c r="FQ57" i="9"/>
  <c r="CP551" i="9"/>
  <c r="AM99" i="9"/>
  <c r="ES126" i="9"/>
  <c r="CG35" i="9"/>
  <c r="DW463" i="9"/>
  <c r="DY160" i="9"/>
  <c r="CP549" i="9"/>
  <c r="GK53" i="9"/>
  <c r="EU113" i="9"/>
  <c r="GK117" i="9"/>
  <c r="GB29" i="9"/>
  <c r="EJ65" i="9"/>
  <c r="FF40" i="9"/>
  <c r="FD53" i="9"/>
  <c r="DL214" i="9"/>
  <c r="GB219" i="9"/>
  <c r="ES157" i="9"/>
  <c r="FF211" i="9"/>
  <c r="GB136" i="9"/>
  <c r="ES118" i="9"/>
  <c r="FD93" i="9"/>
  <c r="GB189" i="9"/>
  <c r="CP602" i="9"/>
  <c r="DY265" i="9"/>
  <c r="FD189" i="9"/>
  <c r="FQ88" i="9"/>
  <c r="FD127" i="9"/>
  <c r="DY357" i="9"/>
  <c r="FZ157" i="9"/>
  <c r="FO86" i="9"/>
  <c r="EU277" i="9"/>
  <c r="FF202" i="9"/>
  <c r="DC246" i="9"/>
  <c r="DW266" i="9"/>
  <c r="FD233" i="9"/>
  <c r="DY199" i="9"/>
  <c r="FD40" i="9"/>
  <c r="FD144" i="9"/>
  <c r="FD54" i="9"/>
  <c r="FZ169" i="9"/>
  <c r="DA181" i="9"/>
  <c r="DW733" i="9"/>
  <c r="EU30" i="9"/>
  <c r="GM141" i="9"/>
  <c r="GB114" i="9"/>
  <c r="DY195" i="9"/>
  <c r="CP158" i="9"/>
  <c r="GM143" i="9"/>
  <c r="EU286" i="9"/>
  <c r="DL319" i="9"/>
  <c r="DW43" i="9"/>
  <c r="DW342" i="9"/>
  <c r="FQ90" i="9"/>
  <c r="GK110" i="9"/>
  <c r="GK83" i="9"/>
  <c r="DW393" i="9"/>
  <c r="EH29" i="9"/>
  <c r="DY156" i="9"/>
  <c r="CR113" i="9"/>
  <c r="ES165" i="9"/>
  <c r="FQ109" i="9"/>
  <c r="FO30" i="9"/>
  <c r="CP78" i="9"/>
  <c r="CG258" i="9"/>
  <c r="DW83" i="9"/>
  <c r="FF204" i="9"/>
  <c r="EJ67" i="9"/>
  <c r="FF126" i="9"/>
  <c r="DW448" i="9"/>
  <c r="EU213" i="9"/>
  <c r="ES131" i="9"/>
  <c r="CR295" i="9"/>
  <c r="DC219" i="9"/>
  <c r="DW194" i="9"/>
  <c r="DW705" i="9"/>
  <c r="CG221" i="9"/>
  <c r="CG164" i="9"/>
  <c r="FF210" i="9"/>
  <c r="DW453" i="9"/>
  <c r="DL245" i="9"/>
  <c r="DY745" i="9"/>
  <c r="FF167" i="9"/>
  <c r="GM30" i="9"/>
  <c r="FD94" i="9"/>
  <c r="DC232" i="9"/>
  <c r="BT312" i="9"/>
  <c r="DY581" i="9"/>
  <c r="DY82" i="9"/>
  <c r="DL183" i="9"/>
  <c r="AB92" i="9"/>
  <c r="CP386" i="9"/>
  <c r="DC24" i="9"/>
  <c r="EJ41" i="9"/>
  <c r="Q199" i="9"/>
  <c r="BV70" i="9"/>
  <c r="CG30" i="9"/>
  <c r="CG267" i="9"/>
  <c r="DY446" i="9"/>
  <c r="FQ174" i="9"/>
  <c r="FF64" i="9"/>
  <c r="DN163" i="9"/>
  <c r="FZ212" i="9"/>
  <c r="DC67" i="9"/>
  <c r="ES64" i="9"/>
  <c r="CP385" i="9"/>
  <c r="DL126" i="9"/>
  <c r="FF145" i="9"/>
  <c r="FO105" i="9"/>
  <c r="CG41" i="9"/>
  <c r="DY413" i="9"/>
  <c r="DY170" i="9"/>
  <c r="CR610" i="9"/>
  <c r="GK57" i="9"/>
  <c r="DL127" i="9"/>
  <c r="DW504" i="9"/>
  <c r="EU280" i="9"/>
  <c r="EU193" i="9"/>
  <c r="EJ70" i="9"/>
  <c r="EU252" i="9"/>
  <c r="DW272" i="9"/>
  <c r="FQ29" i="9"/>
  <c r="FO60" i="9"/>
  <c r="EU203" i="9"/>
  <c r="DW211" i="9"/>
  <c r="EU178" i="9"/>
  <c r="DY84" i="9"/>
  <c r="FO101" i="9"/>
  <c r="ES38" i="9"/>
  <c r="DW210" i="9"/>
  <c r="FD243" i="9"/>
  <c r="EU23" i="9"/>
  <c r="EU279" i="9"/>
  <c r="DY457" i="9"/>
  <c r="DY432" i="9"/>
  <c r="FQ52" i="9"/>
  <c r="ES106" i="9"/>
  <c r="FO81" i="9"/>
  <c r="FF137" i="9"/>
  <c r="FZ205" i="9"/>
  <c r="DW125" i="9"/>
  <c r="FD158" i="9"/>
  <c r="DW518" i="9"/>
  <c r="AO398" i="9"/>
  <c r="DA92" i="9"/>
  <c r="EU109" i="9"/>
  <c r="GM31" i="9"/>
  <c r="FQ23" i="9"/>
  <c r="FZ182" i="9"/>
  <c r="DN240" i="9"/>
  <c r="DY379" i="9"/>
  <c r="GB100" i="9"/>
  <c r="FO173" i="9"/>
  <c r="DW115" i="9"/>
  <c r="DW740" i="9"/>
  <c r="ES121" i="9"/>
  <c r="DW242" i="9"/>
  <c r="DN152" i="9"/>
  <c r="FO89" i="9"/>
  <c r="DL303" i="9"/>
  <c r="GB105" i="9"/>
  <c r="EJ101" i="9"/>
  <c r="FZ194" i="9"/>
  <c r="DW672" i="9"/>
  <c r="GB80" i="9"/>
  <c r="GM77" i="9"/>
  <c r="DN47" i="9"/>
  <c r="DN238" i="9"/>
  <c r="DY544" i="9"/>
  <c r="FF164" i="9"/>
  <c r="FZ221" i="9"/>
  <c r="DW52" i="9"/>
  <c r="FD201" i="9"/>
  <c r="EH65" i="9"/>
  <c r="EU225" i="9"/>
  <c r="FD202" i="9"/>
  <c r="BI132" i="9"/>
  <c r="GB152" i="9"/>
  <c r="FQ54" i="9"/>
  <c r="GB43" i="9"/>
  <c r="DW280" i="9"/>
  <c r="DN262" i="9"/>
  <c r="GM109" i="9"/>
  <c r="DL311" i="9"/>
  <c r="FD106" i="9"/>
  <c r="CE247" i="9"/>
  <c r="GB188" i="9"/>
  <c r="DN46" i="9"/>
  <c r="FO96" i="9"/>
  <c r="DL196" i="9"/>
  <c r="GK64" i="9"/>
  <c r="GB77" i="9"/>
  <c r="DN123" i="9"/>
  <c r="DY475" i="9"/>
  <c r="EU337" i="9"/>
  <c r="ES238" i="9"/>
  <c r="DL315" i="9"/>
  <c r="DY251" i="9"/>
  <c r="CG175" i="9"/>
  <c r="BT315" i="9"/>
  <c r="FZ23" i="9"/>
  <c r="BV297" i="9"/>
  <c r="CE137" i="9"/>
  <c r="AO43" i="9"/>
  <c r="DW70" i="9"/>
  <c r="DC185" i="9"/>
  <c r="BK101" i="9"/>
  <c r="DY470" i="9"/>
  <c r="EJ94" i="9"/>
  <c r="DY723" i="9"/>
  <c r="FO141" i="9"/>
  <c r="DW228" i="9"/>
  <c r="DY61" i="9"/>
  <c r="ES55" i="9"/>
  <c r="EJ38" i="9"/>
  <c r="GM88" i="9"/>
  <c r="CP536" i="9"/>
  <c r="BT218" i="9"/>
  <c r="CR516" i="9"/>
  <c r="DW593" i="9"/>
  <c r="EJ46" i="9"/>
  <c r="DY588" i="9"/>
  <c r="CP41" i="9"/>
  <c r="H502" i="9"/>
  <c r="EU276" i="9"/>
  <c r="FO172" i="9"/>
  <c r="DY693" i="9"/>
  <c r="GB191" i="9"/>
  <c r="FQ166" i="9"/>
  <c r="DL304" i="9"/>
  <c r="ES287" i="9"/>
  <c r="DY736" i="9"/>
  <c r="DY643" i="9"/>
  <c r="FD28" i="9"/>
  <c r="ES291" i="9"/>
  <c r="CP278" i="9"/>
  <c r="EJ89" i="9"/>
  <c r="BV194" i="9"/>
  <c r="FO103" i="9"/>
  <c r="BT177" i="9"/>
  <c r="FO146" i="9"/>
  <c r="CR35" i="9"/>
  <c r="EU63" i="9"/>
  <c r="ES293" i="9"/>
  <c r="GM147" i="9"/>
  <c r="DW565" i="9"/>
  <c r="EU69" i="9"/>
  <c r="FF24" i="9"/>
  <c r="FD88" i="9"/>
  <c r="CG124" i="9"/>
  <c r="CE254" i="9"/>
  <c r="FF151" i="9"/>
  <c r="ES219" i="9"/>
  <c r="FO75" i="9"/>
  <c r="DY447" i="9"/>
  <c r="DN24" i="9"/>
  <c r="DW277" i="9"/>
  <c r="DN75" i="9"/>
  <c r="DY682" i="9"/>
  <c r="EU67" i="9"/>
  <c r="ES36" i="9"/>
  <c r="DY478" i="9"/>
  <c r="DW622" i="9"/>
  <c r="AM393" i="9"/>
  <c r="DW35" i="9"/>
  <c r="DW711" i="9"/>
  <c r="CP515" i="9"/>
  <c r="DN125" i="9"/>
  <c r="FD47" i="9"/>
  <c r="DY120" i="9"/>
  <c r="ES74" i="9"/>
  <c r="FD200" i="9"/>
  <c r="AZ147" i="9"/>
  <c r="ES325" i="9"/>
  <c r="GM123" i="9"/>
  <c r="DY339" i="9"/>
  <c r="GM115" i="9"/>
  <c r="CR486" i="9"/>
  <c r="FF230" i="9"/>
  <c r="AZ164" i="9"/>
  <c r="EU333" i="9"/>
  <c r="EJ53" i="9"/>
  <c r="DW403" i="9"/>
  <c r="FF71" i="9"/>
  <c r="ES192" i="9"/>
  <c r="FD198" i="9"/>
  <c r="FF193" i="9"/>
  <c r="CP123" i="9"/>
  <c r="GM139" i="9"/>
  <c r="ES307" i="9"/>
  <c r="CP367" i="9"/>
  <c r="DY410" i="9"/>
  <c r="FZ97" i="9"/>
  <c r="FD67" i="9"/>
  <c r="F332" i="9"/>
  <c r="BV51" i="9"/>
  <c r="FO126" i="9"/>
  <c r="DW296" i="9"/>
  <c r="DW387" i="9"/>
  <c r="GK143" i="9"/>
  <c r="DN286" i="9"/>
  <c r="DA107" i="9"/>
  <c r="DY517" i="9"/>
  <c r="EJ40" i="9"/>
  <c r="FD97" i="9"/>
  <c r="BT442" i="9"/>
  <c r="BI58" i="9"/>
  <c r="DN280" i="9"/>
  <c r="CP611" i="9"/>
  <c r="DW365" i="9"/>
  <c r="DC221" i="9"/>
  <c r="CP134" i="9"/>
  <c r="CP45" i="9"/>
  <c r="AO314" i="9"/>
  <c r="CP97" i="9"/>
  <c r="CG67" i="9"/>
  <c r="FF45" i="9"/>
  <c r="DY71" i="9"/>
  <c r="FF111" i="9"/>
  <c r="DW407" i="9"/>
  <c r="DW595" i="9"/>
  <c r="CR165" i="9"/>
  <c r="GM105" i="9"/>
  <c r="DY353" i="9"/>
  <c r="DY322" i="9"/>
  <c r="GM148" i="9"/>
  <c r="DY43" i="9"/>
  <c r="CP319" i="9"/>
  <c r="DW300" i="9"/>
  <c r="DN168" i="9"/>
  <c r="DY512" i="9"/>
  <c r="GM82" i="9"/>
  <c r="DY714" i="9"/>
  <c r="DW735" i="9"/>
  <c r="CR320" i="9"/>
  <c r="FZ191" i="9"/>
  <c r="DW687" i="9"/>
  <c r="CP222" i="9"/>
  <c r="ES306" i="9"/>
  <c r="FZ136" i="9"/>
  <c r="EU335" i="9"/>
  <c r="FF121" i="9"/>
  <c r="DL266" i="9"/>
  <c r="GM68" i="9"/>
  <c r="EU97" i="9"/>
  <c r="GB99" i="9"/>
  <c r="DW753" i="9"/>
  <c r="FZ96" i="9"/>
  <c r="GB115" i="9"/>
  <c r="FQ169" i="9"/>
  <c r="CP299" i="9"/>
  <c r="FZ124" i="9"/>
  <c r="EU316" i="9"/>
  <c r="DY698" i="9"/>
  <c r="FZ87" i="9"/>
  <c r="FF147" i="9"/>
  <c r="DN53" i="9"/>
  <c r="FQ161" i="9"/>
  <c r="DW539" i="9"/>
  <c r="FD130" i="9"/>
  <c r="FZ27" i="9"/>
  <c r="EU139" i="9"/>
  <c r="GM101" i="9"/>
  <c r="DL189" i="9"/>
  <c r="FQ91" i="9"/>
  <c r="FZ119" i="9"/>
  <c r="EU22" i="9"/>
  <c r="DL50" i="9"/>
  <c r="DW363" i="9"/>
  <c r="CP173" i="9"/>
  <c r="DW168" i="9"/>
  <c r="FO116" i="9"/>
  <c r="DW355" i="9"/>
  <c r="ES260" i="9"/>
  <c r="EU31" i="9"/>
  <c r="FF88" i="9"/>
  <c r="FQ34" i="9"/>
  <c r="DY153" i="9"/>
  <c r="DW652" i="9"/>
  <c r="FD122" i="9"/>
  <c r="FF30" i="9"/>
  <c r="BV236" i="9"/>
  <c r="FF22" i="9"/>
  <c r="DY549" i="9"/>
  <c r="DY408" i="9"/>
  <c r="DW511" i="9"/>
  <c r="FO63" i="9"/>
  <c r="DW479" i="9"/>
  <c r="DW601" i="9"/>
  <c r="DW82" i="9"/>
  <c r="FO167" i="9"/>
  <c r="ES181" i="9"/>
  <c r="GM122" i="9"/>
  <c r="DW605" i="9"/>
  <c r="DW74" i="9"/>
  <c r="FD162" i="9"/>
  <c r="ES96" i="9"/>
  <c r="DL103" i="9"/>
  <c r="FQ105" i="9"/>
  <c r="DW439" i="9"/>
  <c r="DY250" i="9"/>
  <c r="CP51" i="9"/>
  <c r="DY318" i="9"/>
  <c r="GB163" i="9"/>
  <c r="BV93" i="9"/>
  <c r="FD50" i="9"/>
  <c r="ES321" i="9"/>
  <c r="DN196" i="9"/>
  <c r="EJ97" i="9"/>
  <c r="DC98" i="9"/>
  <c r="DC101" i="9"/>
  <c r="FO137" i="9"/>
  <c r="ES72" i="9"/>
  <c r="FD74" i="9"/>
  <c r="GB87" i="9"/>
  <c r="BK148" i="9"/>
  <c r="GB56" i="9"/>
  <c r="DA182" i="9"/>
  <c r="DA212" i="9"/>
  <c r="DW30" i="9"/>
  <c r="FZ66" i="9"/>
  <c r="DA111" i="9"/>
  <c r="FZ92" i="9"/>
  <c r="FQ99" i="9"/>
  <c r="DY742" i="9"/>
  <c r="DW649" i="9"/>
  <c r="FZ39" i="9"/>
  <c r="DW659" i="9"/>
  <c r="BV437" i="9"/>
  <c r="CP562" i="9"/>
  <c r="DW644" i="9"/>
  <c r="DY321" i="9"/>
  <c r="FZ140" i="9"/>
  <c r="DL243" i="9"/>
  <c r="DA171" i="9"/>
  <c r="AM341" i="9"/>
  <c r="BV54" i="9"/>
  <c r="BK166" i="9"/>
  <c r="CR97" i="9"/>
  <c r="ES130" i="9"/>
  <c r="DW269" i="9"/>
  <c r="BT221" i="9"/>
  <c r="EH91" i="9"/>
  <c r="FF120" i="9"/>
  <c r="BT296" i="9"/>
  <c r="EU253" i="9"/>
  <c r="DY734" i="9"/>
  <c r="CE71" i="9"/>
  <c r="FO158" i="9"/>
  <c r="CG64" i="9"/>
  <c r="BT147" i="9"/>
  <c r="CR288" i="9"/>
  <c r="DW378" i="9"/>
  <c r="DY207" i="9"/>
  <c r="FD182" i="9"/>
  <c r="DY380" i="9"/>
  <c r="AO290" i="9"/>
  <c r="GM34" i="9"/>
  <c r="FQ165" i="9"/>
  <c r="ES275" i="9"/>
  <c r="ES243" i="9"/>
  <c r="CE187" i="9"/>
  <c r="DW73" i="9"/>
  <c r="EU134" i="9"/>
  <c r="DL252" i="9"/>
  <c r="FO108" i="9"/>
  <c r="ES246" i="9"/>
  <c r="FO152" i="9"/>
  <c r="DY274" i="9"/>
  <c r="GB171" i="9"/>
  <c r="CP312" i="9"/>
  <c r="GK58" i="9"/>
  <c r="DN297" i="9"/>
  <c r="FO162" i="9"/>
  <c r="CP634" i="9"/>
  <c r="FD100" i="9"/>
  <c r="FO76" i="9"/>
  <c r="BV201" i="9"/>
  <c r="ES137" i="9"/>
  <c r="DY482" i="9"/>
  <c r="DW497" i="9"/>
  <c r="DW332" i="9"/>
  <c r="DW421" i="9"/>
  <c r="CR180" i="9"/>
  <c r="DY256" i="9"/>
  <c r="DL310" i="9"/>
  <c r="GK127" i="9"/>
  <c r="FF176" i="9"/>
  <c r="DW259" i="9"/>
  <c r="DL321" i="9"/>
  <c r="DW171" i="9"/>
  <c r="EJ93" i="9"/>
  <c r="DY310" i="9"/>
  <c r="CP92" i="9"/>
  <c r="EU158" i="9"/>
  <c r="FF238" i="9"/>
  <c r="EU110" i="9"/>
  <c r="DW709" i="9"/>
  <c r="FQ130" i="9"/>
  <c r="DN181" i="9"/>
  <c r="FF239" i="9"/>
  <c r="EU135" i="9"/>
  <c r="DW570" i="9"/>
  <c r="ES182" i="9"/>
  <c r="FZ179" i="9"/>
  <c r="FD87" i="9"/>
  <c r="GK112" i="9"/>
  <c r="DW155" i="9"/>
  <c r="ES271" i="9"/>
  <c r="GK32" i="9"/>
  <c r="GB207" i="9"/>
  <c r="GB124" i="9"/>
  <c r="EU173" i="9"/>
  <c r="DW610" i="9"/>
  <c r="DW357" i="9"/>
  <c r="DW526" i="9"/>
  <c r="FZ74" i="9"/>
  <c r="FD77" i="9"/>
  <c r="FF78" i="9"/>
  <c r="GK142" i="9"/>
  <c r="GB26" i="9"/>
  <c r="ES139" i="9"/>
  <c r="CR393" i="9"/>
  <c r="ES298" i="9"/>
  <c r="DW674" i="9"/>
  <c r="FF185" i="9"/>
  <c r="FQ39" i="9"/>
  <c r="BT183" i="9"/>
  <c r="FZ174" i="9"/>
  <c r="DC175" i="9"/>
  <c r="EJ110" i="9"/>
  <c r="FO80" i="9"/>
  <c r="DY268" i="9"/>
  <c r="FZ89" i="9"/>
  <c r="DW752" i="9"/>
  <c r="CE211" i="9"/>
  <c r="ES101" i="9"/>
  <c r="DL234" i="9"/>
  <c r="CE227" i="9"/>
  <c r="CP462" i="9"/>
  <c r="FD83" i="9"/>
  <c r="CP77" i="9"/>
  <c r="EU189" i="9"/>
  <c r="AO127" i="9"/>
  <c r="BV168" i="9"/>
  <c r="DY360" i="9"/>
  <c r="FD86" i="9"/>
  <c r="BT441" i="9"/>
  <c r="DA133" i="9"/>
  <c r="ES299" i="9"/>
  <c r="DY689" i="9"/>
  <c r="AD39" i="9"/>
  <c r="EU88" i="9"/>
  <c r="DW449" i="9"/>
  <c r="GM107" i="9"/>
  <c r="DC48" i="9"/>
  <c r="CP421" i="9"/>
  <c r="BK158" i="9"/>
  <c r="CR214" i="9"/>
  <c r="DW730" i="9"/>
  <c r="AO303" i="9"/>
  <c r="DW571" i="9"/>
  <c r="FO67" i="9"/>
  <c r="CE181" i="9"/>
  <c r="FZ214" i="9"/>
  <c r="CP537" i="9"/>
  <c r="DL317" i="9"/>
  <c r="FQ142" i="9"/>
  <c r="CP508" i="9"/>
  <c r="EH73" i="9"/>
  <c r="FD164" i="9"/>
  <c r="FQ38" i="9"/>
  <c r="DY161" i="9"/>
  <c r="FQ175" i="9"/>
  <c r="DW217" i="9"/>
  <c r="DN251" i="9"/>
  <c r="EU52" i="9"/>
  <c r="DY145" i="9"/>
  <c r="DY500" i="9"/>
  <c r="DY382" i="9"/>
  <c r="GK77" i="9"/>
  <c r="FZ122" i="9"/>
  <c r="CR112" i="9"/>
  <c r="CP199" i="9"/>
  <c r="DL121" i="9"/>
  <c r="CR298" i="9"/>
  <c r="CR137" i="9"/>
  <c r="FD104" i="9"/>
  <c r="FD115" i="9"/>
  <c r="AM287" i="9"/>
  <c r="FF161" i="9"/>
  <c r="EH79" i="9"/>
  <c r="EU85" i="9"/>
  <c r="EJ51" i="9"/>
  <c r="DY47" i="9"/>
  <c r="EU144" i="9"/>
  <c r="FF92" i="9"/>
  <c r="GM51" i="9"/>
  <c r="DW538" i="9"/>
  <c r="DY649" i="9"/>
  <c r="FQ83" i="9"/>
  <c r="EU175" i="9"/>
  <c r="FF104" i="9"/>
  <c r="FD141" i="9"/>
  <c r="DN310" i="9"/>
  <c r="EU101" i="9"/>
  <c r="FO142" i="9"/>
  <c r="ES153" i="9"/>
  <c r="FQ63" i="9"/>
  <c r="EU204" i="9"/>
  <c r="ES237" i="9"/>
  <c r="FO132" i="9"/>
  <c r="ES334" i="9"/>
  <c r="GK94" i="9"/>
  <c r="FO84" i="9"/>
  <c r="FD155" i="9"/>
  <c r="CP185" i="9"/>
  <c r="DW181" i="9"/>
  <c r="FZ129" i="9"/>
  <c r="FQ47" i="9"/>
  <c r="GB153" i="9"/>
  <c r="CP116" i="9"/>
  <c r="FZ58" i="9"/>
  <c r="DY504" i="9"/>
  <c r="FF133" i="9"/>
  <c r="FF198" i="9"/>
  <c r="DN99" i="9"/>
  <c r="FZ108" i="9"/>
  <c r="FQ35" i="9"/>
  <c r="DW333" i="9"/>
  <c r="DA130" i="9"/>
  <c r="DL45" i="9"/>
  <c r="GB184" i="9"/>
  <c r="EU131" i="9"/>
  <c r="FZ120" i="9"/>
  <c r="DY578" i="9"/>
  <c r="FD151" i="9"/>
  <c r="FF131" i="9"/>
  <c r="CP616" i="9"/>
  <c r="BV234" i="9"/>
  <c r="EU199" i="9"/>
  <c r="CR40" i="9"/>
  <c r="DL64" i="9"/>
  <c r="DY81" i="9"/>
  <c r="DY222" i="9"/>
  <c r="CG238" i="9"/>
  <c r="FZ217" i="9"/>
  <c r="DY416" i="9"/>
  <c r="EU48" i="9"/>
  <c r="FF157" i="9"/>
  <c r="DY755" i="9"/>
  <c r="DY680" i="9"/>
  <c r="F592" i="9"/>
  <c r="EU245" i="9"/>
  <c r="CR238" i="9"/>
  <c r="BT174" i="9"/>
  <c r="FO51" i="9"/>
  <c r="DW519" i="9"/>
  <c r="CP612" i="9"/>
  <c r="CR620" i="9"/>
  <c r="DY80" i="9"/>
  <c r="BT96" i="9"/>
  <c r="DY194" i="9"/>
  <c r="DY683" i="9"/>
  <c r="CP53" i="9"/>
  <c r="DW124" i="9"/>
  <c r="GK66" i="9"/>
  <c r="DY695" i="9"/>
  <c r="DW615" i="9"/>
  <c r="DA67" i="9"/>
  <c r="DW506" i="9"/>
  <c r="BV396" i="9"/>
  <c r="GM120" i="9"/>
  <c r="CR323" i="9"/>
  <c r="DY638" i="9"/>
  <c r="DL294" i="9"/>
  <c r="FD194" i="9"/>
  <c r="BV107" i="9"/>
  <c r="DY720" i="9"/>
  <c r="GK122" i="9"/>
  <c r="DY302" i="9"/>
  <c r="DW746" i="9"/>
  <c r="DA146" i="9"/>
  <c r="CP80" i="9"/>
  <c r="ES46" i="9"/>
  <c r="DL31" i="9"/>
  <c r="FQ159" i="9"/>
  <c r="DW25" i="9"/>
  <c r="BV421" i="9"/>
  <c r="EH54" i="9"/>
  <c r="CR166" i="9"/>
  <c r="CP526" i="9"/>
  <c r="CP391" i="9"/>
  <c r="FO77" i="9"/>
  <c r="EU262" i="9"/>
  <c r="CP328" i="9"/>
  <c r="DW638" i="9"/>
  <c r="FQ104" i="9"/>
  <c r="ES53" i="9"/>
  <c r="GM41" i="9"/>
  <c r="ES88" i="9"/>
  <c r="EU321" i="9"/>
  <c r="EH22" i="9"/>
  <c r="DN187" i="9"/>
  <c r="DN250" i="9"/>
  <c r="DY303" i="9"/>
  <c r="DW100" i="9"/>
  <c r="DW536" i="9"/>
  <c r="ES273" i="9"/>
  <c r="FZ88" i="9"/>
  <c r="GB44" i="9"/>
  <c r="DW423" i="9"/>
  <c r="ES111" i="9"/>
  <c r="DW80" i="9"/>
  <c r="EU269" i="9"/>
  <c r="GK121" i="9"/>
  <c r="FO52" i="9"/>
  <c r="CR171" i="9"/>
  <c r="EU242" i="9"/>
  <c r="DY40" i="9"/>
  <c r="GB218" i="9"/>
  <c r="FO38" i="9"/>
  <c r="ES77" i="9"/>
  <c r="CR36" i="9"/>
  <c r="GB179" i="9"/>
  <c r="DW271" i="9"/>
  <c r="FD89" i="9"/>
  <c r="DW457" i="9"/>
  <c r="EU298" i="9"/>
  <c r="FZ100" i="9"/>
  <c r="DW699" i="9"/>
  <c r="FQ36" i="9"/>
  <c r="ES133" i="9"/>
  <c r="EU57" i="9"/>
  <c r="FZ139" i="9"/>
  <c r="CP239" i="9"/>
  <c r="DY85" i="9"/>
  <c r="FF51" i="9"/>
  <c r="CP375" i="9"/>
  <c r="GK70" i="9"/>
  <c r="CR482" i="9"/>
  <c r="GB108" i="9"/>
  <c r="EU257" i="9"/>
  <c r="EU218" i="9"/>
  <c r="GB58" i="9"/>
  <c r="FF209" i="9"/>
  <c r="FZ162" i="9"/>
  <c r="DW550" i="9"/>
  <c r="GB36" i="9"/>
  <c r="DW91" i="9"/>
  <c r="DW224" i="9"/>
  <c r="EU45" i="9"/>
  <c r="DW69" i="9"/>
  <c r="DW198" i="9"/>
  <c r="DW72" i="9"/>
  <c r="GK124" i="9"/>
  <c r="ES170" i="9"/>
  <c r="DW26" i="9"/>
  <c r="CP186" i="9"/>
  <c r="DW275" i="9"/>
  <c r="DY584" i="9"/>
  <c r="DY349" i="9"/>
  <c r="CP521" i="9"/>
  <c r="BT323" i="9"/>
  <c r="ES31" i="9"/>
  <c r="CR85" i="9"/>
  <c r="DY630" i="9"/>
  <c r="DY223" i="9"/>
  <c r="CE264" i="9"/>
  <c r="FZ178" i="9"/>
  <c r="DW625" i="9"/>
  <c r="DL111" i="9"/>
  <c r="CR62" i="9"/>
  <c r="EH82" i="9"/>
  <c r="CE146" i="9"/>
  <c r="CP630" i="9"/>
  <c r="BI182" i="9"/>
  <c r="DL54" i="9"/>
  <c r="DL57" i="9"/>
  <c r="DW263" i="9"/>
  <c r="ES107" i="9"/>
  <c r="FF142" i="9"/>
  <c r="CR566" i="9"/>
  <c r="DN36" i="9"/>
  <c r="AM173" i="9"/>
  <c r="CP308" i="9"/>
  <c r="DN259" i="9"/>
  <c r="ES304" i="9"/>
  <c r="CP601" i="9"/>
  <c r="DL43" i="9"/>
  <c r="CE189" i="9"/>
  <c r="CR545" i="9"/>
  <c r="FF65" i="9"/>
  <c r="CR607" i="9"/>
  <c r="FZ146" i="9"/>
  <c r="DY726" i="9"/>
  <c r="FO127" i="9"/>
  <c r="DY752" i="9"/>
  <c r="CG125" i="9"/>
  <c r="FQ59" i="9"/>
  <c r="DL250" i="9"/>
  <c r="ES242" i="9"/>
  <c r="DW376" i="9"/>
  <c r="FQ154" i="9"/>
  <c r="DN211" i="9"/>
  <c r="DY515" i="9"/>
  <c r="GB106" i="9"/>
  <c r="EH60" i="9"/>
  <c r="FZ104" i="9"/>
  <c r="DY174" i="9"/>
  <c r="BV278" i="9"/>
  <c r="AX70" i="9"/>
  <c r="DY248" i="9"/>
  <c r="FD98" i="9"/>
  <c r="FZ199" i="9"/>
  <c r="F385" i="9"/>
  <c r="GK36" i="9"/>
  <c r="CR277" i="9"/>
  <c r="DW68" i="9"/>
  <c r="DY550" i="9"/>
  <c r="DY701" i="9"/>
  <c r="FZ158" i="9"/>
  <c r="FD229" i="9"/>
  <c r="EJ47" i="9"/>
  <c r="GM72" i="9"/>
  <c r="FZ176" i="9"/>
  <c r="DW340" i="9"/>
  <c r="FQ30" i="9"/>
  <c r="FD210" i="9"/>
  <c r="EH66" i="9"/>
  <c r="FZ113" i="9"/>
  <c r="CP473" i="9"/>
  <c r="EU58" i="9"/>
  <c r="CP189" i="9"/>
  <c r="FZ170" i="9"/>
  <c r="ES97" i="9"/>
  <c r="EU283" i="9"/>
  <c r="GM154" i="9"/>
  <c r="BT105" i="9"/>
  <c r="ES337" i="9"/>
  <c r="EH68" i="9"/>
  <c r="GB144" i="9"/>
  <c r="GB25" i="9"/>
  <c r="GK79" i="9"/>
  <c r="FZ141" i="9"/>
  <c r="ES245" i="9"/>
  <c r="CE117" i="9"/>
  <c r="DN91" i="9"/>
  <c r="DY612" i="9"/>
  <c r="FQ73" i="9"/>
  <c r="CG249" i="9"/>
  <c r="FQ113" i="9"/>
  <c r="BV238" i="9"/>
  <c r="FD46" i="9"/>
  <c r="EU26" i="9"/>
  <c r="DC129" i="9"/>
  <c r="FD150" i="9"/>
  <c r="FF116" i="9"/>
  <c r="DW474" i="9"/>
  <c r="EJ85" i="9"/>
  <c r="ES221" i="9"/>
  <c r="FD236" i="9"/>
  <c r="CR611" i="9"/>
  <c r="EU127" i="9"/>
  <c r="FF160" i="9"/>
  <c r="FF85" i="9"/>
  <c r="FZ60" i="9"/>
  <c r="ES241" i="9"/>
  <c r="EH75" i="9"/>
  <c r="DW256" i="9"/>
  <c r="FZ201" i="9"/>
  <c r="EU98" i="9"/>
  <c r="DY24" i="9"/>
  <c r="GB117" i="9"/>
  <c r="BK88" i="9"/>
  <c r="DL192" i="9"/>
  <c r="EU214" i="9"/>
  <c r="CE125" i="9"/>
  <c r="FD134" i="9"/>
  <c r="GB53" i="9"/>
  <c r="EU285" i="9"/>
  <c r="GK93" i="9"/>
  <c r="DW121" i="9"/>
  <c r="GB107" i="9"/>
  <c r="DY648" i="9"/>
  <c r="CP528" i="9"/>
  <c r="BV327" i="9"/>
  <c r="DY571" i="9"/>
  <c r="CR102" i="9"/>
  <c r="DW212" i="9"/>
  <c r="BT140" i="9"/>
  <c r="FZ198" i="9"/>
  <c r="EH24" i="9"/>
  <c r="EU329" i="9"/>
  <c r="DC68" i="9"/>
  <c r="DY45" i="9"/>
  <c r="DY644" i="9"/>
  <c r="DL174" i="9"/>
  <c r="EU306" i="9"/>
  <c r="DY197" i="9"/>
  <c r="CR480" i="9"/>
  <c r="CR462" i="9"/>
  <c r="CR519" i="9"/>
  <c r="BI138" i="9"/>
  <c r="GB143" i="9"/>
  <c r="EU224" i="9"/>
  <c r="DY608" i="9"/>
  <c r="DY501" i="9"/>
  <c r="CR309" i="9"/>
  <c r="CP246" i="9"/>
  <c r="CP204" i="9"/>
  <c r="CG223" i="9"/>
  <c r="DW588" i="9"/>
  <c r="GK69" i="9"/>
  <c r="DW113" i="9"/>
  <c r="S98" i="9"/>
  <c r="DY659" i="9"/>
  <c r="DW603" i="9"/>
  <c r="BT164" i="9"/>
  <c r="ES110" i="9"/>
  <c r="GB130" i="9"/>
  <c r="GK56" i="9"/>
  <c r="EH76" i="9"/>
  <c r="DN57" i="9"/>
  <c r="F214" i="9"/>
  <c r="GM104" i="9"/>
  <c r="DY526" i="9"/>
  <c r="DY471" i="9"/>
  <c r="CR203" i="9"/>
  <c r="FF173" i="9"/>
  <c r="DA147" i="9"/>
  <c r="DW170" i="9"/>
  <c r="DY601" i="9"/>
  <c r="DL168" i="9"/>
  <c r="DA137" i="9"/>
  <c r="EU87" i="9"/>
  <c r="FD190" i="9"/>
  <c r="ES92" i="9"/>
  <c r="FD225" i="9"/>
  <c r="GM29" i="9"/>
  <c r="FD195" i="9"/>
  <c r="FQ40" i="9"/>
  <c r="FF234" i="9"/>
  <c r="DY276" i="9"/>
  <c r="FD145" i="9"/>
  <c r="ES149" i="9"/>
  <c r="ES156" i="9"/>
  <c r="CR418" i="9"/>
  <c r="DY455" i="9"/>
  <c r="ES316" i="9"/>
  <c r="DW669" i="9"/>
  <c r="EU171" i="9"/>
  <c r="EJ49" i="9"/>
  <c r="FO113" i="9"/>
  <c r="ES86" i="9"/>
  <c r="DN165" i="9"/>
  <c r="DW640" i="9"/>
  <c r="EU211" i="9"/>
  <c r="DL36" i="9"/>
  <c r="FZ78" i="9"/>
  <c r="FF192" i="9"/>
  <c r="DA139" i="9"/>
  <c r="FO161" i="9"/>
  <c r="FQ139" i="9"/>
  <c r="FQ82" i="9"/>
  <c r="EU59" i="9"/>
  <c r="CR489" i="9"/>
  <c r="FD61" i="9"/>
  <c r="ES336" i="9"/>
  <c r="DW582" i="9"/>
  <c r="EU212" i="9"/>
  <c r="DY490" i="9"/>
  <c r="FZ185" i="9"/>
  <c r="GB146" i="9"/>
  <c r="DA43" i="9"/>
  <c r="CR484" i="9"/>
  <c r="EJ88" i="9"/>
  <c r="DC194" i="9"/>
  <c r="FQ78" i="9"/>
  <c r="FZ59" i="9"/>
  <c r="FD184" i="9"/>
  <c r="DW404" i="9"/>
  <c r="ES276" i="9"/>
  <c r="GM134" i="9"/>
  <c r="DY285" i="9"/>
  <c r="CR612" i="9"/>
  <c r="FD146" i="9"/>
  <c r="DW97" i="9"/>
  <c r="FF122" i="9"/>
  <c r="DL65" i="9"/>
  <c r="FD79" i="9"/>
  <c r="DL184" i="9"/>
  <c r="FO49" i="9"/>
  <c r="DL247" i="9"/>
  <c r="FF144" i="9"/>
  <c r="CR141" i="9"/>
  <c r="FF28" i="9"/>
  <c r="EJ69" i="9"/>
  <c r="DY123" i="9"/>
  <c r="ES223" i="9"/>
  <c r="DW468" i="9"/>
  <c r="ES332" i="9"/>
  <c r="DN120" i="9"/>
  <c r="DY327" i="9"/>
  <c r="FO83" i="9"/>
  <c r="GB33" i="9"/>
  <c r="DY479" i="9"/>
  <c r="DY619" i="9"/>
  <c r="DL316" i="9"/>
  <c r="DN142" i="9"/>
  <c r="CP372" i="9"/>
  <c r="FQ106" i="9"/>
  <c r="ES98" i="9"/>
  <c r="FD96" i="9"/>
  <c r="EU142" i="9"/>
  <c r="DN278" i="9"/>
  <c r="DA94" i="9"/>
  <c r="FF181" i="9"/>
  <c r="FZ159" i="9"/>
  <c r="DC26" i="9"/>
  <c r="CG103" i="9"/>
  <c r="GB28" i="9"/>
  <c r="FF79" i="9"/>
  <c r="FZ224" i="9"/>
  <c r="FF158" i="9"/>
  <c r="GK96" i="9"/>
  <c r="DW248" i="9"/>
  <c r="DY651" i="9"/>
  <c r="CE158" i="9"/>
  <c r="ES48" i="9"/>
  <c r="FO66" i="9"/>
  <c r="EU84" i="9"/>
  <c r="FO41" i="9"/>
  <c r="EJ42" i="9"/>
  <c r="GM28" i="9"/>
  <c r="DC245" i="9"/>
  <c r="BT407" i="9"/>
  <c r="FO160" i="9"/>
  <c r="DL38" i="9"/>
  <c r="CE80" i="9"/>
  <c r="GK62" i="9"/>
  <c r="DW600" i="9"/>
  <c r="ES295" i="9"/>
  <c r="CR468" i="9"/>
  <c r="FF49" i="9"/>
  <c r="DY542" i="9"/>
  <c r="CR355" i="9"/>
  <c r="DW128" i="9"/>
  <c r="FO155" i="9"/>
  <c r="DY343" i="9"/>
  <c r="GB74" i="9"/>
  <c r="DY72" i="9"/>
  <c r="CP107" i="9"/>
  <c r="DW244" i="9"/>
  <c r="DW718" i="9"/>
  <c r="DN129" i="9"/>
  <c r="EU170" i="9"/>
  <c r="CP169" i="9"/>
  <c r="DL272" i="9"/>
  <c r="EH106" i="9"/>
  <c r="DY96" i="9"/>
  <c r="FZ40" i="9"/>
  <c r="FD143" i="9"/>
  <c r="DW616" i="9"/>
  <c r="GK139" i="9"/>
  <c r="CR448" i="9"/>
  <c r="DY573" i="9"/>
  <c r="FZ93" i="9"/>
  <c r="BI41" i="9"/>
  <c r="FZ61" i="9"/>
  <c r="DW577" i="9"/>
  <c r="CP122" i="9"/>
  <c r="GK138" i="9"/>
  <c r="CE23" i="9"/>
  <c r="DL281" i="9"/>
  <c r="FQ171" i="9"/>
  <c r="EJ52" i="9"/>
  <c r="EU153" i="9"/>
  <c r="CG42" i="9"/>
  <c r="DN257" i="9"/>
  <c r="BV84" i="9"/>
  <c r="BK27" i="9"/>
  <c r="FZ133" i="9"/>
  <c r="ES122" i="9"/>
  <c r="CR380" i="9"/>
  <c r="CP511" i="9"/>
  <c r="CP520" i="9"/>
  <c r="CP361" i="9"/>
  <c r="CR544" i="9"/>
  <c r="CG273" i="9"/>
  <c r="CP305" i="9"/>
  <c r="CR360" i="9"/>
  <c r="BT384" i="9"/>
  <c r="FZ137" i="9"/>
  <c r="CP598" i="9"/>
  <c r="DC58" i="9"/>
  <c r="FF155" i="9"/>
  <c r="DY590" i="9"/>
  <c r="CR522" i="9"/>
  <c r="EU165" i="9"/>
  <c r="AO270" i="9"/>
  <c r="BV204" i="9"/>
  <c r="BV356" i="9"/>
  <c r="DW568" i="9"/>
  <c r="EU187" i="9"/>
  <c r="FD232" i="9"/>
  <c r="DA32" i="9"/>
  <c r="DC157" i="9"/>
  <c r="AX79" i="9"/>
  <c r="DY83" i="9"/>
  <c r="CG81" i="9"/>
  <c r="FF38" i="9"/>
  <c r="CR196" i="9"/>
  <c r="DY205" i="9"/>
  <c r="FD180" i="9"/>
  <c r="DY472" i="9"/>
  <c r="CR123" i="9"/>
  <c r="CG146" i="9"/>
  <c r="DC170" i="9"/>
  <c r="DC86" i="9"/>
  <c r="DW179" i="9"/>
  <c r="GM83" i="9"/>
  <c r="FO111" i="9"/>
  <c r="Q109" i="9"/>
  <c r="GB122" i="9"/>
  <c r="DC243" i="9"/>
  <c r="ES172" i="9"/>
  <c r="DN191" i="9"/>
  <c r="ES280" i="9"/>
  <c r="DL117" i="9"/>
  <c r="FD58" i="9"/>
  <c r="CR148" i="9"/>
  <c r="CP572" i="9"/>
  <c r="DL26" i="9"/>
  <c r="DW467" i="9"/>
  <c r="DW32" i="9"/>
  <c r="BT200" i="9"/>
  <c r="DY722" i="9"/>
  <c r="DY428" i="9"/>
  <c r="DY678" i="9"/>
  <c r="FO170" i="9"/>
  <c r="GK105" i="9"/>
  <c r="CR535" i="9"/>
  <c r="DY308" i="9"/>
  <c r="GM46" i="9"/>
  <c r="DN23" i="9"/>
  <c r="CP625" i="9"/>
  <c r="ES162" i="9"/>
  <c r="DA236" i="9"/>
  <c r="EJ91" i="9"/>
  <c r="DY176" i="9"/>
  <c r="DW574" i="9"/>
  <c r="GM102" i="9"/>
  <c r="DW216" i="9"/>
  <c r="CE214" i="9"/>
  <c r="DY449" i="9"/>
  <c r="FO156" i="9"/>
  <c r="DW715" i="9"/>
  <c r="GM23" i="9"/>
  <c r="DN316" i="9"/>
  <c r="FO115" i="9"/>
  <c r="DY547" i="9"/>
  <c r="AZ62" i="9"/>
  <c r="ES288" i="9"/>
  <c r="DY615" i="9"/>
  <c r="CR573" i="9"/>
  <c r="DW287" i="9"/>
  <c r="CP465" i="9"/>
  <c r="ES145" i="9"/>
  <c r="GB84" i="9"/>
  <c r="GK108" i="9"/>
  <c r="FF221" i="9"/>
  <c r="FD149" i="9"/>
  <c r="CR301" i="9"/>
  <c r="CG74" i="9"/>
  <c r="DW690" i="9"/>
  <c r="EU61" i="9"/>
  <c r="CE143" i="9"/>
  <c r="DY41" i="9"/>
  <c r="CE219" i="9"/>
  <c r="BV61" i="9"/>
  <c r="FZ207" i="9"/>
  <c r="FZ131" i="9"/>
  <c r="DW317" i="9"/>
  <c r="BK130" i="9"/>
  <c r="ES279" i="9"/>
  <c r="CP150" i="9"/>
  <c r="CR43" i="9"/>
  <c r="CR151" i="9"/>
  <c r="BK228" i="9"/>
  <c r="ES254" i="9"/>
  <c r="AO227" i="9"/>
  <c r="FQ143" i="9"/>
  <c r="CE120" i="9"/>
  <c r="DN292" i="9"/>
  <c r="DY395" i="9"/>
  <c r="ES249" i="9"/>
  <c r="FQ68" i="9"/>
  <c r="BK93" i="9"/>
  <c r="DC242" i="9"/>
  <c r="GM62" i="9"/>
  <c r="DW584" i="9"/>
  <c r="CP568" i="9"/>
  <c r="FF70" i="9"/>
  <c r="GB185" i="9"/>
  <c r="DC81" i="9"/>
  <c r="CE274" i="9"/>
  <c r="Q70" i="9"/>
  <c r="CR487" i="9"/>
  <c r="CR491" i="9"/>
  <c r="Q241" i="9"/>
  <c r="DW383" i="9"/>
  <c r="FD135" i="9"/>
  <c r="DN192" i="9"/>
  <c r="CG224" i="9"/>
  <c r="DL84" i="9"/>
  <c r="CE101" i="9"/>
  <c r="DW628" i="9"/>
  <c r="CE122" i="9"/>
  <c r="DN85" i="9"/>
  <c r="CG145" i="9"/>
  <c r="CP266" i="9"/>
  <c r="DY667" i="9"/>
  <c r="FZ147" i="9"/>
  <c r="GB118" i="9"/>
  <c r="DL248" i="9"/>
  <c r="CP247" i="9"/>
  <c r="EH69" i="9"/>
  <c r="BK52" i="9"/>
  <c r="AM166" i="9"/>
  <c r="DL258" i="9"/>
  <c r="CP583" i="9"/>
  <c r="DW290" i="9"/>
  <c r="CE199" i="9"/>
  <c r="CR236" i="9"/>
  <c r="FD119" i="9"/>
  <c r="DN150" i="9"/>
  <c r="CR373" i="9"/>
  <c r="GK119" i="9"/>
  <c r="DW532" i="9"/>
  <c r="GM57" i="9"/>
  <c r="CR275" i="9"/>
  <c r="DN282" i="9"/>
  <c r="AX119" i="9"/>
  <c r="DY604" i="9"/>
  <c r="FZ160" i="9"/>
  <c r="DW739" i="9"/>
  <c r="Q252" i="9"/>
  <c r="CP260" i="9"/>
  <c r="CG190" i="9"/>
  <c r="FZ202" i="9"/>
  <c r="DN88" i="9"/>
  <c r="DW175" i="9"/>
  <c r="DW732" i="9"/>
  <c r="CP523" i="9"/>
  <c r="CR65" i="9"/>
  <c r="FF58" i="9"/>
  <c r="DY383" i="9"/>
  <c r="DL182" i="9"/>
  <c r="AO164" i="9"/>
  <c r="FF55" i="9"/>
  <c r="BV333" i="9"/>
  <c r="CR302" i="9"/>
  <c r="EU196" i="9"/>
  <c r="FO124" i="9"/>
  <c r="EU150" i="9"/>
  <c r="EH35" i="9"/>
  <c r="CP227" i="9"/>
  <c r="CG269" i="9"/>
  <c r="EJ59" i="9"/>
  <c r="BI173" i="9"/>
  <c r="ES270" i="9"/>
  <c r="CP432" i="9"/>
  <c r="EJ66" i="9"/>
  <c r="S153" i="9"/>
  <c r="DL267" i="9"/>
  <c r="DY557" i="9"/>
  <c r="CE269" i="9"/>
  <c r="ES73" i="9"/>
  <c r="DY546" i="9"/>
  <c r="DW713" i="9"/>
  <c r="DW110" i="9"/>
  <c r="EJ29" i="9"/>
  <c r="DY46" i="9"/>
  <c r="BV58" i="9"/>
  <c r="CP226" i="9"/>
  <c r="GB202" i="9"/>
  <c r="FQ96" i="9"/>
  <c r="BI113" i="9"/>
  <c r="DY451" i="9"/>
  <c r="DN134" i="9"/>
  <c r="CR366" i="9"/>
  <c r="DY230" i="9"/>
  <c r="DL233" i="9"/>
  <c r="AB49" i="9"/>
  <c r="DC96" i="9"/>
  <c r="H374" i="9"/>
  <c r="CR68" i="9"/>
  <c r="DC174" i="9"/>
  <c r="DC207" i="9"/>
  <c r="ES296" i="9"/>
  <c r="CR257" i="9"/>
  <c r="EU81" i="9"/>
  <c r="DL52" i="9"/>
  <c r="DY582" i="9"/>
  <c r="BK131" i="9"/>
  <c r="BI36" i="9"/>
  <c r="EJ30" i="9"/>
  <c r="EU103" i="9"/>
  <c r="FZ53" i="9"/>
  <c r="AO280" i="9"/>
  <c r="CP419" i="9"/>
  <c r="DY622" i="9"/>
  <c r="DN107" i="9"/>
  <c r="BK187" i="9"/>
  <c r="CE129" i="9"/>
  <c r="BV337" i="9"/>
  <c r="S222" i="9"/>
  <c r="DC78" i="9"/>
  <c r="FD206" i="9"/>
  <c r="DW346" i="9"/>
  <c r="BV414" i="9"/>
  <c r="DN188" i="9"/>
  <c r="CG250" i="9"/>
  <c r="EU43" i="9"/>
  <c r="FD220" i="9"/>
  <c r="CP341" i="9"/>
  <c r="CR213" i="9"/>
  <c r="GM74" i="9"/>
  <c r="ES179" i="9"/>
  <c r="CP262" i="9"/>
  <c r="CP449" i="9"/>
  <c r="DN176" i="9"/>
  <c r="CP477" i="9"/>
  <c r="DW230" i="9"/>
  <c r="DW416" i="9"/>
  <c r="DW653" i="9"/>
  <c r="FO139" i="9"/>
  <c r="CP480" i="9"/>
  <c r="DL163" i="9"/>
  <c r="EH37" i="9"/>
  <c r="EU80" i="9"/>
  <c r="DW623" i="9"/>
  <c r="DC141" i="9"/>
  <c r="DA86" i="9"/>
  <c r="GB172" i="9"/>
  <c r="DW329" i="9"/>
  <c r="FZ121" i="9"/>
  <c r="DN92" i="9"/>
  <c r="CP220" i="9"/>
  <c r="FQ76" i="9"/>
  <c r="ES68" i="9"/>
  <c r="CP128" i="9"/>
  <c r="DL87" i="9"/>
  <c r="DY57" i="9"/>
  <c r="DC164" i="9"/>
  <c r="DW119" i="9"/>
  <c r="EU130" i="9"/>
  <c r="CP617" i="9"/>
  <c r="DC39" i="9"/>
  <c r="DW530" i="9"/>
  <c r="DN28" i="9"/>
  <c r="FD116" i="9"/>
  <c r="FF63" i="9"/>
  <c r="GK73" i="9"/>
  <c r="DN153" i="9"/>
  <c r="DW305" i="9"/>
  <c r="DL25" i="9"/>
  <c r="FO112" i="9"/>
  <c r="DW299" i="9"/>
  <c r="DW362" i="9"/>
  <c r="FF34" i="9"/>
  <c r="AD55" i="9"/>
  <c r="EJ78" i="9"/>
  <c r="GB147" i="9"/>
  <c r="BV164" i="9"/>
  <c r="CR592" i="9"/>
  <c r="ES290" i="9"/>
  <c r="ES215" i="9"/>
  <c r="FZ115" i="9"/>
  <c r="FF112" i="9"/>
  <c r="EU209" i="9"/>
  <c r="FF159" i="9"/>
  <c r="DW95" i="9"/>
  <c r="DW380" i="9"/>
  <c r="GK37" i="9"/>
  <c r="DC168" i="9"/>
  <c r="CR237" i="9"/>
  <c r="DW111" i="9"/>
  <c r="GB86" i="9"/>
  <c r="DA245" i="9"/>
  <c r="ES143" i="9"/>
  <c r="DN272" i="9"/>
  <c r="DA223" i="9"/>
  <c r="DW704" i="9"/>
  <c r="DC125" i="9"/>
  <c r="FD183" i="9"/>
  <c r="CP39" i="9"/>
  <c r="DW129" i="9"/>
  <c r="CG271" i="9"/>
  <c r="BT213" i="9"/>
  <c r="BT22" i="9"/>
  <c r="DY579" i="9"/>
  <c r="DN84" i="9"/>
  <c r="CP407" i="9"/>
  <c r="CG178" i="9"/>
  <c r="FO119" i="9"/>
  <c r="CP214" i="9"/>
  <c r="AO381" i="9"/>
  <c r="BT211" i="9"/>
  <c r="CR429" i="9"/>
  <c r="DW31" i="9"/>
  <c r="FF66" i="9"/>
  <c r="BV37" i="9"/>
  <c r="F169" i="9"/>
  <c r="F411" i="9"/>
  <c r="DW545" i="9"/>
  <c r="BK53" i="9"/>
  <c r="EJ62" i="9"/>
  <c r="CG143" i="9"/>
  <c r="EU260" i="9"/>
  <c r="CP596" i="9"/>
  <c r="CP608" i="9"/>
  <c r="CP338" i="9"/>
  <c r="DY665" i="9"/>
  <c r="DL207" i="9"/>
  <c r="EU220" i="9"/>
  <c r="FZ126" i="9"/>
  <c r="EU36" i="9"/>
  <c r="BV44" i="9"/>
  <c r="BI48" i="9"/>
  <c r="CR55" i="9"/>
  <c r="CG172" i="9"/>
  <c r="CP350" i="9"/>
  <c r="AX82" i="9"/>
  <c r="CR552" i="9"/>
  <c r="BK196" i="9"/>
  <c r="DY728" i="9"/>
  <c r="DL293" i="9"/>
  <c r="DN308" i="9"/>
  <c r="DL314" i="9"/>
  <c r="EU201" i="9"/>
  <c r="FZ50" i="9"/>
  <c r="EU320" i="9"/>
  <c r="FD218" i="9"/>
  <c r="DY493" i="9"/>
  <c r="DC104" i="9"/>
  <c r="CG75" i="9"/>
  <c r="H219" i="9"/>
  <c r="DY697" i="9"/>
  <c r="DN333" i="9"/>
  <c r="DY245" i="9"/>
  <c r="FQ145" i="9"/>
  <c r="FZ36" i="9"/>
  <c r="DC31" i="9"/>
  <c r="DC146" i="9"/>
  <c r="DY330" i="9"/>
  <c r="CR291" i="9"/>
  <c r="ES140" i="9"/>
  <c r="CP396" i="9"/>
  <c r="FF67" i="9"/>
  <c r="DN55" i="9"/>
  <c r="DW476" i="9"/>
  <c r="DL198" i="9"/>
  <c r="DW728" i="9"/>
  <c r="ES315" i="9"/>
  <c r="DY439" i="9"/>
  <c r="GK81" i="9"/>
  <c r="CR104" i="9"/>
  <c r="GB35" i="9"/>
  <c r="GK92" i="9"/>
  <c r="EU99" i="9"/>
  <c r="GB177" i="9"/>
  <c r="GM131" i="9"/>
  <c r="FZ168" i="9"/>
  <c r="DL211" i="9"/>
  <c r="ES265" i="9"/>
  <c r="DW723" i="9"/>
  <c r="EH71" i="9"/>
  <c r="BK26" i="9"/>
  <c r="BV370" i="9"/>
  <c r="CP126" i="9"/>
  <c r="DN108" i="9"/>
  <c r="CR150" i="9"/>
  <c r="GB223" i="9"/>
  <c r="EU241" i="9"/>
  <c r="DN157" i="9"/>
  <c r="DW374" i="9"/>
  <c r="DC225" i="9"/>
  <c r="DA157" i="9"/>
  <c r="EH56" i="9"/>
  <c r="DW176" i="9"/>
  <c r="DW249" i="9"/>
  <c r="DW71" i="9"/>
  <c r="DL278" i="9"/>
  <c r="DY705" i="9"/>
  <c r="CG80" i="9"/>
  <c r="DC166" i="9"/>
  <c r="DN48" i="9"/>
  <c r="FF199" i="9"/>
  <c r="DY417" i="9"/>
  <c r="FF99" i="9"/>
  <c r="DW377" i="9"/>
  <c r="ES222" i="9"/>
  <c r="FO114" i="9"/>
  <c r="DY407" i="9"/>
  <c r="FZ28" i="9"/>
  <c r="EU200" i="9"/>
  <c r="AX172" i="9"/>
  <c r="DL225" i="9"/>
  <c r="DC186" i="9"/>
  <c r="DY270" i="9"/>
  <c r="DY89" i="9"/>
  <c r="FF56" i="9"/>
  <c r="FZ103" i="9"/>
  <c r="CP161" i="9"/>
  <c r="CE127" i="9"/>
  <c r="EU143" i="9"/>
  <c r="BT229" i="9"/>
  <c r="CE114" i="9"/>
  <c r="DA55" i="9"/>
  <c r="DY514" i="9"/>
  <c r="F271" i="9"/>
  <c r="BT111" i="9"/>
  <c r="CP621" i="9"/>
  <c r="F210" i="9"/>
  <c r="Q32" i="9"/>
  <c r="CE138" i="9"/>
  <c r="AM71" i="9"/>
  <c r="DW385" i="9"/>
  <c r="DW289" i="9"/>
  <c r="AZ167" i="9"/>
  <c r="ES281" i="9"/>
  <c r="DW459" i="9"/>
  <c r="FO34" i="9"/>
  <c r="AO122" i="9"/>
  <c r="DC40" i="9"/>
  <c r="DN33" i="9"/>
  <c r="EU195" i="9"/>
  <c r="H609" i="9"/>
  <c r="CP476" i="9"/>
  <c r="CP288" i="9"/>
  <c r="AM186" i="9"/>
  <c r="CP291" i="9"/>
  <c r="BI206" i="9"/>
  <c r="CP408" i="9"/>
  <c r="EU188" i="9"/>
  <c r="DW531" i="9"/>
  <c r="AM56" i="9"/>
  <c r="DC92" i="9"/>
  <c r="BV211" i="9"/>
  <c r="CP225" i="9"/>
  <c r="DW108" i="9"/>
  <c r="DC208" i="9"/>
  <c r="DY552" i="9"/>
  <c r="DC226" i="9"/>
  <c r="CR27" i="9"/>
  <c r="FQ117" i="9"/>
  <c r="FZ226" i="9"/>
  <c r="ES240" i="9"/>
  <c r="CP422" i="9"/>
  <c r="BI38" i="9"/>
  <c r="DY673" i="9"/>
  <c r="BT424" i="9"/>
  <c r="CR208" i="9"/>
  <c r="BK51" i="9"/>
  <c r="DN194" i="9"/>
  <c r="DW510" i="9"/>
  <c r="DA180" i="9"/>
  <c r="DC69" i="9"/>
  <c r="FF77" i="9"/>
  <c r="EU304" i="9"/>
  <c r="DW641" i="9"/>
  <c r="FD92" i="9"/>
  <c r="DW679" i="9"/>
  <c r="FZ30" i="9"/>
  <c r="ES229" i="9"/>
  <c r="ES99" i="9"/>
  <c r="DW475" i="9"/>
  <c r="DY295" i="9"/>
  <c r="DY307" i="9"/>
  <c r="DL320" i="9"/>
  <c r="FD31" i="9"/>
  <c r="EU291" i="9"/>
  <c r="DW402" i="9"/>
  <c r="CP395" i="9"/>
  <c r="EU270" i="9"/>
  <c r="DY620" i="9"/>
  <c r="FQ119" i="9"/>
  <c r="FF53" i="9"/>
  <c r="DC231" i="9"/>
  <c r="FD208" i="9"/>
  <c r="FF25" i="9"/>
  <c r="ES47" i="9"/>
  <c r="FF117" i="9"/>
  <c r="DA127" i="9"/>
  <c r="CR140" i="9"/>
  <c r="DW295" i="9"/>
  <c r="DA209" i="9"/>
  <c r="DW702" i="9"/>
  <c r="DY105" i="9"/>
  <c r="EU75" i="9"/>
  <c r="ES225" i="9"/>
  <c r="CG215" i="9"/>
  <c r="FD90" i="9"/>
  <c r="DW388" i="9"/>
  <c r="FO36" i="9"/>
  <c r="CP460" i="9"/>
  <c r="FF166" i="9"/>
  <c r="DC60" i="9"/>
  <c r="CP160" i="9"/>
  <c r="CG52" i="9"/>
  <c r="DY707" i="9"/>
  <c r="FF219" i="9"/>
  <c r="DY226" i="9"/>
  <c r="FF118" i="9"/>
  <c r="CP113" i="9"/>
  <c r="DY309" i="9"/>
  <c r="DY743" i="9"/>
  <c r="AZ67" i="9"/>
  <c r="DW147" i="9"/>
  <c r="CP403" i="9"/>
  <c r="DW86" i="9"/>
  <c r="DN186" i="9"/>
  <c r="EH30" i="9"/>
  <c r="DY150" i="9"/>
  <c r="DL268" i="9"/>
  <c r="FD101" i="9"/>
  <c r="DY55" i="9"/>
  <c r="DY732" i="9"/>
  <c r="DW608" i="9"/>
  <c r="DW294" i="9"/>
  <c r="GK63" i="9"/>
  <c r="DL326" i="9"/>
  <c r="Q23" i="9"/>
  <c r="FF149" i="9"/>
  <c r="CE196" i="9"/>
  <c r="DY36" i="9"/>
  <c r="DA198" i="9"/>
  <c r="GK136" i="9"/>
  <c r="DY319" i="9"/>
  <c r="CP274" i="9"/>
  <c r="FD139" i="9"/>
  <c r="DW724" i="9"/>
  <c r="DN177" i="9"/>
  <c r="FF201" i="9"/>
  <c r="DC212" i="9"/>
  <c r="FD99" i="9"/>
  <c r="FO55" i="9"/>
  <c r="DY221" i="9"/>
  <c r="DY459" i="9"/>
  <c r="ES128" i="9"/>
  <c r="FF237" i="9"/>
  <c r="EU120" i="9"/>
  <c r="DY336" i="9"/>
  <c r="DY623" i="9"/>
  <c r="DY249" i="9"/>
  <c r="DW148" i="9"/>
  <c r="AO155" i="9"/>
  <c r="BK71" i="9"/>
  <c r="CP243" i="9"/>
  <c r="CE73" i="9"/>
  <c r="AX30" i="9"/>
  <c r="DC65" i="9"/>
  <c r="BK115" i="9"/>
  <c r="DW677" i="9"/>
  <c r="AM304" i="9"/>
  <c r="GK65" i="9"/>
  <c r="S132" i="9"/>
  <c r="CP513" i="9"/>
  <c r="CP389" i="9"/>
  <c r="DC105" i="9"/>
  <c r="GB75" i="9"/>
  <c r="CR215" i="9"/>
  <c r="CR252" i="9"/>
  <c r="FQ152" i="9"/>
  <c r="EH97" i="9"/>
  <c r="DN30" i="9"/>
  <c r="DW432" i="9"/>
  <c r="GM60" i="9"/>
  <c r="CP46" i="9"/>
  <c r="GK75" i="9"/>
  <c r="EJ36" i="9"/>
  <c r="ES136" i="9"/>
  <c r="FQ28" i="9"/>
  <c r="FO121" i="9"/>
  <c r="CR619" i="9"/>
  <c r="FQ72" i="9"/>
  <c r="ES263" i="9"/>
  <c r="BV43" i="9"/>
  <c r="FF235" i="9"/>
  <c r="FO94" i="9"/>
  <c r="FF81" i="9"/>
  <c r="FZ215" i="9"/>
  <c r="EU330" i="9"/>
  <c r="BI98" i="9"/>
  <c r="CE142" i="9"/>
  <c r="DY225" i="9"/>
  <c r="CE64" i="9"/>
  <c r="DY298" i="9"/>
  <c r="GB148" i="9"/>
  <c r="DY152" i="9"/>
  <c r="DW81" i="9"/>
  <c r="DW126" i="9"/>
  <c r="DY506" i="9"/>
  <c r="GB162" i="9"/>
  <c r="DY724" i="9"/>
  <c r="CE68" i="9"/>
  <c r="DL289" i="9"/>
  <c r="DW409" i="9"/>
  <c r="CG206" i="9"/>
  <c r="DY426" i="9"/>
  <c r="DL58" i="9"/>
  <c r="CR50" i="9"/>
  <c r="BT311" i="9"/>
  <c r="DL187" i="9"/>
  <c r="DW65" i="9"/>
  <c r="DW466" i="9"/>
  <c r="EU272" i="9"/>
  <c r="FZ33" i="9"/>
  <c r="DW173" i="9"/>
  <c r="DW493" i="9"/>
  <c r="GM66" i="9"/>
  <c r="DY182" i="9"/>
  <c r="GB209" i="9"/>
  <c r="CP104" i="9"/>
  <c r="CG205" i="9"/>
  <c r="F182" i="9"/>
  <c r="GB42" i="9"/>
  <c r="DY419" i="9"/>
  <c r="DW484" i="9"/>
  <c r="DA177" i="9"/>
  <c r="CR492" i="9"/>
  <c r="ES174" i="9"/>
  <c r="DY280" i="9"/>
  <c r="BK217" i="9"/>
  <c r="FD178" i="9"/>
  <c r="FD57" i="9"/>
  <c r="BT295" i="9"/>
  <c r="DW225" i="9"/>
  <c r="FZ38" i="9"/>
  <c r="EU96" i="9"/>
  <c r="GK95" i="9"/>
  <c r="DY486" i="9"/>
  <c r="DC59" i="9"/>
  <c r="CE61" i="9"/>
  <c r="BV330" i="9"/>
  <c r="DY527" i="9"/>
  <c r="FZ101" i="9"/>
  <c r="H487" i="9"/>
  <c r="ES135" i="9"/>
  <c r="FD35" i="9"/>
  <c r="BV272" i="9"/>
  <c r="DW373" i="9"/>
  <c r="GK46" i="9"/>
  <c r="DN227" i="9"/>
  <c r="CP619" i="9"/>
  <c r="BK122" i="9"/>
  <c r="BV96" i="9"/>
  <c r="DY378" i="9"/>
  <c r="DL40" i="9"/>
  <c r="ES150" i="9"/>
  <c r="F391" i="9"/>
  <c r="BV49" i="9"/>
  <c r="AX99" i="9"/>
  <c r="DY616" i="9"/>
  <c r="CG138" i="9"/>
  <c r="CR388" i="9"/>
  <c r="BI24" i="9"/>
  <c r="AM212" i="9"/>
  <c r="DL171" i="9"/>
  <c r="EU208" i="9"/>
  <c r="DY232" i="9"/>
  <c r="DN252" i="9"/>
  <c r="CG162" i="9"/>
  <c r="Q216" i="9"/>
  <c r="CP152" i="9"/>
  <c r="CG247" i="9"/>
  <c r="DW420" i="9"/>
  <c r="CP112" i="9"/>
  <c r="DW670" i="9"/>
  <c r="DN226" i="9"/>
  <c r="CP381" i="9"/>
  <c r="DY733" i="9"/>
  <c r="DC193" i="9"/>
  <c r="H291" i="9"/>
  <c r="CR248" i="9"/>
  <c r="GB91" i="9"/>
  <c r="FZ181" i="9"/>
  <c r="DW264" i="9"/>
  <c r="ES155" i="9"/>
  <c r="EU323" i="9"/>
  <c r="EH94" i="9"/>
  <c r="FZ114" i="9"/>
  <c r="EU289" i="9"/>
  <c r="ES318" i="9"/>
  <c r="GK118" i="9"/>
  <c r="CE113" i="9"/>
  <c r="CE166" i="9"/>
  <c r="DL79" i="9"/>
  <c r="DY388" i="9"/>
  <c r="DL60" i="9"/>
  <c r="BT237" i="9"/>
  <c r="ES91" i="9"/>
  <c r="CE175" i="9"/>
  <c r="DY452" i="9"/>
  <c r="GB92" i="9"/>
  <c r="ES180" i="9"/>
  <c r="BI236" i="9"/>
  <c r="CR286" i="9"/>
  <c r="DY138" i="9"/>
  <c r="ES41" i="9"/>
  <c r="AM165" i="9"/>
  <c r="FQ176" i="9"/>
  <c r="DN61" i="9"/>
  <c r="DW631" i="9"/>
  <c r="DL82" i="9"/>
  <c r="DY27" i="9"/>
  <c r="DW245" i="9"/>
  <c r="DY335" i="9"/>
  <c r="EU111" i="9"/>
  <c r="DW288" i="9"/>
  <c r="FF156" i="9"/>
  <c r="ES102" i="9"/>
  <c r="DY272" i="9"/>
  <c r="ES189" i="9"/>
  <c r="GM50" i="9"/>
  <c r="EU93" i="9"/>
  <c r="DA148" i="9"/>
  <c r="DY129" i="9"/>
  <c r="DN279" i="9"/>
  <c r="FF168" i="9"/>
  <c r="CR569" i="9"/>
  <c r="FD120" i="9"/>
  <c r="H158" i="9"/>
  <c r="EU53" i="9"/>
  <c r="DW632" i="9"/>
  <c r="CP442" i="9"/>
  <c r="EU226" i="9"/>
  <c r="DY281" i="9"/>
  <c r="BV280" i="9"/>
  <c r="DL85" i="9"/>
  <c r="CG53" i="9"/>
  <c r="DW243" i="9"/>
  <c r="DY750" i="9"/>
  <c r="H568" i="9"/>
  <c r="EH103" i="9"/>
  <c r="EU190" i="9"/>
  <c r="GB196" i="9"/>
  <c r="DA131" i="9"/>
  <c r="DY541" i="9"/>
  <c r="CE106" i="9"/>
  <c r="FQ100" i="9"/>
  <c r="BT38" i="9"/>
  <c r="DY115" i="9"/>
  <c r="DY137" i="9"/>
  <c r="DL39" i="9"/>
  <c r="DL69" i="9"/>
  <c r="FF184" i="9"/>
  <c r="ES83" i="9"/>
  <c r="GK151" i="9"/>
  <c r="GK55" i="9"/>
  <c r="FZ227" i="9"/>
  <c r="CP448" i="9"/>
  <c r="AZ112" i="9"/>
  <c r="DL122" i="9"/>
  <c r="GM145" i="9"/>
  <c r="EU65" i="9"/>
  <c r="DW371" i="9"/>
  <c r="DW236" i="9"/>
  <c r="GB54" i="9"/>
  <c r="DN72" i="9"/>
  <c r="DW578" i="9"/>
  <c r="CR247" i="9"/>
  <c r="FZ151" i="9"/>
  <c r="DW42" i="9"/>
  <c r="DY474" i="9"/>
  <c r="FF132" i="9"/>
  <c r="DW318" i="9"/>
  <c r="FD131" i="9"/>
  <c r="BV271" i="9"/>
  <c r="CP599" i="9"/>
  <c r="DN201" i="9"/>
  <c r="DC124" i="9"/>
  <c r="BK186" i="9"/>
  <c r="EU282" i="9"/>
  <c r="DW440" i="9"/>
  <c r="DN128" i="9"/>
  <c r="CP56" i="9"/>
  <c r="FZ35" i="9"/>
  <c r="DL181" i="9"/>
  <c r="DC72" i="9"/>
  <c r="EU174" i="9"/>
  <c r="EU309" i="9"/>
  <c r="FZ203" i="9"/>
  <c r="FF194" i="9"/>
  <c r="DN258" i="9"/>
  <c r="DN127" i="9"/>
  <c r="CP140" i="9"/>
  <c r="CE217" i="9"/>
  <c r="DA153" i="9"/>
  <c r="CR415" i="9"/>
  <c r="DY661" i="9"/>
  <c r="FO150" i="9"/>
  <c r="BV56" i="9"/>
  <c r="DW28" i="9"/>
  <c r="FQ133" i="9"/>
  <c r="DA235" i="9"/>
  <c r="FZ112" i="9"/>
  <c r="EU180" i="9"/>
  <c r="CR557" i="9"/>
  <c r="CP531" i="9"/>
  <c r="DW167" i="9"/>
  <c r="GB62" i="9"/>
  <c r="DW384" i="9"/>
  <c r="FZ110" i="9"/>
  <c r="FO149" i="9"/>
  <c r="DA211" i="9"/>
  <c r="BT181" i="9"/>
  <c r="CP552" i="9"/>
  <c r="BT158" i="9"/>
  <c r="FZ67" i="9"/>
  <c r="FZ57" i="9"/>
  <c r="GB109" i="9"/>
  <c r="DY563" i="9"/>
  <c r="GM39" i="9"/>
  <c r="CE261" i="9"/>
  <c r="FD241" i="9"/>
  <c r="CE186" i="9"/>
  <c r="ES269" i="9"/>
  <c r="CR179" i="9"/>
  <c r="DC165" i="9"/>
  <c r="AB24" i="9"/>
  <c r="CR363" i="9"/>
  <c r="FF178" i="9"/>
  <c r="BV223" i="9"/>
  <c r="GM149" i="9"/>
  <c r="Q165" i="9"/>
  <c r="CP444" i="9"/>
  <c r="DY312" i="9"/>
  <c r="CP267" i="9"/>
  <c r="CP151" i="9"/>
  <c r="DY136" i="9"/>
  <c r="CP310" i="9"/>
  <c r="F235" i="9"/>
  <c r="DA31" i="9"/>
  <c r="ES292" i="9"/>
  <c r="DW634" i="9"/>
  <c r="EU62" i="9"/>
  <c r="ES202" i="9"/>
  <c r="AO141" i="9"/>
  <c r="DY42" i="9"/>
  <c r="DY77" i="9"/>
  <c r="DY414" i="9"/>
  <c r="CP115" i="9"/>
  <c r="DA208" i="9"/>
  <c r="GB183" i="9"/>
  <c r="GB128" i="9"/>
  <c r="FZ135" i="9"/>
  <c r="BT157" i="9"/>
  <c r="FQ25" i="9"/>
  <c r="DW351" i="9"/>
  <c r="DW145" i="9"/>
  <c r="GB160" i="9"/>
  <c r="EU155" i="9"/>
  <c r="ES312" i="9"/>
  <c r="GM35" i="9"/>
  <c r="DY577" i="9"/>
  <c r="EU326" i="9"/>
  <c r="BK202" i="9"/>
  <c r="DN185" i="9"/>
  <c r="ES235" i="9"/>
  <c r="DW102" i="9"/>
  <c r="CG244" i="9"/>
  <c r="DW142" i="9"/>
  <c r="ES114" i="9"/>
  <c r="DY212" i="9"/>
  <c r="DW557" i="9"/>
  <c r="DL222" i="9"/>
  <c r="FD142" i="9"/>
  <c r="EJ22" i="9"/>
  <c r="AX87" i="9"/>
  <c r="AO291" i="9"/>
  <c r="DY151" i="9"/>
  <c r="FQ151" i="9"/>
  <c r="DL106" i="9"/>
  <c r="DY422" i="9"/>
  <c r="DY618" i="9"/>
  <c r="GM128" i="9"/>
  <c r="CP517" i="9"/>
  <c r="DC114" i="9"/>
  <c r="FO54" i="9"/>
  <c r="DN277" i="9"/>
  <c r="DA109" i="9"/>
  <c r="GK40" i="9"/>
  <c r="DN29" i="9"/>
  <c r="FZ175" i="9"/>
  <c r="ES261" i="9"/>
  <c r="DW662" i="9"/>
  <c r="ES247" i="9"/>
  <c r="DY725" i="9"/>
  <c r="CR147" i="9"/>
  <c r="DL153" i="9"/>
  <c r="DY561" i="9"/>
  <c r="CR234" i="9"/>
  <c r="FZ31" i="9"/>
  <c r="FF232" i="9"/>
  <c r="DY130" i="9"/>
  <c r="DW701" i="9"/>
  <c r="DW189" i="9"/>
  <c r="CP343" i="9"/>
  <c r="DY62" i="9"/>
  <c r="DN225" i="9"/>
  <c r="DL179" i="9"/>
  <c r="GK130" i="9"/>
  <c r="FO92" i="9"/>
  <c r="FZ171" i="9"/>
  <c r="DY229" i="9"/>
  <c r="GM98" i="9"/>
  <c r="FZ34" i="9"/>
  <c r="DC80" i="9"/>
  <c r="DY658" i="9"/>
  <c r="CR504" i="9"/>
  <c r="DL47" i="9"/>
  <c r="AZ63" i="9"/>
  <c r="ES259" i="9"/>
  <c r="F42" i="9"/>
  <c r="CP105" i="9"/>
  <c r="DW298" i="9"/>
  <c r="DY211" i="9"/>
  <c r="ES314" i="9"/>
  <c r="DW675" i="9"/>
  <c r="EJ108" i="9"/>
  <c r="DW549" i="9"/>
  <c r="DA87" i="9"/>
  <c r="FZ37" i="9"/>
  <c r="FD105" i="9"/>
  <c r="DA33" i="9"/>
  <c r="CP76" i="9"/>
  <c r="BV132" i="9"/>
  <c r="DW247" i="9"/>
  <c r="DL203" i="9"/>
  <c r="H117" i="9"/>
  <c r="BI210" i="9"/>
  <c r="BT25" i="9"/>
  <c r="BV117" i="9"/>
  <c r="BI104" i="9"/>
  <c r="DY25" i="9"/>
  <c r="DW529" i="9"/>
  <c r="AB89" i="9"/>
  <c r="ES94" i="9"/>
  <c r="DY241" i="9"/>
  <c r="BT89" i="9"/>
  <c r="DN160" i="9"/>
  <c r="DL331" i="9"/>
  <c r="CE210" i="9"/>
  <c r="EU308" i="9"/>
  <c r="DY33" i="9"/>
  <c r="CR303" i="9"/>
  <c r="CP132" i="9"/>
  <c r="DC220" i="9"/>
  <c r="DA242" i="9"/>
  <c r="FZ144" i="9"/>
  <c r="BV288" i="9"/>
  <c r="EJ61" i="9"/>
  <c r="BT416" i="9"/>
  <c r="DL151" i="9"/>
  <c r="DW478" i="9"/>
  <c r="DC223" i="9"/>
  <c r="DY240" i="9"/>
  <c r="DY391" i="9"/>
  <c r="CE190" i="9"/>
  <c r="DY88" i="9"/>
  <c r="CP81" i="9"/>
  <c r="EU278" i="9"/>
  <c r="DY465" i="9"/>
  <c r="FO46" i="9"/>
  <c r="DY431" i="9"/>
  <c r="DW738" i="9"/>
  <c r="DW678" i="9"/>
  <c r="DY593" i="9"/>
  <c r="BV146" i="9"/>
  <c r="DW455" i="9"/>
  <c r="EH88" i="9"/>
  <c r="DW729" i="9"/>
  <c r="DY507" i="9"/>
  <c r="DW311" i="9"/>
  <c r="GK22" i="9"/>
  <c r="DL24" i="9"/>
  <c r="DY599" i="9"/>
  <c r="EU207" i="9"/>
  <c r="DW458" i="9"/>
  <c r="FF208" i="9"/>
  <c r="DY483" i="9"/>
  <c r="ES224" i="9"/>
  <c r="BT26" i="9"/>
  <c r="CG85" i="9"/>
  <c r="ES301" i="9"/>
  <c r="EH85" i="9"/>
  <c r="FQ125" i="9"/>
  <c r="DY456" i="9"/>
  <c r="GM53" i="9"/>
  <c r="CG192" i="9"/>
  <c r="DY703" i="9"/>
  <c r="DW714" i="9"/>
  <c r="EU219" i="9"/>
  <c r="FQ149" i="9"/>
  <c r="DN290" i="9"/>
  <c r="DW140" i="9"/>
  <c r="EJ102" i="9"/>
  <c r="CE165" i="9"/>
  <c r="BI81" i="9"/>
  <c r="CP212" i="9"/>
  <c r="GK123" i="9"/>
  <c r="DN34" i="9"/>
  <c r="CR349" i="9"/>
  <c r="EH44" i="9"/>
  <c r="GK140" i="9"/>
  <c r="AO320" i="9"/>
  <c r="CR95" i="9"/>
  <c r="DY140" i="9"/>
  <c r="FZ216" i="9"/>
  <c r="GK87" i="9"/>
  <c r="ES330" i="9"/>
  <c r="H23" i="9"/>
  <c r="CR306" i="9"/>
  <c r="CP103" i="9"/>
  <c r="AM83" i="9"/>
  <c r="DW698" i="9"/>
  <c r="FO29" i="9"/>
  <c r="DW265" i="9"/>
  <c r="DW77" i="9"/>
  <c r="FQ160" i="9"/>
  <c r="DY672" i="9"/>
  <c r="DY111" i="9"/>
  <c r="EU114" i="9"/>
  <c r="CP443" i="9"/>
  <c r="BV402" i="9"/>
  <c r="DW734" i="9"/>
  <c r="F178" i="9"/>
  <c r="BT429" i="9"/>
  <c r="FZ220" i="9"/>
  <c r="DW643" i="9"/>
  <c r="CR87" i="9"/>
  <c r="CG230" i="9"/>
  <c r="CE188" i="9"/>
  <c r="DW164" i="9"/>
  <c r="DY731" i="9"/>
  <c r="CE176" i="9"/>
  <c r="H64" i="9"/>
  <c r="DL180" i="9"/>
  <c r="AD53" i="9"/>
  <c r="BI152" i="9"/>
  <c r="BV322" i="9"/>
  <c r="F554" i="9"/>
  <c r="DY738" i="9"/>
  <c r="BV385" i="9"/>
  <c r="DA221" i="9"/>
  <c r="BK226" i="9"/>
  <c r="CP413" i="9"/>
  <c r="CE237" i="9"/>
  <c r="DY754" i="9"/>
  <c r="DN80" i="9"/>
  <c r="DL112" i="9"/>
  <c r="CR206" i="9"/>
  <c r="DY253" i="9"/>
  <c r="DN213" i="9"/>
  <c r="DA234" i="9"/>
  <c r="CP270" i="9"/>
  <c r="CP91" i="9"/>
  <c r="FD107" i="9"/>
  <c r="FQ103" i="9"/>
  <c r="DL224" i="9"/>
  <c r="GB187" i="9"/>
  <c r="CG76" i="9"/>
  <c r="DY691" i="9"/>
  <c r="BI115" i="9"/>
  <c r="DY31" i="9"/>
  <c r="AO295" i="9"/>
  <c r="AM70" i="9"/>
  <c r="EH40" i="9"/>
  <c r="BV312" i="9"/>
  <c r="CP459" i="9"/>
  <c r="DY142" i="9"/>
  <c r="CR576" i="9"/>
  <c r="DW651" i="9"/>
  <c r="FD125" i="9"/>
  <c r="ES167" i="9"/>
  <c r="ES177" i="9"/>
  <c r="GK97" i="9"/>
  <c r="GB192" i="9"/>
  <c r="DY684" i="9"/>
  <c r="CP565" i="9"/>
  <c r="DA97" i="9"/>
  <c r="DW541" i="9"/>
  <c r="DA173" i="9"/>
  <c r="DW336" i="9"/>
  <c r="FZ98" i="9"/>
  <c r="CP454" i="9"/>
  <c r="F22" i="9"/>
  <c r="DY273" i="9"/>
  <c r="ES227" i="9"/>
  <c r="FD239" i="9"/>
  <c r="EU41" i="9"/>
  <c r="DC233" i="9"/>
  <c r="DW401" i="9"/>
  <c r="DN230" i="9"/>
  <c r="CP61" i="9"/>
  <c r="DW482" i="9"/>
  <c r="CR600" i="9"/>
  <c r="GK28" i="9"/>
  <c r="DY90" i="9"/>
  <c r="FO57" i="9"/>
  <c r="DC188" i="9"/>
  <c r="CR267" i="9"/>
  <c r="FD175" i="9"/>
  <c r="DN326" i="9"/>
  <c r="DW154" i="9"/>
  <c r="FQ50" i="9"/>
  <c r="FZ219" i="9"/>
  <c r="DW694" i="9"/>
  <c r="BT73" i="9"/>
  <c r="DW490" i="9"/>
  <c r="CP48" i="9"/>
  <c r="DL145" i="9"/>
  <c r="AO363" i="9"/>
  <c r="DN203" i="9"/>
  <c r="BT84" i="9"/>
  <c r="FF182" i="9"/>
  <c r="DW338" i="9"/>
  <c r="DY132" i="9"/>
  <c r="DW195" i="9"/>
  <c r="DY87" i="9"/>
  <c r="CG150" i="9"/>
  <c r="FO70" i="9"/>
  <c r="FF148" i="9"/>
  <c r="CP265" i="9"/>
  <c r="CP417" i="9"/>
  <c r="FZ83" i="9"/>
  <c r="DW664" i="9"/>
  <c r="DW558" i="9"/>
  <c r="ES59" i="9"/>
  <c r="BK77" i="9"/>
  <c r="FZ43" i="9"/>
  <c r="DA82" i="9"/>
  <c r="ES335" i="9"/>
  <c r="F555" i="9"/>
  <c r="DY58" i="9"/>
  <c r="DW222" i="9"/>
  <c r="DW93" i="9"/>
  <c r="DC179" i="9"/>
  <c r="GK31" i="9"/>
  <c r="DW667" i="9"/>
  <c r="FD85" i="9"/>
  <c r="DL35" i="9"/>
  <c r="CP118" i="9"/>
  <c r="EU202" i="9"/>
  <c r="GK102" i="9"/>
  <c r="DY190" i="9"/>
  <c r="DW261" i="9"/>
  <c r="ES272" i="9"/>
  <c r="CG89" i="9"/>
  <c r="DW512" i="9"/>
  <c r="GK45" i="9"/>
  <c r="DW611" i="9"/>
  <c r="CG204" i="9"/>
  <c r="CR442" i="9"/>
  <c r="BT359" i="9"/>
  <c r="BT397" i="9"/>
  <c r="CG139" i="9"/>
  <c r="DW629" i="9"/>
  <c r="FF129" i="9"/>
  <c r="DW487" i="9"/>
  <c r="DY462" i="9"/>
  <c r="DY326" i="9"/>
  <c r="AZ49" i="9"/>
  <c r="BT365" i="9"/>
  <c r="BI92" i="9"/>
  <c r="FD56" i="9"/>
  <c r="DY91" i="9"/>
  <c r="EU108" i="9"/>
  <c r="F506" i="9"/>
  <c r="AO142" i="9"/>
  <c r="GB64" i="9"/>
  <c r="FD152" i="9"/>
  <c r="DN189" i="9"/>
  <c r="DA205" i="9"/>
  <c r="CG60" i="9"/>
  <c r="DW422" i="9"/>
  <c r="DY520" i="9"/>
  <c r="DY128" i="9"/>
  <c r="FZ116" i="9"/>
  <c r="DY464" i="9"/>
  <c r="GK152" i="9"/>
  <c r="BK97" i="9"/>
  <c r="H639" i="9"/>
  <c r="DC35" i="9"/>
  <c r="F216" i="9"/>
  <c r="DW508" i="9"/>
  <c r="BT257" i="9"/>
  <c r="EU179" i="9"/>
  <c r="FQ53" i="9"/>
  <c r="CP181" i="9"/>
  <c r="DW434" i="9"/>
  <c r="CR578" i="9"/>
  <c r="CR530" i="9"/>
  <c r="FQ107" i="9"/>
  <c r="EU292" i="9"/>
  <c r="GK131" i="9"/>
  <c r="DL254" i="9"/>
  <c r="AO367" i="9"/>
  <c r="CP614" i="9"/>
  <c r="BT127" i="9"/>
  <c r="DL215" i="9"/>
  <c r="FD137" i="9"/>
  <c r="CE195" i="9"/>
  <c r="FZ90" i="9"/>
  <c r="FF94" i="9"/>
  <c r="ES178" i="9"/>
  <c r="EJ98" i="9"/>
  <c r="FO37" i="9"/>
  <c r="BV138" i="9"/>
  <c r="ES186" i="9"/>
  <c r="FF231" i="9"/>
  <c r="DN289" i="9"/>
  <c r="DC84" i="9"/>
  <c r="DL152" i="9"/>
  <c r="CE184" i="9"/>
  <c r="DL109" i="9"/>
  <c r="CR272" i="9"/>
  <c r="DA224" i="9"/>
  <c r="DC195" i="9"/>
  <c r="DA119" i="9"/>
  <c r="DY715" i="9"/>
  <c r="ES141" i="9"/>
  <c r="FQ108" i="9"/>
  <c r="DW229" i="9"/>
  <c r="BV75" i="9"/>
  <c r="EH63" i="9"/>
  <c r="AX101" i="9"/>
  <c r="DW250" i="9"/>
  <c r="DL125" i="9"/>
  <c r="FQ116" i="9"/>
  <c r="DW358" i="9"/>
  <c r="DW579" i="9"/>
  <c r="AB55" i="9"/>
  <c r="CG187" i="9"/>
  <c r="DL99" i="9"/>
  <c r="AO237" i="9"/>
  <c r="BV149" i="9"/>
  <c r="DN96" i="9"/>
  <c r="BI74" i="9"/>
  <c r="FF163" i="9"/>
  <c r="CR345" i="9"/>
  <c r="DW134" i="9"/>
  <c r="BT74" i="9"/>
  <c r="DY412" i="9"/>
  <c r="DC138" i="9"/>
  <c r="Q191" i="9"/>
  <c r="AX48" i="9"/>
  <c r="BK231" i="9"/>
  <c r="DN295" i="9"/>
  <c r="Q246" i="9"/>
  <c r="CP336" i="9"/>
  <c r="AX29" i="9"/>
  <c r="BT276" i="9"/>
  <c r="FZ25" i="9"/>
  <c r="CR202" i="9"/>
  <c r="CE244" i="9"/>
  <c r="DA122" i="9"/>
  <c r="H493" i="9"/>
  <c r="EU94" i="9"/>
  <c r="AM108" i="9"/>
  <c r="DW548" i="9"/>
  <c r="CP258" i="9"/>
  <c r="CE147" i="9"/>
  <c r="DA170" i="9"/>
  <c r="CG203" i="9"/>
  <c r="DC90" i="9"/>
  <c r="H372" i="9"/>
  <c r="CR435" i="9"/>
  <c r="DL290" i="9"/>
  <c r="ES173" i="9"/>
  <c r="DN82" i="9"/>
  <c r="DC100" i="9"/>
  <c r="BV62" i="9"/>
  <c r="CR158" i="9"/>
  <c r="CP282" i="9"/>
  <c r="DA126" i="9"/>
  <c r="BV391" i="9"/>
  <c r="AZ151" i="9"/>
  <c r="DW253" i="9"/>
  <c r="CP593" i="9"/>
  <c r="DA88" i="9"/>
  <c r="DA238" i="9"/>
  <c r="BT81" i="9"/>
  <c r="H499" i="9"/>
  <c r="CR94" i="9"/>
  <c r="DL134" i="9"/>
  <c r="CG110" i="9"/>
  <c r="CG24" i="9"/>
  <c r="DY729" i="9"/>
  <c r="H112" i="9"/>
  <c r="BT39" i="9"/>
  <c r="BV86" i="9"/>
  <c r="CP626" i="9"/>
  <c r="F105" i="9"/>
  <c r="BV294" i="9"/>
  <c r="DN147" i="9"/>
  <c r="AM50" i="9"/>
  <c r="FF187" i="9"/>
  <c r="CG248" i="9"/>
  <c r="CR539" i="9"/>
  <c r="DN327" i="9"/>
  <c r="S35" i="9"/>
  <c r="FF61" i="9"/>
  <c r="H327" i="9"/>
  <c r="FZ63" i="9"/>
  <c r="CE185" i="9"/>
  <c r="DW37" i="9"/>
  <c r="BK32" i="9"/>
  <c r="CP34" i="9"/>
  <c r="GB96" i="9"/>
  <c r="EH27" i="9"/>
  <c r="BT268" i="9"/>
  <c r="BV67" i="9"/>
  <c r="CR135" i="9"/>
  <c r="BK207" i="9"/>
  <c r="FQ112" i="9"/>
  <c r="DY454" i="9"/>
  <c r="DL271" i="9"/>
  <c r="DA167" i="9"/>
  <c r="DW717" i="9"/>
  <c r="BK135" i="9"/>
  <c r="BT353" i="9"/>
  <c r="AM22" i="9"/>
  <c r="BK66" i="9"/>
  <c r="DY711" i="9"/>
  <c r="DN124" i="9"/>
  <c r="DY244" i="9"/>
  <c r="FZ186" i="9"/>
  <c r="CE43" i="9"/>
  <c r="BK240" i="9"/>
  <c r="H56" i="9"/>
  <c r="FD132" i="9"/>
  <c r="BV400" i="9"/>
  <c r="CR83" i="9"/>
  <c r="DW308" i="9"/>
  <c r="FZ82" i="9"/>
  <c r="FO95" i="9"/>
  <c r="ES33" i="9"/>
  <c r="CR24" i="9"/>
  <c r="BT41" i="9"/>
  <c r="CG115" i="9"/>
  <c r="DL288" i="9"/>
  <c r="CP490" i="9"/>
  <c r="Q72" i="9"/>
  <c r="DY409" i="9"/>
  <c r="FO31" i="9"/>
  <c r="DN56" i="9"/>
  <c r="EU191" i="9"/>
  <c r="AM106" i="9"/>
  <c r="DY101" i="9"/>
  <c r="DL236" i="9"/>
  <c r="BT115" i="9"/>
  <c r="H584" i="9"/>
  <c r="H496" i="9"/>
  <c r="FQ102" i="9"/>
  <c r="BT67" i="9"/>
  <c r="CP548" i="9"/>
  <c r="DN64" i="9"/>
  <c r="DW483" i="9"/>
  <c r="FD69" i="9"/>
  <c r="AO44" i="9"/>
  <c r="H540" i="9"/>
  <c r="BT87" i="9"/>
  <c r="DW609" i="9"/>
  <c r="DN25" i="9"/>
  <c r="Q48" i="9"/>
  <c r="BI215" i="9"/>
  <c r="CR222" i="9"/>
  <c r="AX61" i="9"/>
  <c r="BT433" i="9"/>
  <c r="Q176" i="9"/>
  <c r="DL275" i="9"/>
  <c r="FZ164" i="9"/>
  <c r="CE34" i="9"/>
  <c r="DL253" i="9"/>
  <c r="DY124" i="9"/>
  <c r="EJ109" i="9"/>
  <c r="BK108" i="9"/>
  <c r="H282" i="9"/>
  <c r="DL270" i="9"/>
  <c r="DW488" i="9"/>
  <c r="BT54" i="9"/>
  <c r="EH86" i="9"/>
  <c r="CP535" i="9"/>
  <c r="AX106" i="9"/>
  <c r="DA38" i="9"/>
  <c r="DA192" i="9"/>
  <c r="DL22" i="9"/>
  <c r="BT226" i="9"/>
  <c r="DW309" i="9"/>
  <c r="H631" i="9"/>
  <c r="CR89" i="9"/>
  <c r="CR154" i="9"/>
  <c r="H223" i="9"/>
  <c r="ES252" i="9"/>
  <c r="CP58" i="9"/>
  <c r="FD66" i="9"/>
  <c r="H552" i="9"/>
  <c r="DW719" i="9"/>
  <c r="FD214" i="9"/>
  <c r="BT434" i="9"/>
  <c r="BI43" i="9"/>
  <c r="CP376" i="9"/>
  <c r="AB73" i="9"/>
  <c r="CE159" i="9"/>
  <c r="CE104" i="9"/>
  <c r="DW430" i="9"/>
  <c r="CR506" i="9"/>
  <c r="BV359" i="9"/>
  <c r="DY299" i="9"/>
  <c r="S214" i="9"/>
  <c r="BT401" i="9"/>
  <c r="DY438" i="9"/>
  <c r="CR421" i="9"/>
  <c r="DY572" i="9"/>
  <c r="EU168" i="9"/>
  <c r="ES49" i="9"/>
  <c r="H233" i="9"/>
  <c r="AM231" i="9"/>
  <c r="EJ74" i="9"/>
  <c r="BT188" i="9"/>
  <c r="CG37" i="9"/>
  <c r="DA168" i="9"/>
  <c r="DA99" i="9"/>
  <c r="DN162" i="9"/>
  <c r="AO390" i="9"/>
  <c r="F619" i="9"/>
  <c r="F76" i="9"/>
  <c r="DC180" i="9"/>
  <c r="DY718" i="9"/>
  <c r="DY635" i="9"/>
  <c r="AZ29" i="9"/>
  <c r="Q126" i="9"/>
  <c r="CR574" i="9"/>
  <c r="CR99" i="9"/>
  <c r="CR583" i="9"/>
  <c r="CP213" i="9"/>
  <c r="DN155" i="9"/>
  <c r="DW392" i="9"/>
  <c r="DY739" i="9"/>
  <c r="DW494" i="9"/>
  <c r="CG154" i="9"/>
  <c r="CG222" i="9"/>
  <c r="DL30" i="9"/>
  <c r="GK25" i="9"/>
  <c r="FF218" i="9"/>
  <c r="BI61" i="9"/>
  <c r="AX97" i="9"/>
  <c r="GM144" i="9"/>
  <c r="CG119" i="9"/>
  <c r="AZ126" i="9"/>
  <c r="DL114" i="9"/>
  <c r="CG83" i="9"/>
  <c r="EU105" i="9"/>
  <c r="DY562" i="9"/>
  <c r="DL49" i="9"/>
  <c r="DW500" i="9"/>
  <c r="BV92" i="9"/>
  <c r="DY259" i="9"/>
  <c r="CR378" i="9"/>
  <c r="DA116" i="9"/>
  <c r="AB70" i="9"/>
  <c r="DY117" i="9"/>
  <c r="DC123" i="9"/>
  <c r="FQ158" i="9"/>
  <c r="DW286" i="9"/>
  <c r="DY48" i="9"/>
  <c r="CP545" i="9"/>
  <c r="AZ37" i="9"/>
  <c r="CP363" i="9"/>
  <c r="DY167" i="9"/>
  <c r="BT348" i="9"/>
  <c r="DW446" i="9"/>
  <c r="GB116" i="9"/>
  <c r="CG181" i="9"/>
  <c r="Q60" i="9"/>
  <c r="CR139" i="9"/>
  <c r="FZ128" i="9"/>
  <c r="EU228" i="9"/>
  <c r="AM401" i="9"/>
  <c r="AZ166" i="9"/>
  <c r="DL273" i="9"/>
  <c r="ES303" i="9"/>
  <c r="BT389" i="9"/>
  <c r="CP561" i="9"/>
  <c r="FF106" i="9"/>
  <c r="CE39" i="9"/>
  <c r="AO369" i="9"/>
  <c r="CE24" i="9"/>
  <c r="DY640" i="9"/>
  <c r="EH78" i="9"/>
  <c r="CE194" i="9"/>
  <c r="EH62" i="9"/>
  <c r="BK243" i="9"/>
  <c r="CR59" i="9"/>
  <c r="Q156" i="9"/>
  <c r="H480" i="9"/>
  <c r="AM315" i="9"/>
  <c r="CE57" i="9"/>
  <c r="Q172" i="9"/>
  <c r="H290" i="9"/>
  <c r="DY387" i="9"/>
  <c r="CG46" i="9"/>
  <c r="BI35" i="9"/>
  <c r="GK153" i="9"/>
  <c r="GK103" i="9"/>
  <c r="BV57" i="9"/>
  <c r="DY73" i="9"/>
  <c r="BK46" i="9"/>
  <c r="FF82" i="9"/>
  <c r="BK96" i="9"/>
  <c r="BI143" i="9"/>
  <c r="BV251" i="9"/>
  <c r="DY355" i="9"/>
  <c r="DW572" i="9"/>
  <c r="H167" i="9"/>
  <c r="CG62" i="9"/>
  <c r="F343" i="9"/>
  <c r="AO343" i="9"/>
  <c r="AM246" i="9"/>
  <c r="DC145" i="9"/>
  <c r="BT176" i="9"/>
  <c r="CG186" i="9"/>
  <c r="ES328" i="9"/>
  <c r="S174" i="9"/>
  <c r="AM367" i="9"/>
  <c r="DA219" i="9"/>
  <c r="BT163" i="9"/>
  <c r="S72" i="9"/>
  <c r="Q154" i="9"/>
  <c r="DL229" i="9"/>
  <c r="CG129" i="9"/>
  <c r="DY200" i="9"/>
  <c r="CP196" i="9"/>
  <c r="BT217" i="9"/>
  <c r="CP585" i="9"/>
  <c r="DL161" i="9"/>
  <c r="DA241" i="9"/>
  <c r="DC56" i="9"/>
  <c r="DY107" i="9"/>
  <c r="BK227" i="9"/>
  <c r="CR188" i="9"/>
  <c r="EU115" i="9"/>
  <c r="CP228" i="9"/>
  <c r="BT364" i="9"/>
  <c r="ES193" i="9"/>
  <c r="FF62" i="9"/>
  <c r="DL191" i="9"/>
  <c r="ES138" i="9"/>
  <c r="AX117" i="9"/>
  <c r="DW226" i="9"/>
  <c r="DN217" i="9"/>
  <c r="DN283" i="9"/>
  <c r="ES93" i="9"/>
  <c r="GB121" i="9"/>
  <c r="DY266" i="9"/>
  <c r="CR319" i="9"/>
  <c r="DY458" i="9"/>
  <c r="BK68" i="9"/>
  <c r="AZ43" i="9"/>
  <c r="DY65" i="9"/>
  <c r="CR191" i="9"/>
  <c r="EU258" i="9"/>
  <c r="DW240" i="9"/>
  <c r="DY94" i="9"/>
  <c r="CR71" i="9"/>
  <c r="DY499" i="9"/>
  <c r="AX28" i="9"/>
  <c r="FD221" i="9"/>
  <c r="CP589" i="9"/>
  <c r="AM355" i="9"/>
  <c r="DA156" i="9"/>
  <c r="FD193" i="9"/>
  <c r="DY28" i="9"/>
  <c r="FO40" i="9"/>
  <c r="CE103" i="9"/>
  <c r="DL295" i="9"/>
  <c r="FQ49" i="9"/>
  <c r="AM317" i="9"/>
  <c r="CG246" i="9"/>
  <c r="DA237" i="9"/>
  <c r="BV169" i="9"/>
  <c r="DY565" i="9"/>
  <c r="DY361" i="9"/>
  <c r="DA216" i="9"/>
  <c r="CP241" i="9"/>
  <c r="EU229" i="9"/>
  <c r="AX72" i="9"/>
  <c r="AX123" i="9"/>
  <c r="DN140" i="9"/>
  <c r="BT409" i="9"/>
  <c r="FF170" i="9"/>
  <c r="FF50" i="9"/>
  <c r="AO41" i="9"/>
  <c r="S128" i="9"/>
  <c r="DC160" i="9"/>
  <c r="FZ46" i="9"/>
  <c r="BI127" i="9"/>
  <c r="DW120" i="9"/>
  <c r="BV90" i="9"/>
  <c r="EU221" i="9"/>
  <c r="DL23" i="9"/>
  <c r="H377" i="9"/>
  <c r="BT238" i="9"/>
  <c r="F248" i="9"/>
  <c r="CE144" i="9"/>
  <c r="AX55" i="9"/>
  <c r="DA75" i="9"/>
  <c r="CG72" i="9"/>
  <c r="S39" i="9"/>
  <c r="CG112" i="9"/>
  <c r="H492" i="9"/>
  <c r="FF102" i="9"/>
  <c r="DY215" i="9"/>
  <c r="CE203" i="9"/>
  <c r="H37" i="9"/>
  <c r="FQ136" i="9"/>
  <c r="AX71" i="9"/>
  <c r="GB169" i="9"/>
  <c r="BV420" i="9"/>
  <c r="DY217" i="9"/>
  <c r="AM331" i="9"/>
  <c r="FO168" i="9"/>
  <c r="DW130" i="9"/>
  <c r="DW273" i="9"/>
  <c r="ES203" i="9"/>
  <c r="BV30" i="9"/>
  <c r="FF233" i="9"/>
  <c r="F289" i="9"/>
  <c r="AM240" i="9"/>
  <c r="CE243" i="9"/>
  <c r="BI226" i="9"/>
  <c r="CP117" i="9"/>
  <c r="DL190" i="9"/>
  <c r="CG87" i="9"/>
  <c r="DL93" i="9"/>
  <c r="AX25" i="9"/>
  <c r="AX116" i="9"/>
  <c r="F618" i="9"/>
  <c r="DN234" i="9"/>
  <c r="FF177" i="9"/>
  <c r="ES67" i="9"/>
  <c r="BV59" i="9"/>
  <c r="DL90" i="9"/>
  <c r="BT110" i="9"/>
  <c r="CR233" i="9"/>
  <c r="BV349" i="9"/>
  <c r="DA30" i="9"/>
  <c r="F330" i="9"/>
  <c r="DY641" i="9"/>
  <c r="FO62" i="9"/>
  <c r="CR601" i="9"/>
  <c r="S62" i="9"/>
  <c r="AO406" i="9"/>
  <c r="BT198" i="9"/>
  <c r="Q65" i="9"/>
  <c r="F46" i="9"/>
  <c r="DW58" i="9"/>
  <c r="ES210" i="9"/>
  <c r="CP101" i="9"/>
  <c r="CP190" i="9"/>
  <c r="DY358" i="9"/>
  <c r="BV258" i="9"/>
  <c r="AM92" i="9"/>
  <c r="F198" i="9"/>
  <c r="BV270" i="9"/>
  <c r="FZ167" i="9"/>
  <c r="DW406" i="9"/>
  <c r="CG95" i="9"/>
  <c r="CE136" i="9"/>
  <c r="DA104" i="9"/>
  <c r="EH108" i="9"/>
  <c r="DN245" i="9"/>
  <c r="FO78" i="9"/>
  <c r="FO145" i="9"/>
  <c r="DY481" i="9"/>
  <c r="CR618" i="9"/>
  <c r="DL131" i="9"/>
  <c r="F284" i="9"/>
  <c r="FO97" i="9"/>
  <c r="GK111" i="9"/>
  <c r="EH100" i="9"/>
  <c r="EU72" i="9"/>
  <c r="DA176" i="9"/>
  <c r="DW133" i="9"/>
  <c r="EU273" i="9"/>
  <c r="DY30" i="9"/>
  <c r="DW44" i="9"/>
  <c r="CP205" i="9"/>
  <c r="DN288" i="9"/>
  <c r="AZ74" i="9"/>
  <c r="FZ22" i="9"/>
  <c r="DA132" i="9"/>
  <c r="DY162" i="9"/>
  <c r="CG120" i="9"/>
  <c r="DW285" i="9"/>
  <c r="DW399" i="9"/>
  <c r="CG234" i="9"/>
  <c r="CE225" i="9"/>
  <c r="DY293" i="9"/>
  <c r="FQ32" i="9"/>
  <c r="DY255" i="9"/>
  <c r="ES76" i="9"/>
  <c r="CP325" i="9"/>
  <c r="BT141" i="9"/>
  <c r="AO399" i="9"/>
  <c r="FD192" i="9"/>
  <c r="AM262" i="9"/>
  <c r="EJ26" i="9"/>
  <c r="DW321" i="9"/>
  <c r="DL66" i="9"/>
  <c r="F161" i="9"/>
  <c r="CR616" i="9"/>
  <c r="CP143" i="9"/>
  <c r="CE220" i="9"/>
  <c r="DY405" i="9"/>
  <c r="GK129" i="9"/>
  <c r="DY359" i="9"/>
  <c r="CP165" i="9"/>
  <c r="EU185" i="9"/>
  <c r="BT287" i="9"/>
  <c r="CE157" i="9"/>
  <c r="AD33" i="9"/>
  <c r="H239" i="9"/>
  <c r="DL292" i="9"/>
  <c r="BI80" i="9"/>
  <c r="BK203" i="9"/>
  <c r="CR117" i="9"/>
  <c r="DC88" i="9"/>
  <c r="CR597" i="9"/>
  <c r="DC30" i="9"/>
  <c r="CE50" i="9"/>
  <c r="AM29" i="9"/>
  <c r="AM245" i="9"/>
  <c r="CP254" i="9"/>
  <c r="BT49" i="9"/>
  <c r="DA79" i="9"/>
  <c r="CR217" i="9"/>
  <c r="FF141" i="9"/>
  <c r="DY344" i="9"/>
  <c r="GB93" i="9"/>
  <c r="S252" i="9"/>
  <c r="BV182" i="9"/>
  <c r="CP176" i="9"/>
  <c r="DY632" i="9"/>
  <c r="ES117" i="9"/>
  <c r="H151" i="9"/>
  <c r="BV352" i="9"/>
  <c r="EU49" i="9"/>
  <c r="GB59" i="9"/>
  <c r="S82" i="9"/>
  <c r="AM68" i="9"/>
  <c r="EU297" i="9"/>
  <c r="AO145" i="9"/>
  <c r="FD177" i="9"/>
  <c r="DW208" i="9"/>
  <c r="ES187" i="9"/>
  <c r="CG217" i="9"/>
  <c r="ES300" i="9"/>
  <c r="AM322" i="9"/>
  <c r="BT253" i="9"/>
  <c r="BV170" i="9"/>
  <c r="CP503" i="9"/>
  <c r="DY700" i="9"/>
  <c r="DY427" i="9"/>
  <c r="CE32" i="9"/>
  <c r="BT281" i="9"/>
  <c r="H148" i="9"/>
  <c r="CP351" i="9"/>
  <c r="CG101" i="9"/>
  <c r="DC50" i="9"/>
  <c r="BK208" i="9"/>
  <c r="CR318" i="9"/>
  <c r="GB60" i="9"/>
  <c r="FQ69" i="9"/>
  <c r="CP197" i="9"/>
  <c r="CR477" i="9"/>
  <c r="CR76" i="9"/>
  <c r="S194" i="9"/>
  <c r="H330" i="9"/>
  <c r="BV321" i="9"/>
  <c r="EJ57" i="9"/>
  <c r="ES132" i="9"/>
  <c r="CR159" i="9"/>
  <c r="DY617" i="9"/>
  <c r="AM334" i="9"/>
  <c r="DN231" i="9"/>
  <c r="FF205" i="9"/>
  <c r="EH50" i="9"/>
  <c r="DY607" i="9"/>
  <c r="FZ138" i="9"/>
  <c r="EU122" i="9"/>
  <c r="FQ44" i="9"/>
  <c r="GK24" i="9"/>
  <c r="DL276" i="9"/>
  <c r="EU117" i="9"/>
  <c r="ES294" i="9"/>
  <c r="BV137" i="9"/>
  <c r="ES79" i="9"/>
  <c r="DW84" i="9"/>
  <c r="FO33" i="9"/>
  <c r="GM84" i="9"/>
  <c r="AM395" i="9"/>
  <c r="CP281" i="9"/>
  <c r="ES231" i="9"/>
  <c r="DW525" i="9"/>
  <c r="DW199" i="9"/>
  <c r="DN271" i="9"/>
  <c r="CP72" i="9"/>
  <c r="DY524" i="9"/>
  <c r="DY54" i="9"/>
  <c r="FF98" i="9"/>
  <c r="CE221" i="9"/>
  <c r="CG69" i="9"/>
  <c r="DW429" i="9"/>
  <c r="FD84" i="9"/>
  <c r="CR376" i="9"/>
  <c r="EH77" i="9"/>
  <c r="CE251" i="9"/>
  <c r="CP314" i="9"/>
  <c r="DA22" i="9"/>
  <c r="EJ81" i="9"/>
  <c r="FF125" i="9"/>
  <c r="FF241" i="9"/>
  <c r="DA73" i="9"/>
  <c r="DN81" i="9"/>
  <c r="CG104" i="9"/>
  <c r="AO178" i="9"/>
  <c r="DY688" i="9"/>
  <c r="AZ76" i="9"/>
  <c r="DL139" i="9"/>
  <c r="CP294" i="9"/>
  <c r="DY79" i="9"/>
  <c r="EU254" i="9"/>
  <c r="BK124" i="9"/>
  <c r="AO321" i="9"/>
  <c r="CP202" i="9"/>
  <c r="DW614" i="9"/>
  <c r="CP276" i="9"/>
  <c r="BI230" i="9"/>
  <c r="AO38" i="9"/>
  <c r="DY533" i="9"/>
  <c r="CR189" i="9"/>
  <c r="DN207" i="9"/>
  <c r="ES176" i="9"/>
  <c r="DY440" i="9"/>
  <c r="DN83" i="9"/>
  <c r="CG177" i="9"/>
  <c r="BK98" i="9"/>
  <c r="H602" i="9"/>
  <c r="DW138" i="9"/>
  <c r="DL177" i="9"/>
  <c r="AM224" i="9"/>
  <c r="DL158" i="9"/>
  <c r="AX114" i="9"/>
  <c r="BV153" i="9"/>
  <c r="DY523" i="9"/>
  <c r="CP600" i="9"/>
  <c r="CP318" i="9"/>
  <c r="Q240" i="9"/>
  <c r="F482" i="9"/>
  <c r="FZ24" i="9"/>
  <c r="BT130" i="9"/>
  <c r="CP588" i="9"/>
  <c r="DW726" i="9"/>
  <c r="S225" i="9"/>
  <c r="BV395" i="9"/>
  <c r="EU70" i="9"/>
  <c r="DY596" i="9"/>
  <c r="CP47" i="9"/>
  <c r="F157" i="9"/>
  <c r="DC57" i="9"/>
  <c r="CE133" i="9"/>
  <c r="FF93" i="9"/>
  <c r="AB69" i="9"/>
  <c r="AO317" i="9"/>
  <c r="DA35" i="9"/>
  <c r="BV328" i="9"/>
  <c r="DC201" i="9"/>
  <c r="Q59" i="9"/>
  <c r="DW206" i="9"/>
  <c r="DN232" i="9"/>
  <c r="CR374" i="9"/>
  <c r="BI216" i="9"/>
  <c r="DC234" i="9"/>
  <c r="BI77" i="9"/>
  <c r="CG274" i="9"/>
  <c r="CG135" i="9"/>
  <c r="DA155" i="9"/>
  <c r="CR411" i="9"/>
  <c r="FQ126" i="9"/>
  <c r="H565" i="9"/>
  <c r="DW547" i="9"/>
  <c r="ES185" i="9"/>
  <c r="GB34" i="9"/>
  <c r="GM63" i="9"/>
  <c r="DN156" i="9"/>
  <c r="BI111" i="9"/>
  <c r="DN204" i="9"/>
  <c r="CP604" i="9"/>
  <c r="S205" i="9"/>
  <c r="DC52" i="9"/>
  <c r="FO71" i="9"/>
  <c r="DW450" i="9"/>
  <c r="ES57" i="9"/>
  <c r="BT107" i="9"/>
  <c r="CG155" i="9"/>
  <c r="AX83" i="9"/>
  <c r="FQ153" i="9"/>
  <c r="FF59" i="9"/>
  <c r="EU119" i="9"/>
  <c r="FF152" i="9"/>
  <c r="GB126" i="9"/>
  <c r="DY629" i="9"/>
  <c r="GM54" i="9"/>
  <c r="DY614" i="9"/>
  <c r="DC218" i="9"/>
  <c r="CG118" i="9"/>
  <c r="FD173" i="9"/>
  <c r="GB221" i="9"/>
  <c r="CP253" i="9"/>
  <c r="AM104" i="9"/>
  <c r="CP131" i="9"/>
  <c r="DW85" i="9"/>
  <c r="DN261" i="9"/>
  <c r="BV302" i="9"/>
  <c r="BV275" i="9"/>
  <c r="CR26" i="9"/>
  <c r="DY277" i="9"/>
  <c r="FF196" i="9"/>
  <c r="DL285" i="9"/>
  <c r="BT400" i="9"/>
  <c r="DA158" i="9"/>
  <c r="FD160" i="9"/>
  <c r="FF206" i="9"/>
  <c r="BV118" i="9"/>
  <c r="FF115" i="9"/>
  <c r="CP615" i="9"/>
  <c r="DC118" i="9"/>
  <c r="CP357" i="9"/>
  <c r="CP478" i="9"/>
  <c r="BV188" i="9"/>
  <c r="DL98" i="9"/>
  <c r="CR591" i="9"/>
  <c r="AM207" i="9"/>
  <c r="S155" i="9"/>
  <c r="FD64" i="9"/>
  <c r="CP532" i="9"/>
  <c r="BK245" i="9"/>
  <c r="CP582" i="9"/>
  <c r="CE91" i="9"/>
  <c r="AM111" i="9"/>
  <c r="DY411" i="9"/>
  <c r="CR75" i="9"/>
  <c r="DL185" i="9"/>
  <c r="F559" i="9"/>
  <c r="DN31" i="9"/>
  <c r="BI165" i="9"/>
  <c r="BI87" i="9"/>
  <c r="DL80" i="9"/>
  <c r="DW722" i="9"/>
  <c r="BV100" i="9"/>
  <c r="FF220" i="9"/>
  <c r="BV426" i="9"/>
  <c r="DY370" i="9"/>
  <c r="F353" i="9"/>
  <c r="CP177" i="9"/>
  <c r="CR281" i="9"/>
  <c r="AO42" i="9"/>
  <c r="Q103" i="9"/>
  <c r="BT427" i="9"/>
  <c r="BK169" i="9"/>
  <c r="DC36" i="9"/>
  <c r="CR534" i="9"/>
  <c r="AM229" i="9"/>
  <c r="F108" i="9"/>
  <c r="DL287" i="9"/>
  <c r="CG176" i="9"/>
  <c r="GM70" i="9"/>
  <c r="EU107" i="9"/>
  <c r="DW23" i="9"/>
  <c r="DW75" i="9"/>
  <c r="BI27" i="9"/>
  <c r="DW104" i="9"/>
  <c r="AM282" i="9"/>
  <c r="BV392" i="9"/>
  <c r="DL242" i="9"/>
  <c r="DN322" i="9"/>
  <c r="DL239" i="9"/>
  <c r="AO220" i="9"/>
  <c r="EH47" i="9"/>
  <c r="BT85" i="9"/>
  <c r="CR317" i="9"/>
  <c r="DW219" i="9"/>
  <c r="DN132" i="9"/>
  <c r="GM126" i="9"/>
  <c r="DA152" i="9"/>
  <c r="DY498" i="9"/>
  <c r="GM113" i="9"/>
  <c r="DW323" i="9"/>
  <c r="DY529" i="9"/>
  <c r="BK41" i="9"/>
  <c r="ES326" i="9"/>
  <c r="CP40" i="9"/>
  <c r="BV406" i="9"/>
  <c r="DN63" i="9"/>
  <c r="EU123" i="9"/>
  <c r="FQ66" i="9"/>
  <c r="AM49" i="9"/>
  <c r="GK126" i="9"/>
  <c r="DY540" i="9"/>
  <c r="DY284" i="9"/>
  <c r="DL175" i="9"/>
  <c r="ES62" i="9"/>
  <c r="DW174" i="9"/>
  <c r="DW581" i="9"/>
  <c r="DY257" i="9"/>
  <c r="CP307" i="9"/>
  <c r="FD133" i="9"/>
  <c r="GB173" i="9"/>
  <c r="CP392" i="9"/>
  <c r="DL231" i="9"/>
  <c r="DY37" i="9"/>
  <c r="DC41" i="9"/>
  <c r="CG86" i="9"/>
  <c r="CR127" i="9"/>
  <c r="FF37" i="9"/>
  <c r="ES39" i="9"/>
  <c r="CR350" i="9"/>
  <c r="DL324" i="9"/>
  <c r="DL297" i="9"/>
  <c r="DY22" i="9"/>
  <c r="DW33" i="9"/>
  <c r="DN306" i="9"/>
  <c r="CR297" i="9"/>
  <c r="CG25" i="9"/>
  <c r="FF33" i="9"/>
  <c r="H412" i="9"/>
  <c r="CR498" i="9"/>
  <c r="AM52" i="9"/>
  <c r="DY316" i="9"/>
  <c r="FQ97" i="9"/>
  <c r="BV22" i="9"/>
  <c r="CP382" i="9"/>
  <c r="CP349" i="9"/>
  <c r="CG130" i="9"/>
  <c r="BV413" i="9"/>
  <c r="AZ160" i="9"/>
  <c r="CP370" i="9"/>
  <c r="AO115" i="9"/>
  <c r="DW464" i="9"/>
  <c r="CR368" i="9"/>
  <c r="DL154" i="9"/>
  <c r="DL128" i="9"/>
  <c r="BT377" i="9"/>
  <c r="DA51" i="9"/>
  <c r="AZ168" i="9"/>
  <c r="DL108" i="9"/>
  <c r="CR488" i="9"/>
  <c r="CR588" i="9"/>
  <c r="F61" i="9"/>
  <c r="EJ54" i="9"/>
  <c r="H38" i="9"/>
  <c r="DY234" i="9"/>
  <c r="BT412" i="9"/>
  <c r="BV419" i="9"/>
  <c r="DW691" i="9"/>
  <c r="BT330" i="9"/>
  <c r="Q76" i="9"/>
  <c r="AM219" i="9"/>
  <c r="CP378" i="9"/>
  <c r="Q238" i="9"/>
  <c r="S71" i="9"/>
  <c r="CR253" i="9"/>
  <c r="DN94" i="9"/>
  <c r="CR229" i="9"/>
  <c r="FF87" i="9"/>
  <c r="DY530" i="9"/>
  <c r="CP412" i="9"/>
  <c r="BI239" i="9"/>
  <c r="CR155" i="9"/>
  <c r="S111" i="9"/>
  <c r="DY202" i="9"/>
  <c r="AX171" i="9"/>
  <c r="AM228" i="9"/>
  <c r="DY320" i="9"/>
  <c r="DW67" i="9"/>
  <c r="F570" i="9"/>
  <c r="AX163" i="9"/>
  <c r="CP50" i="9"/>
  <c r="DY598" i="9"/>
  <c r="CP330" i="9"/>
  <c r="S208" i="9"/>
  <c r="BT243" i="9"/>
  <c r="AB47" i="9"/>
  <c r="AZ127" i="9"/>
  <c r="DY605" i="9"/>
  <c r="BV320" i="9"/>
  <c r="DW431" i="9"/>
  <c r="CP85" i="9"/>
  <c r="DW344" i="9"/>
  <c r="FF26" i="9"/>
  <c r="CR251" i="9"/>
  <c r="CG107" i="9"/>
  <c r="BT446" i="9"/>
  <c r="GK71" i="9"/>
  <c r="F234" i="9"/>
  <c r="DY740" i="9"/>
  <c r="EH81" i="9"/>
  <c r="DW517" i="9"/>
  <c r="CP322" i="9"/>
  <c r="DL105" i="9"/>
  <c r="S75" i="9"/>
  <c r="CP445" i="9"/>
  <c r="AZ52" i="9"/>
  <c r="FF200" i="9"/>
  <c r="S68" i="9"/>
  <c r="DC73" i="9"/>
  <c r="DY172" i="9"/>
  <c r="BK161" i="9"/>
  <c r="BI156" i="9"/>
  <c r="FQ140" i="9"/>
  <c r="CG123" i="9"/>
  <c r="BV355" i="9"/>
  <c r="CP344" i="9"/>
  <c r="EU205" i="9"/>
  <c r="DA179" i="9"/>
  <c r="AM321" i="9"/>
  <c r="FQ22" i="9"/>
  <c r="CR29" i="9"/>
  <c r="AM44" i="9"/>
  <c r="DL44" i="9"/>
  <c r="DL333" i="9"/>
  <c r="DW507" i="9"/>
  <c r="CR577" i="9"/>
  <c r="FQ94" i="9"/>
  <c r="AO297" i="9"/>
  <c r="DY121" i="9"/>
  <c r="ES26" i="9"/>
  <c r="BT383" i="9"/>
  <c r="S173" i="9"/>
  <c r="GK72" i="9"/>
  <c r="BV25" i="9"/>
  <c r="DY591" i="9"/>
  <c r="CG211" i="9"/>
  <c r="CR453" i="9"/>
  <c r="CP539" i="9"/>
  <c r="AM318" i="9"/>
  <c r="DC62" i="9"/>
  <c r="DL313" i="9"/>
  <c r="DY433" i="9"/>
  <c r="BT282" i="9"/>
  <c r="DC153" i="9"/>
  <c r="AZ145" i="9"/>
  <c r="DA80" i="9"/>
  <c r="DA217" i="9"/>
  <c r="CP256" i="9"/>
  <c r="DW573" i="9"/>
  <c r="GM106" i="9"/>
  <c r="FD112" i="9"/>
  <c r="CG131" i="9"/>
  <c r="CR390" i="9"/>
  <c r="BI135" i="9"/>
  <c r="DC191" i="9"/>
  <c r="ES198" i="9"/>
  <c r="GM75" i="9"/>
  <c r="AM150" i="9"/>
  <c r="GM48" i="9"/>
  <c r="DW163" i="9"/>
  <c r="DY495" i="9"/>
  <c r="ES196" i="9"/>
  <c r="CP130" i="9"/>
  <c r="DC63" i="9"/>
  <c r="DA71" i="9"/>
  <c r="S171" i="9"/>
  <c r="BT86" i="9"/>
  <c r="CP353" i="9"/>
  <c r="BI221" i="9"/>
  <c r="FD161" i="9"/>
  <c r="DY746" i="9"/>
  <c r="BV345" i="9"/>
  <c r="DY279" i="9"/>
  <c r="FF169" i="9"/>
  <c r="CG45" i="9"/>
  <c r="BT319" i="9"/>
  <c r="H359" i="9"/>
  <c r="H463" i="9"/>
  <c r="AM323" i="9"/>
  <c r="BK109" i="9"/>
  <c r="BK173" i="9"/>
  <c r="H299" i="9"/>
  <c r="H379" i="9"/>
  <c r="H521" i="9"/>
  <c r="S114" i="9"/>
  <c r="BT305" i="9"/>
  <c r="BV443" i="9"/>
  <c r="GM136" i="9"/>
  <c r="DA63" i="9"/>
  <c r="DY384" i="9"/>
  <c r="CR469" i="9"/>
  <c r="DW443" i="9"/>
  <c r="H127" i="9"/>
  <c r="AM327" i="9"/>
  <c r="F610" i="9"/>
  <c r="DY748" i="9"/>
  <c r="CP175" i="9"/>
  <c r="CP481" i="9"/>
  <c r="DY282" i="9"/>
  <c r="CR49" i="9"/>
  <c r="CE45" i="9"/>
  <c r="S211" i="9"/>
  <c r="DC93" i="9"/>
  <c r="EH26" i="9"/>
  <c r="GB49" i="9"/>
  <c r="F247" i="9"/>
  <c r="DW445" i="9"/>
  <c r="CG121" i="9"/>
  <c r="DW114" i="9"/>
  <c r="CE140" i="9"/>
  <c r="BK238" i="9"/>
  <c r="CR170" i="9"/>
  <c r="BV227" i="9"/>
  <c r="AO116" i="9"/>
  <c r="DY110" i="9"/>
  <c r="DW118" i="9"/>
  <c r="DY525" i="9"/>
  <c r="DY652" i="9"/>
  <c r="S253" i="9"/>
  <c r="DL138" i="9"/>
  <c r="FF227" i="9"/>
  <c r="AO200" i="9"/>
  <c r="DC42" i="9"/>
  <c r="DC148" i="9"/>
  <c r="DA151" i="9"/>
  <c r="DW260" i="9"/>
  <c r="GM52" i="9"/>
  <c r="BT122" i="9"/>
  <c r="BT340" i="9"/>
  <c r="DW756" i="9"/>
  <c r="DA175" i="9"/>
  <c r="GB70" i="9"/>
  <c r="EU247" i="9"/>
  <c r="CR134" i="9"/>
  <c r="DY239" i="9"/>
  <c r="DC169" i="9"/>
  <c r="BT228" i="9"/>
  <c r="AO110" i="9"/>
  <c r="AZ98" i="9"/>
  <c r="DY76" i="9"/>
  <c r="DY219" i="9"/>
  <c r="FF97" i="9"/>
  <c r="DL94" i="9"/>
  <c r="DY146" i="9"/>
  <c r="CR454" i="9"/>
  <c r="EU287" i="9"/>
  <c r="DY158" i="9"/>
  <c r="BT199" i="9"/>
  <c r="DN170" i="9"/>
  <c r="DY756" i="9"/>
  <c r="DN178" i="9"/>
  <c r="DA247" i="9"/>
  <c r="DW238" i="9"/>
  <c r="DN198" i="9"/>
  <c r="DL37" i="9"/>
  <c r="GB133" i="9"/>
  <c r="F398" i="9"/>
  <c r="F52" i="9"/>
  <c r="GM73" i="9"/>
  <c r="BV444" i="9"/>
  <c r="AZ101" i="9"/>
  <c r="DY347" i="9"/>
  <c r="DL221" i="9"/>
  <c r="BT108" i="9"/>
  <c r="DY487" i="9"/>
  <c r="GB149" i="9"/>
  <c r="DY116" i="9"/>
  <c r="AO175" i="9"/>
  <c r="EU136" i="9"/>
  <c r="CR93" i="9"/>
  <c r="BT328" i="9"/>
  <c r="BI190" i="9"/>
  <c r="BT273" i="9"/>
  <c r="S154" i="9"/>
  <c r="CR56" i="9"/>
  <c r="BI33" i="9"/>
  <c r="F192" i="9"/>
  <c r="CG207" i="9"/>
  <c r="EU281" i="9"/>
  <c r="EU46" i="9"/>
  <c r="BK180" i="9"/>
  <c r="AX137" i="9"/>
  <c r="BK94" i="9"/>
  <c r="DL63" i="9"/>
  <c r="CR476" i="9"/>
  <c r="BT386" i="9"/>
  <c r="DN38" i="9"/>
  <c r="CE33" i="9"/>
  <c r="DC206" i="9"/>
  <c r="DA197" i="9"/>
  <c r="CP29" i="9"/>
  <c r="DL32" i="9"/>
  <c r="H104" i="9"/>
  <c r="AX149" i="9"/>
  <c r="Q128" i="9"/>
  <c r="CR528" i="9"/>
  <c r="FZ218" i="9"/>
  <c r="CR273" i="9"/>
  <c r="F114" i="9"/>
  <c r="AZ122" i="9"/>
  <c r="Q129" i="9"/>
  <c r="ES216" i="9"/>
  <c r="BK110" i="9"/>
  <c r="ES61" i="9"/>
  <c r="BV417" i="9"/>
  <c r="DW255" i="9"/>
  <c r="FD223" i="9"/>
  <c r="H591" i="9"/>
  <c r="BV232" i="9"/>
  <c r="CP234" i="9"/>
  <c r="Q91" i="9"/>
  <c r="BT30" i="9"/>
  <c r="CP257" i="9"/>
  <c r="BI101" i="9"/>
  <c r="DL160" i="9"/>
  <c r="DY38" i="9"/>
  <c r="CP102" i="9"/>
  <c r="DN307" i="9"/>
  <c r="DC127" i="9"/>
  <c r="DL259" i="9"/>
  <c r="DY696" i="9"/>
  <c r="Q139" i="9"/>
  <c r="CR74" i="9"/>
  <c r="AZ50" i="9"/>
  <c r="DW748" i="9"/>
  <c r="CP273" i="9"/>
  <c r="AO131" i="9"/>
  <c r="BK172" i="9"/>
  <c r="CR23" i="9"/>
  <c r="AM201" i="9"/>
  <c r="CR307" i="9"/>
  <c r="DC154" i="9"/>
  <c r="DW695" i="9"/>
  <c r="FF240" i="9"/>
  <c r="BI214" i="9"/>
  <c r="DA108" i="9"/>
  <c r="BK146" i="9"/>
  <c r="DL97" i="9"/>
  <c r="Q169" i="9"/>
  <c r="CE241" i="9"/>
  <c r="AO190" i="9"/>
  <c r="BT45" i="9"/>
  <c r="DW509" i="9"/>
  <c r="DW156" i="9"/>
  <c r="AZ22" i="9"/>
  <c r="DW646" i="9"/>
  <c r="CR594" i="9"/>
  <c r="EU263" i="9"/>
  <c r="DW349" i="9"/>
  <c r="ES25" i="9"/>
  <c r="FF29" i="9"/>
  <c r="DY127" i="9"/>
  <c r="F395" i="9"/>
  <c r="F40" i="9"/>
  <c r="CG94" i="9"/>
  <c r="AO316" i="9"/>
  <c r="DW88" i="9"/>
  <c r="FO25" i="9"/>
  <c r="AM28" i="9"/>
  <c r="DY559" i="9"/>
  <c r="CR382" i="9"/>
  <c r="DW56" i="9"/>
  <c r="BK125" i="9"/>
  <c r="DN106" i="9"/>
  <c r="DY345" i="9"/>
  <c r="CG218" i="9"/>
  <c r="DC28" i="9"/>
  <c r="F94" i="9"/>
  <c r="DY367" i="9"/>
  <c r="CR80" i="9"/>
  <c r="CR514" i="9"/>
  <c r="Q140" i="9"/>
  <c r="AM272" i="9"/>
  <c r="FQ55" i="9"/>
  <c r="CR447" i="9"/>
  <c r="EU210" i="9"/>
  <c r="DC25" i="9"/>
  <c r="CP352" i="9"/>
  <c r="DA98" i="9"/>
  <c r="CG66" i="9"/>
  <c r="CR207" i="9"/>
  <c r="DC176" i="9"/>
  <c r="AO239" i="9"/>
  <c r="AM188" i="9"/>
  <c r="DW576" i="9"/>
  <c r="CP429" i="9"/>
  <c r="DN314" i="9"/>
  <c r="CG33" i="9"/>
  <c r="F567" i="9"/>
  <c r="H157" i="9"/>
  <c r="GB47" i="9"/>
  <c r="DL332" i="9"/>
  <c r="DC222" i="9"/>
  <c r="DY131" i="9"/>
  <c r="DL74" i="9"/>
  <c r="CP295" i="9"/>
  <c r="BV293" i="9"/>
  <c r="H426" i="9"/>
  <c r="CE96" i="9"/>
  <c r="CP309" i="9"/>
  <c r="DC110" i="9"/>
  <c r="BV281" i="9"/>
  <c r="EU216" i="9"/>
  <c r="BK22" i="9"/>
  <c r="CP493" i="9"/>
  <c r="BT159" i="9"/>
  <c r="BV230" i="9"/>
  <c r="DW360" i="9"/>
  <c r="DW617" i="9"/>
  <c r="FF242" i="9"/>
  <c r="H627" i="9"/>
  <c r="Q242" i="9"/>
  <c r="CP571" i="9"/>
  <c r="DW447" i="9"/>
  <c r="EU230" i="9"/>
  <c r="H122" i="9"/>
  <c r="DL308" i="9"/>
  <c r="CP365" i="9"/>
  <c r="AO109" i="9"/>
  <c r="AM373" i="9"/>
  <c r="BT162" i="9"/>
  <c r="CE25" i="9"/>
  <c r="DY376" i="9"/>
  <c r="CP496" i="9"/>
  <c r="S164" i="9"/>
  <c r="DW320" i="9"/>
  <c r="CP174" i="9"/>
  <c r="BV237" i="9"/>
  <c r="CP156" i="9"/>
  <c r="DC38" i="9"/>
  <c r="DA183" i="9"/>
  <c r="CP609" i="9"/>
  <c r="DY744" i="9"/>
  <c r="F211" i="9"/>
  <c r="CP427" i="9"/>
  <c r="DY112" i="9"/>
  <c r="CP622" i="9"/>
  <c r="EJ33" i="9"/>
  <c r="ES42" i="9"/>
  <c r="ES148" i="9"/>
  <c r="CG102" i="9"/>
  <c r="CR403" i="9"/>
  <c r="CG36" i="9"/>
  <c r="BT219" i="9"/>
  <c r="BI118" i="9"/>
  <c r="BT52" i="9"/>
  <c r="BV249" i="9"/>
  <c r="BV365" i="9"/>
  <c r="EH25" i="9"/>
  <c r="ES154" i="9"/>
  <c r="BT138" i="9"/>
  <c r="CR470" i="9"/>
  <c r="F119" i="9"/>
  <c r="AB31" i="9"/>
  <c r="GK43" i="9"/>
  <c r="AZ73" i="9"/>
  <c r="DW703" i="9"/>
  <c r="DL165" i="9"/>
  <c r="FZ206" i="9"/>
  <c r="DN41" i="9"/>
  <c r="DL279" i="9"/>
  <c r="DW117" i="9"/>
  <c r="CP154" i="9"/>
  <c r="CP272" i="9"/>
  <c r="DN206" i="9"/>
  <c r="DN135" i="9"/>
  <c r="EJ73" i="9"/>
  <c r="GB159" i="9"/>
  <c r="AM329" i="9"/>
  <c r="EU233" i="9"/>
  <c r="CP23" i="9"/>
  <c r="CP430" i="9"/>
  <c r="GB157" i="9"/>
  <c r="BV214" i="9"/>
  <c r="GK148" i="9"/>
  <c r="DW314" i="9"/>
  <c r="CR193" i="9"/>
  <c r="BT208" i="9"/>
  <c r="AM177" i="9"/>
  <c r="AZ125" i="9"/>
  <c r="DA41" i="9"/>
  <c r="CG266" i="9"/>
  <c r="BI94" i="9"/>
  <c r="F69" i="9"/>
  <c r="BV130" i="9"/>
  <c r="GM153" i="9"/>
  <c r="CE231" i="9"/>
  <c r="ES323" i="9"/>
  <c r="DW567" i="9"/>
  <c r="DA113" i="9"/>
  <c r="DW234" i="9"/>
  <c r="CE268" i="9"/>
  <c r="BK45" i="9"/>
  <c r="DW192" i="9"/>
  <c r="ES32" i="9"/>
  <c r="ES108" i="9"/>
  <c r="CP317" i="9"/>
  <c r="CR90" i="9"/>
  <c r="AD43" i="9"/>
  <c r="CR341" i="9"/>
  <c r="DW391" i="9"/>
  <c r="BK56" i="9"/>
  <c r="BK221" i="9"/>
  <c r="DA56" i="9"/>
  <c r="AM378" i="9"/>
  <c r="DY102" i="9"/>
  <c r="DW472" i="9"/>
  <c r="DY338" i="9"/>
  <c r="DW418" i="9"/>
  <c r="CP624" i="9"/>
  <c r="AX154" i="9"/>
  <c r="DW347" i="9"/>
  <c r="BV213" i="9"/>
  <c r="F283" i="9"/>
  <c r="ES264" i="9"/>
  <c r="AM190" i="9"/>
  <c r="BT169" i="9"/>
  <c r="BV143" i="9"/>
  <c r="FZ190" i="9"/>
  <c r="CR250" i="9"/>
  <c r="BV209" i="9"/>
  <c r="DL42" i="9"/>
  <c r="CG93" i="9"/>
  <c r="S130" i="9"/>
  <c r="ES257" i="9"/>
  <c r="Q163" i="9"/>
  <c r="BV423" i="9"/>
  <c r="AM399" i="9"/>
  <c r="H129" i="9"/>
  <c r="AM351" i="9"/>
  <c r="DC71" i="9"/>
  <c r="Q229" i="9"/>
  <c r="F111" i="9"/>
  <c r="AM209" i="9"/>
  <c r="CP88" i="9"/>
  <c r="DW658" i="9"/>
  <c r="H74" i="9"/>
  <c r="DN319" i="9"/>
  <c r="FQ162" i="9"/>
  <c r="DW281" i="9"/>
  <c r="AO137" i="9"/>
  <c r="ES113" i="9"/>
  <c r="DC203" i="9"/>
  <c r="Q25" i="9"/>
  <c r="AM88" i="9"/>
  <c r="DA169" i="9"/>
  <c r="CE49" i="9"/>
  <c r="Q234" i="9"/>
  <c r="DY288" i="9"/>
  <c r="BT278" i="9"/>
  <c r="GM133" i="9"/>
  <c r="DC109" i="9"/>
  <c r="F491" i="9"/>
  <c r="BI134" i="9"/>
  <c r="BK222" i="9"/>
  <c r="GK115" i="9"/>
  <c r="AM74" i="9"/>
  <c r="CG265" i="9"/>
  <c r="BV283" i="9"/>
  <c r="CR562" i="9"/>
  <c r="FF35" i="9"/>
  <c r="AZ128" i="9"/>
  <c r="S248" i="9"/>
  <c r="BT444" i="9"/>
  <c r="AM116" i="9"/>
  <c r="DN52" i="9"/>
  <c r="FF130" i="9"/>
  <c r="BV126" i="9"/>
  <c r="BI208" i="9"/>
  <c r="BT443" i="9"/>
  <c r="BV180" i="9"/>
  <c r="AZ152" i="9"/>
  <c r="BV435" i="9"/>
  <c r="AD30" i="9"/>
  <c r="CR346" i="9"/>
  <c r="BV162" i="9"/>
  <c r="CE70" i="9"/>
  <c r="GB227" i="9"/>
  <c r="CP217" i="9"/>
  <c r="Q231" i="9"/>
  <c r="BI232" i="9"/>
  <c r="CP69" i="9"/>
  <c r="DN110" i="9"/>
  <c r="FD191" i="9"/>
  <c r="DA50" i="9"/>
  <c r="DC29" i="9"/>
  <c r="DY63" i="9"/>
  <c r="ES256" i="9"/>
  <c r="CR326" i="9"/>
  <c r="AM249" i="9"/>
  <c r="F323" i="9"/>
  <c r="AM61" i="9"/>
  <c r="BT349" i="9"/>
  <c r="CP633" i="9"/>
  <c r="AX157" i="9"/>
  <c r="BV371" i="9"/>
  <c r="AX165" i="9"/>
  <c r="AO276" i="9"/>
  <c r="CR633" i="9"/>
  <c r="FF91" i="9"/>
  <c r="FQ27" i="9"/>
  <c r="H161" i="9"/>
  <c r="CR308" i="9"/>
  <c r="CE116" i="9"/>
  <c r="AZ111" i="9"/>
  <c r="CE26" i="9"/>
  <c r="DW61" i="9"/>
  <c r="BT293" i="9"/>
  <c r="ES160" i="9"/>
  <c r="DW587" i="9"/>
  <c r="CR164" i="9"/>
  <c r="DL130" i="9"/>
  <c r="DN239" i="9"/>
  <c r="DN22" i="9"/>
  <c r="DW319" i="9"/>
  <c r="CP184" i="9"/>
  <c r="BV267" i="9"/>
  <c r="S106" i="9"/>
  <c r="FD41" i="9"/>
  <c r="DY535" i="9"/>
  <c r="CR119" i="9"/>
  <c r="FZ76" i="9"/>
  <c r="CG149" i="9"/>
  <c r="CP340" i="9"/>
  <c r="CR397" i="9"/>
  <c r="DY480" i="9"/>
  <c r="AM384" i="9"/>
  <c r="BT119" i="9"/>
  <c r="DY109" i="9"/>
  <c r="CE236" i="9"/>
  <c r="CR314" i="9"/>
  <c r="DA193" i="9"/>
  <c r="AM232" i="9"/>
  <c r="AZ94" i="9"/>
  <c r="DN193" i="9"/>
  <c r="F208" i="9"/>
  <c r="H577" i="9"/>
  <c r="DN274" i="9"/>
  <c r="AO373" i="9"/>
  <c r="BV340" i="9"/>
  <c r="Q35" i="9"/>
  <c r="S97" i="9"/>
  <c r="AM208" i="9"/>
  <c r="CP37" i="9"/>
  <c r="DL140" i="9"/>
  <c r="H598" i="9"/>
  <c r="AO172" i="9"/>
  <c r="H353" i="9"/>
  <c r="DL123" i="9"/>
  <c r="DY737" i="9"/>
  <c r="CP425" i="9"/>
  <c r="DY566" i="9"/>
  <c r="BV296" i="9"/>
  <c r="BI103" i="9"/>
  <c r="BT80" i="9"/>
  <c r="Q113" i="9"/>
  <c r="BT192" i="9"/>
  <c r="H211" i="9"/>
  <c r="CR467" i="9"/>
  <c r="CR515" i="9"/>
  <c r="F560" i="9"/>
  <c r="CP82" i="9"/>
  <c r="AM66" i="9"/>
  <c r="CP203" i="9"/>
  <c r="CR432" i="9"/>
  <c r="DL212" i="9"/>
  <c r="BV416" i="9"/>
  <c r="DN60" i="9"/>
  <c r="DY283" i="9"/>
  <c r="DA207" i="9"/>
  <c r="EH109" i="9"/>
  <c r="F145" i="9"/>
  <c r="H205" i="9"/>
  <c r="CP335" i="9"/>
  <c r="BK215" i="9"/>
  <c r="FQ138" i="9"/>
  <c r="CP28" i="9"/>
  <c r="BV114" i="9"/>
  <c r="DY634" i="9"/>
  <c r="CE242" i="9"/>
  <c r="H414" i="9"/>
  <c r="BK157" i="9"/>
  <c r="BK67" i="9"/>
  <c r="EU89" i="9"/>
  <c r="DN219" i="9"/>
  <c r="AO103" i="9"/>
  <c r="DW341" i="9"/>
  <c r="DL162" i="9"/>
  <c r="DL61" i="9"/>
  <c r="BI26" i="9"/>
  <c r="CE81" i="9"/>
  <c r="CG235" i="9"/>
  <c r="BT292" i="9"/>
  <c r="CR46" i="9"/>
  <c r="EU256" i="9"/>
  <c r="FZ165" i="9"/>
  <c r="H227" i="9"/>
  <c r="BT269" i="9"/>
  <c r="H336" i="9"/>
  <c r="BI145" i="9"/>
  <c r="CG160" i="9"/>
  <c r="DY193" i="9"/>
  <c r="EU169" i="9"/>
  <c r="EH104" i="9"/>
  <c r="EU317" i="9"/>
  <c r="DY348" i="9"/>
  <c r="CE161" i="9"/>
  <c r="FD168" i="9"/>
  <c r="DW442" i="9"/>
  <c r="CR220" i="9"/>
  <c r="FZ155" i="9"/>
  <c r="FZ130" i="9"/>
  <c r="DW304" i="9"/>
  <c r="DA159" i="9"/>
  <c r="CG68" i="9"/>
  <c r="DY558" i="9"/>
  <c r="BT137" i="9"/>
  <c r="DL135" i="9"/>
  <c r="CE112" i="9"/>
  <c r="H504" i="9"/>
  <c r="DW564" i="9"/>
  <c r="BT23" i="9"/>
  <c r="BT326" i="9"/>
  <c r="AX135" i="9"/>
  <c r="CE216" i="9"/>
  <c r="H57" i="9"/>
  <c r="AX115" i="9"/>
  <c r="AZ61" i="9"/>
  <c r="H638" i="9"/>
  <c r="AO119" i="9"/>
  <c r="GB46" i="9"/>
  <c r="BV315" i="9"/>
  <c r="FQ124" i="9"/>
  <c r="DC173" i="9"/>
  <c r="DY365" i="9"/>
  <c r="AM344" i="9"/>
  <c r="DA226" i="9"/>
  <c r="CP155" i="9"/>
  <c r="BV301" i="9"/>
  <c r="DY537" i="9"/>
  <c r="S31" i="9"/>
  <c r="CE258" i="9"/>
  <c r="CR266" i="9"/>
  <c r="H317" i="9"/>
  <c r="DW29" i="9"/>
  <c r="BT205" i="9"/>
  <c r="CP54" i="9"/>
  <c r="DN50" i="9"/>
  <c r="DW149" i="9"/>
  <c r="FO118" i="9"/>
  <c r="DA203" i="9"/>
  <c r="CP474" i="9"/>
  <c r="DL176" i="9"/>
  <c r="CR387" i="9"/>
  <c r="H61" i="9"/>
  <c r="BV105" i="9"/>
  <c r="CP458" i="9"/>
  <c r="Q244" i="9"/>
  <c r="AO348" i="9"/>
  <c r="BT144" i="9"/>
  <c r="F378" i="9"/>
  <c r="DL169" i="9"/>
  <c r="DY118" i="9"/>
  <c r="F371" i="9"/>
  <c r="CE99" i="9"/>
  <c r="DL41" i="9"/>
  <c r="H644" i="9"/>
  <c r="F582" i="9"/>
  <c r="CR452" i="9"/>
  <c r="DN119" i="9"/>
  <c r="AO349" i="9"/>
  <c r="CE141" i="9"/>
  <c r="CR526" i="9"/>
  <c r="Q49" i="9"/>
  <c r="AM175" i="9"/>
  <c r="DW144" i="9"/>
  <c r="AO371" i="9"/>
  <c r="DY709" i="9"/>
  <c r="CR77" i="9"/>
  <c r="BV219" i="9"/>
  <c r="DL150" i="9"/>
  <c r="BT33" i="9"/>
  <c r="DW353" i="9"/>
  <c r="AM270" i="9"/>
  <c r="AO246" i="9"/>
  <c r="BV276" i="9"/>
  <c r="DW303" i="9"/>
  <c r="DW361" i="9"/>
  <c r="DN69" i="9"/>
  <c r="BT358" i="9"/>
  <c r="FQ129" i="9"/>
  <c r="CR114" i="9"/>
  <c r="DY148" i="9"/>
  <c r="AO134" i="9"/>
  <c r="F239" i="9"/>
  <c r="BT392" i="9"/>
  <c r="BT50" i="9"/>
  <c r="FF103" i="9"/>
  <c r="BT327" i="9"/>
  <c r="AD76" i="9"/>
  <c r="CR227" i="9"/>
  <c r="AZ158" i="9"/>
  <c r="BV228" i="9"/>
  <c r="AO30" i="9"/>
  <c r="AX62" i="9"/>
  <c r="CP280" i="9"/>
  <c r="DW220" i="9"/>
  <c r="EU325" i="9"/>
  <c r="AO298" i="9"/>
  <c r="BI133" i="9"/>
  <c r="H120" i="9"/>
  <c r="DY53" i="9"/>
  <c r="FF84" i="9"/>
  <c r="CP557" i="9"/>
  <c r="ES69" i="9"/>
  <c r="DN78" i="9"/>
  <c r="CP575" i="9"/>
  <c r="Q189" i="9"/>
  <c r="DW146" i="9"/>
  <c r="DL213" i="9"/>
  <c r="BV253" i="9"/>
  <c r="F399" i="9"/>
  <c r="AZ148" i="9"/>
  <c r="GM117" i="9"/>
  <c r="CR211" i="9"/>
  <c r="EJ45" i="9"/>
  <c r="DA34" i="9"/>
  <c r="DW524" i="9"/>
  <c r="BK234" i="9"/>
  <c r="DW178" i="9"/>
  <c r="AM402" i="9"/>
  <c r="AB63" i="9"/>
  <c r="BT83" i="9"/>
  <c r="F638" i="9"/>
  <c r="AO387" i="9"/>
  <c r="BV383" i="9"/>
  <c r="DY144" i="9"/>
  <c r="CP215" i="9"/>
  <c r="DY393" i="9"/>
  <c r="CP237" i="9"/>
  <c r="DA188" i="9"/>
  <c r="DC79" i="9"/>
  <c r="DN218" i="9"/>
  <c r="F386" i="9"/>
  <c r="DC240" i="9"/>
  <c r="F408" i="9"/>
  <c r="AM131" i="9"/>
  <c r="BK192" i="9"/>
  <c r="BK175" i="9"/>
  <c r="F457" i="9"/>
  <c r="GM152" i="9"/>
  <c r="BV375" i="9"/>
  <c r="DY386" i="9"/>
  <c r="BV434" i="9"/>
  <c r="CG32" i="9"/>
  <c r="AB83" i="9"/>
  <c r="BT149" i="9"/>
  <c r="AO148" i="9"/>
  <c r="CP87" i="9"/>
  <c r="FO72" i="9"/>
  <c r="FD240" i="9"/>
  <c r="EH32" i="9"/>
  <c r="DL104" i="9"/>
  <c r="CR630" i="9"/>
  <c r="F456" i="9"/>
  <c r="Q93" i="9"/>
  <c r="F611" i="9"/>
  <c r="AO121" i="9"/>
  <c r="CP83" i="9"/>
  <c r="F496" i="9"/>
  <c r="F122" i="9"/>
  <c r="F51" i="9"/>
  <c r="CP339" i="9"/>
  <c r="H517" i="9"/>
  <c r="CR450" i="9"/>
  <c r="CG256" i="9"/>
  <c r="AO252" i="9"/>
  <c r="AM226" i="9"/>
  <c r="CP411" i="9"/>
  <c r="DC102" i="9"/>
  <c r="Q116" i="9"/>
  <c r="CE66" i="9"/>
  <c r="AZ134" i="9"/>
  <c r="BT148" i="9"/>
  <c r="DA74" i="9"/>
  <c r="BT267" i="9"/>
  <c r="F181" i="9"/>
  <c r="F407" i="9"/>
  <c r="AO328" i="9"/>
  <c r="H180" i="9"/>
  <c r="DC130" i="9"/>
  <c r="Q254" i="9"/>
  <c r="S36" i="9"/>
  <c r="AZ59" i="9"/>
  <c r="AO309" i="9"/>
  <c r="DL70" i="9"/>
  <c r="S238" i="9"/>
  <c r="FD136" i="9"/>
  <c r="BT313" i="9"/>
  <c r="AO132" i="9"/>
  <c r="AM63" i="9"/>
  <c r="AM143" i="9"/>
  <c r="CE149" i="9"/>
  <c r="EH58" i="9"/>
  <c r="AZ69" i="9"/>
  <c r="BT63" i="9"/>
  <c r="DY233" i="9"/>
  <c r="BV432" i="9"/>
  <c r="CR239" i="9"/>
  <c r="H526" i="9"/>
  <c r="AD69" i="9"/>
  <c r="CG225" i="9"/>
  <c r="BT42" i="9"/>
  <c r="DY660" i="9"/>
  <c r="DL166" i="9"/>
  <c r="DN184" i="9"/>
  <c r="S191" i="9"/>
  <c r="DN202" i="9"/>
  <c r="Q99" i="9"/>
  <c r="DA154" i="9"/>
  <c r="ES274" i="9"/>
  <c r="DC70" i="9"/>
  <c r="FD52" i="9"/>
  <c r="AO351" i="9"/>
  <c r="DN130" i="9"/>
  <c r="AO370" i="9"/>
  <c r="DY296" i="9"/>
  <c r="CP451" i="9"/>
  <c r="F384" i="9"/>
  <c r="CR321" i="9"/>
  <c r="DW379" i="9"/>
  <c r="F299" i="9"/>
  <c r="DY406" i="9"/>
  <c r="CR351" i="9"/>
  <c r="BT68" i="9"/>
  <c r="CP544" i="9"/>
  <c r="CR542" i="9"/>
  <c r="DW534" i="9"/>
  <c r="BT69" i="9"/>
  <c r="AX44" i="9"/>
  <c r="DC178" i="9"/>
  <c r="ES218" i="9"/>
  <c r="FZ152" i="9"/>
  <c r="EJ55" i="9"/>
  <c r="EU305" i="9"/>
  <c r="BV101" i="9"/>
  <c r="AO51" i="9"/>
  <c r="DY508" i="9"/>
  <c r="CR420" i="9"/>
  <c r="H171" i="9"/>
  <c r="DA134" i="9"/>
  <c r="DL255" i="9"/>
  <c r="FO138" i="9"/>
  <c r="H185" i="9"/>
  <c r="DW48" i="9"/>
  <c r="FO56" i="9"/>
  <c r="EU50" i="9"/>
  <c r="DN169" i="9"/>
  <c r="GM59" i="9"/>
  <c r="AZ144" i="9"/>
  <c r="GK116" i="9"/>
  <c r="H293" i="9"/>
  <c r="DW499" i="9"/>
  <c r="AM210" i="9"/>
  <c r="CG147" i="9"/>
  <c r="BT210" i="9"/>
  <c r="CR518" i="9"/>
  <c r="DW116" i="9"/>
  <c r="BT250" i="9"/>
  <c r="DW408" i="9"/>
  <c r="DW725" i="9"/>
  <c r="BT35" i="9"/>
  <c r="AO40" i="9"/>
  <c r="AO181" i="9"/>
  <c r="H571" i="9"/>
  <c r="CP472" i="9"/>
  <c r="AM81" i="9"/>
  <c r="BK182" i="9"/>
  <c r="CP289" i="9"/>
  <c r="AO397" i="9"/>
  <c r="AX96" i="9"/>
  <c r="CR312" i="9"/>
  <c r="F410" i="9"/>
  <c r="BV259" i="9"/>
  <c r="AZ120" i="9"/>
  <c r="DY159" i="9"/>
  <c r="DW352" i="9"/>
  <c r="CP277" i="9"/>
  <c r="AO108" i="9"/>
  <c r="BV235" i="9"/>
  <c r="CR431" i="9"/>
  <c r="CP360" i="9"/>
  <c r="Q200" i="9"/>
  <c r="BK159" i="9"/>
  <c r="CR34" i="9"/>
  <c r="H248" i="9"/>
  <c r="DW291" i="9"/>
  <c r="CP195" i="9"/>
  <c r="BT280" i="9"/>
  <c r="CG61" i="9"/>
  <c r="CP327" i="9"/>
  <c r="ES63" i="9"/>
  <c r="BV246" i="9"/>
  <c r="DL251" i="9"/>
  <c r="DY496" i="9"/>
  <c r="DN276" i="9"/>
  <c r="BT310" i="9"/>
  <c r="GB90" i="9"/>
  <c r="DN87" i="9"/>
  <c r="AX150" i="9"/>
  <c r="BV197" i="9"/>
  <c r="ES43" i="9"/>
  <c r="F512" i="9"/>
  <c r="DW215" i="9"/>
  <c r="DW720" i="9"/>
  <c r="DL148" i="9"/>
  <c r="DW599" i="9"/>
  <c r="AM120" i="9"/>
  <c r="CE155" i="9"/>
  <c r="BT318" i="9"/>
  <c r="H489" i="9"/>
  <c r="CP501" i="9"/>
  <c r="DA210" i="9"/>
  <c r="DA163" i="9"/>
  <c r="AO256" i="9"/>
  <c r="AB28" i="9"/>
  <c r="F517" i="9"/>
  <c r="S32" i="9"/>
  <c r="CR367" i="9"/>
  <c r="CP306" i="9"/>
  <c r="CG200" i="9"/>
  <c r="F585" i="9"/>
  <c r="H234" i="9"/>
  <c r="CR316" i="9"/>
  <c r="H403" i="9"/>
  <c r="CR404" i="9"/>
  <c r="BV224" i="9"/>
  <c r="S81" i="9"/>
  <c r="DA144" i="9"/>
  <c r="F147" i="9"/>
  <c r="CR392" i="9"/>
  <c r="BK241" i="9"/>
  <c r="CR361" i="9"/>
  <c r="DW415" i="9"/>
  <c r="BV150" i="9"/>
  <c r="AO262" i="9"/>
  <c r="CR479" i="9"/>
  <c r="GB182" i="9"/>
  <c r="CE259" i="9"/>
  <c r="FF153" i="9"/>
  <c r="BV264" i="9"/>
  <c r="AX122" i="9"/>
  <c r="CR503" i="9"/>
  <c r="FD222" i="9"/>
  <c r="BI83" i="9"/>
  <c r="ES250" i="9"/>
  <c r="CP527" i="9"/>
  <c r="DC248" i="9"/>
  <c r="DY100" i="9"/>
  <c r="DN143" i="9"/>
  <c r="CG113" i="9"/>
  <c r="DL137" i="9"/>
  <c r="BV338" i="9"/>
  <c r="BV145" i="9"/>
  <c r="GM129" i="9"/>
  <c r="F176" i="9"/>
  <c r="DN248" i="9"/>
  <c r="DW283" i="9"/>
  <c r="DN293" i="9"/>
  <c r="BV242" i="9"/>
  <c r="AM389" i="9"/>
  <c r="CR258" i="9"/>
  <c r="DY522" i="9"/>
  <c r="FD37" i="9"/>
  <c r="AO264" i="9"/>
  <c r="DY712" i="9"/>
  <c r="FO32" i="9"/>
  <c r="CE76" i="9"/>
  <c r="H539" i="9"/>
  <c r="DY751" i="9"/>
  <c r="CP607" i="9"/>
  <c r="DA164" i="9"/>
  <c r="BT132" i="9"/>
  <c r="H408" i="9"/>
  <c r="F95" i="9"/>
  <c r="AX35" i="9"/>
  <c r="F347" i="9"/>
  <c r="H582" i="9"/>
  <c r="DN180" i="9"/>
  <c r="AM84" i="9"/>
  <c r="DW200" i="9"/>
  <c r="CP466" i="9"/>
  <c r="CR631" i="9"/>
  <c r="CR389" i="9"/>
  <c r="F58" i="9"/>
  <c r="DY727" i="9"/>
  <c r="EU267" i="9"/>
  <c r="F41" i="9"/>
  <c r="FF216" i="9"/>
  <c r="AX162" i="9"/>
  <c r="CP210" i="9"/>
  <c r="DL75" i="9"/>
  <c r="AZ70" i="9"/>
  <c r="S137" i="9"/>
  <c r="BV127" i="9"/>
  <c r="CE205" i="9"/>
  <c r="Q196" i="9"/>
  <c r="BI130" i="9"/>
  <c r="BV165" i="9"/>
  <c r="BI96" i="9"/>
  <c r="H208" i="9"/>
  <c r="DW312" i="9"/>
  <c r="DA172" i="9"/>
  <c r="BI108" i="9"/>
  <c r="Q213" i="9"/>
  <c r="F50" i="9"/>
  <c r="CR265" i="9"/>
  <c r="F47" i="9"/>
  <c r="H513" i="9"/>
  <c r="CR259" i="9"/>
  <c r="CR107" i="9"/>
  <c r="DA29" i="9"/>
  <c r="CR324" i="9"/>
  <c r="AO150" i="9"/>
  <c r="DW165" i="9"/>
  <c r="DW143" i="9"/>
  <c r="AX77" i="9"/>
  <c r="DA195" i="9"/>
  <c r="AX166" i="9"/>
  <c r="DN79" i="9"/>
  <c r="EH59" i="9"/>
  <c r="Q178" i="9"/>
  <c r="F139" i="9"/>
  <c r="BT379" i="9"/>
  <c r="Q68" i="9"/>
  <c r="AO199" i="9"/>
  <c r="CP68" i="9"/>
  <c r="F39" i="9"/>
  <c r="CR209" i="9"/>
  <c r="CR329" i="9"/>
  <c r="DY633" i="9"/>
  <c r="BK206" i="9"/>
  <c r="DW473" i="9"/>
  <c r="DW94" i="9"/>
  <c r="S236" i="9"/>
  <c r="BV415" i="9"/>
  <c r="CP30" i="9"/>
  <c r="GK141" i="9"/>
  <c r="DW153" i="9"/>
  <c r="F375" i="9"/>
  <c r="H98" i="9"/>
  <c r="Q30" i="9"/>
  <c r="Q137" i="9"/>
  <c r="AZ33" i="9"/>
  <c r="BT182" i="9"/>
  <c r="DY243" i="9"/>
  <c r="CP164" i="9"/>
  <c r="BV289" i="9"/>
  <c r="FQ148" i="9"/>
  <c r="DY23" i="9"/>
  <c r="CG47" i="9"/>
  <c r="DC184" i="9"/>
  <c r="BT145" i="9"/>
  <c r="DW486" i="9"/>
  <c r="DY173" i="9"/>
  <c r="EU79" i="9"/>
  <c r="DL238" i="9"/>
  <c r="DA165" i="9"/>
  <c r="BT354" i="9"/>
  <c r="CR244" i="9"/>
  <c r="EJ107" i="9"/>
  <c r="CG44" i="9"/>
  <c r="CR556" i="9"/>
  <c r="AZ169" i="9"/>
  <c r="S250" i="9"/>
  <c r="DC132" i="9"/>
  <c r="H101" i="9"/>
  <c r="DC121" i="9"/>
  <c r="H449" i="9"/>
  <c r="DY716" i="9"/>
  <c r="Q55" i="9"/>
  <c r="BI131" i="9"/>
  <c r="DN121" i="9"/>
  <c r="EU295" i="9"/>
  <c r="BT248" i="9"/>
  <c r="BI84" i="9"/>
  <c r="BV191" i="9"/>
  <c r="AO82" i="9"/>
  <c r="GM150" i="9"/>
  <c r="F225" i="9"/>
  <c r="CG169" i="9"/>
  <c r="CP127" i="9"/>
  <c r="BV265" i="9"/>
  <c r="CR131" i="9"/>
  <c r="BV205" i="9"/>
  <c r="BV187" i="9"/>
  <c r="CR377" i="9"/>
  <c r="DL209" i="9"/>
  <c r="BK163" i="9"/>
  <c r="AM369" i="9"/>
  <c r="AX125" i="9"/>
  <c r="Q136" i="9"/>
  <c r="CR106" i="9"/>
  <c r="CR604" i="9"/>
  <c r="BT286" i="9"/>
  <c r="BT187" i="9"/>
  <c r="BK205" i="9"/>
  <c r="DY70" i="9"/>
  <c r="CP124" i="9"/>
  <c r="AM274" i="9"/>
  <c r="AO87" i="9"/>
  <c r="BV179" i="9"/>
  <c r="CP38" i="9"/>
  <c r="DL28" i="9"/>
  <c r="BI148" i="9"/>
  <c r="CR536" i="9"/>
  <c r="F562" i="9"/>
  <c r="BV336" i="9"/>
  <c r="CP383" i="9"/>
  <c r="AD64" i="9"/>
  <c r="AM281" i="9"/>
  <c r="DN77" i="9"/>
  <c r="EJ76" i="9"/>
  <c r="CR72" i="9"/>
  <c r="CR439" i="9"/>
  <c r="CE31" i="9"/>
  <c r="BV374" i="9"/>
  <c r="S152" i="9"/>
  <c r="EJ39" i="9"/>
  <c r="BV307" i="9"/>
  <c r="FD203" i="9"/>
  <c r="CP292" i="9"/>
  <c r="DL261" i="9"/>
  <c r="AM205" i="9"/>
  <c r="Q58" i="9"/>
  <c r="AB46" i="9"/>
  <c r="DA220" i="9"/>
  <c r="DN265" i="9"/>
  <c r="FQ92" i="9"/>
  <c r="CE206" i="9"/>
  <c r="EU102" i="9"/>
  <c r="Q223" i="9"/>
  <c r="CP207" i="9"/>
  <c r="BK176" i="9"/>
  <c r="F342" i="9"/>
  <c r="CE238" i="9"/>
  <c r="EJ80" i="9"/>
  <c r="H514" i="9"/>
  <c r="CG194" i="9"/>
  <c r="BK246" i="9"/>
  <c r="BT124" i="9"/>
  <c r="AM204" i="9"/>
  <c r="BV290" i="9"/>
  <c r="BT240" i="9"/>
  <c r="BK25" i="9"/>
  <c r="DY706" i="9"/>
  <c r="CR60" i="9"/>
  <c r="F185" i="9"/>
  <c r="CR304" i="9"/>
  <c r="DA186" i="9"/>
  <c r="CG201" i="9"/>
  <c r="BT277" i="9"/>
  <c r="BV141" i="9"/>
  <c r="CR417" i="9"/>
  <c r="BI28" i="9"/>
  <c r="CP114" i="9"/>
  <c r="F587" i="9"/>
  <c r="BV97" i="9"/>
  <c r="BK195" i="9"/>
  <c r="BK225" i="9"/>
  <c r="CG252" i="9"/>
  <c r="S139" i="9"/>
  <c r="CP139" i="9"/>
  <c r="F591" i="9"/>
  <c r="ES28" i="9"/>
  <c r="FO144" i="9"/>
  <c r="DC133" i="9"/>
  <c r="DY595" i="9"/>
  <c r="FQ150" i="9"/>
  <c r="ES171" i="9"/>
  <c r="ES159" i="9"/>
  <c r="DW325" i="9"/>
  <c r="DW427" i="9"/>
  <c r="AB22" i="9"/>
  <c r="DW316" i="9"/>
  <c r="DC205" i="9"/>
  <c r="EU28" i="9"/>
  <c r="BT393" i="9"/>
  <c r="AO233" i="9"/>
  <c r="H338" i="9"/>
  <c r="CG88" i="9"/>
  <c r="FQ61" i="9"/>
  <c r="DY636" i="9"/>
  <c r="EH95" i="9"/>
  <c r="DW223" i="9"/>
  <c r="AD24" i="9"/>
  <c r="BT175" i="9"/>
  <c r="DL302" i="9"/>
  <c r="FF222" i="9"/>
  <c r="CE148" i="9"/>
  <c r="F98" i="9"/>
  <c r="EJ83" i="9"/>
  <c r="CE245" i="9"/>
  <c r="ES89" i="9"/>
  <c r="AO281" i="9"/>
  <c r="FQ26" i="9"/>
  <c r="DL157" i="9"/>
  <c r="DN133" i="9"/>
  <c r="GM69" i="9"/>
  <c r="DY657" i="9"/>
  <c r="FF225" i="9"/>
  <c r="BT58" i="9"/>
  <c r="CE226" i="9"/>
  <c r="CR593" i="9"/>
  <c r="DC229" i="9"/>
  <c r="AO24" i="9"/>
  <c r="CR289" i="9"/>
  <c r="DA125" i="9"/>
  <c r="S117" i="9"/>
  <c r="FZ177" i="9"/>
  <c r="CR261" i="9"/>
  <c r="F82" i="9"/>
  <c r="FF215" i="9"/>
  <c r="BI142" i="9"/>
  <c r="FZ94" i="9"/>
  <c r="AZ27" i="9"/>
  <c r="BV190" i="9"/>
  <c r="DA25" i="9"/>
  <c r="AM263" i="9"/>
  <c r="F38" i="9"/>
  <c r="CP439" i="9"/>
  <c r="BK170" i="9"/>
  <c r="F311" i="9"/>
  <c r="AD51" i="9"/>
  <c r="S27" i="9"/>
  <c r="CR78" i="9"/>
  <c r="FO85" i="9"/>
  <c r="BK80" i="9"/>
  <c r="EU42" i="9"/>
  <c r="AM301" i="9"/>
  <c r="BV364" i="9"/>
  <c r="CP22" i="9"/>
  <c r="BV372" i="9"/>
  <c r="DC66" i="9"/>
  <c r="H31" i="9"/>
  <c r="AO62" i="9"/>
  <c r="FD165" i="9"/>
  <c r="FD76" i="9"/>
  <c r="FF101" i="9"/>
  <c r="H558" i="9"/>
  <c r="H481" i="9"/>
  <c r="DY442" i="9"/>
  <c r="H76" i="9"/>
  <c r="CP586" i="9"/>
  <c r="EU312" i="9"/>
  <c r="BT128" i="9"/>
  <c r="FQ42" i="9"/>
  <c r="F203" i="9"/>
  <c r="DY485" i="9"/>
  <c r="CP485" i="9"/>
  <c r="F136" i="9"/>
  <c r="CP138" i="9"/>
  <c r="EH84" i="9"/>
  <c r="CR434" i="9"/>
  <c r="ES232" i="9"/>
  <c r="CR172" i="9"/>
  <c r="AM53" i="9"/>
  <c r="GK47" i="9"/>
  <c r="F426" i="9"/>
  <c r="AO174" i="9"/>
  <c r="FF172" i="9"/>
  <c r="CP191" i="9"/>
  <c r="F155" i="9"/>
  <c r="BV119" i="9"/>
  <c r="BT294" i="9"/>
  <c r="DW66" i="9"/>
  <c r="BV181" i="9"/>
  <c r="S51" i="9"/>
  <c r="H280" i="9"/>
  <c r="DC131" i="9"/>
  <c r="H193" i="9"/>
  <c r="EU149" i="9"/>
  <c r="EH42" i="9"/>
  <c r="DW101" i="9"/>
  <c r="CP620" i="9"/>
  <c r="BI177" i="9"/>
  <c r="CG240" i="9"/>
  <c r="AO93" i="9"/>
  <c r="CR499" i="9"/>
  <c r="AB72" i="9"/>
  <c r="CR446" i="9"/>
  <c r="CR142" i="9"/>
  <c r="DY702" i="9"/>
  <c r="DC151" i="9"/>
  <c r="BK60" i="9"/>
  <c r="BK247" i="9"/>
  <c r="DC85" i="9"/>
  <c r="FD38" i="9"/>
  <c r="DW54" i="9"/>
  <c r="DW398" i="9"/>
  <c r="EU34" i="9"/>
  <c r="CR412" i="9"/>
  <c r="BT369" i="9"/>
  <c r="BV431" i="9"/>
  <c r="EU303" i="9"/>
  <c r="AO275" i="9"/>
  <c r="FQ85" i="9"/>
  <c r="BV151" i="9"/>
  <c r="CR328" i="9"/>
  <c r="DY352" i="9"/>
  <c r="BT116" i="9"/>
  <c r="DN95" i="9"/>
  <c r="DW166" i="9"/>
  <c r="CR494" i="9"/>
  <c r="BT154" i="9"/>
  <c r="FF171" i="9"/>
  <c r="AM312" i="9"/>
  <c r="DA101" i="9"/>
  <c r="H84" i="9"/>
  <c r="DA48" i="9"/>
  <c r="BK193" i="9"/>
  <c r="DY753" i="9"/>
  <c r="H189" i="9"/>
  <c r="GK39" i="9"/>
  <c r="DW370" i="9"/>
  <c r="FZ71" i="9"/>
  <c r="DN255" i="9"/>
  <c r="H471" i="9"/>
  <c r="EH80" i="9"/>
  <c r="DY539" i="9"/>
  <c r="DW489" i="9"/>
  <c r="EU164" i="9"/>
  <c r="CR33" i="9"/>
  <c r="AM42" i="9"/>
  <c r="GB224" i="9"/>
  <c r="AD83" i="9"/>
  <c r="CG50" i="9"/>
  <c r="AZ171" i="9"/>
  <c r="S83" i="9"/>
  <c r="BV192" i="9"/>
  <c r="AM31" i="9"/>
  <c r="CP471" i="9"/>
  <c r="H191" i="9"/>
  <c r="BT258" i="9"/>
  <c r="DN321" i="9"/>
  <c r="CP49" i="9"/>
  <c r="CR509" i="9"/>
  <c r="AM64" i="9"/>
  <c r="BK152" i="9"/>
  <c r="CG114" i="9"/>
  <c r="AO193" i="9"/>
  <c r="AB71" i="9"/>
  <c r="DY497" i="9"/>
  <c r="GK144" i="9"/>
  <c r="ES233" i="9"/>
  <c r="BI123" i="9"/>
  <c r="Q135" i="9"/>
  <c r="GM142" i="9"/>
  <c r="Q77" i="9"/>
  <c r="BK167" i="9"/>
  <c r="EU336" i="9"/>
  <c r="BT375" i="9"/>
  <c r="BV241" i="9"/>
  <c r="AM405" i="9"/>
  <c r="DC137" i="9"/>
  <c r="BI209" i="9"/>
  <c r="AX153" i="9"/>
  <c r="AM239" i="9"/>
  <c r="DY325" i="9"/>
  <c r="AM109" i="9"/>
  <c r="BI207" i="9"/>
  <c r="CG159" i="9"/>
  <c r="FF113" i="9"/>
  <c r="Q107" i="9"/>
  <c r="DY204" i="9"/>
  <c r="GB151" i="9"/>
  <c r="CE124" i="9"/>
  <c r="DY354" i="9"/>
  <c r="FD34" i="9"/>
  <c r="CR73" i="9"/>
  <c r="Q162" i="9"/>
  <c r="GM24" i="9"/>
  <c r="BT190" i="9"/>
  <c r="H312" i="9"/>
  <c r="CP377" i="9"/>
  <c r="BT351" i="9"/>
  <c r="DW562" i="9"/>
  <c r="CP320" i="9"/>
  <c r="CE78" i="9"/>
  <c r="GM61" i="9"/>
  <c r="CG63" i="9"/>
  <c r="DA78" i="9"/>
  <c r="GK80" i="9"/>
  <c r="CR558" i="9"/>
  <c r="CR582" i="9"/>
  <c r="DN167" i="9"/>
  <c r="F103" i="9"/>
  <c r="DN324" i="9"/>
  <c r="DW366" i="9"/>
  <c r="CP208" i="9"/>
  <c r="DY213" i="9"/>
  <c r="BI129" i="9"/>
  <c r="H43" i="9"/>
  <c r="AX52" i="9"/>
  <c r="DA37" i="9"/>
  <c r="GB30" i="9"/>
  <c r="H181" i="9"/>
  <c r="DC107" i="9"/>
  <c r="AO112" i="9"/>
  <c r="DW367" i="9"/>
  <c r="DY534" i="9"/>
  <c r="F81" i="9"/>
  <c r="EU64" i="9"/>
  <c r="DY610" i="9"/>
  <c r="DY609" i="9"/>
  <c r="CP287" i="9"/>
  <c r="CR395" i="9"/>
  <c r="CP194" i="9"/>
  <c r="BT235" i="9"/>
  <c r="CP264" i="9"/>
  <c r="CE89" i="9"/>
  <c r="AM171" i="9"/>
  <c r="BK113" i="9"/>
  <c r="CE223" i="9"/>
  <c r="AO97" i="9"/>
  <c r="AX24" i="9"/>
  <c r="GB89" i="9"/>
  <c r="AO378" i="9"/>
  <c r="DA58" i="9"/>
  <c r="CG144" i="9"/>
  <c r="ES40" i="9"/>
  <c r="EH105" i="9"/>
  <c r="DW172" i="9"/>
  <c r="AO271" i="9"/>
  <c r="AM125" i="9"/>
  <c r="BV339" i="9"/>
  <c r="CG264" i="9"/>
  <c r="EU128" i="9"/>
  <c r="CP457" i="9"/>
  <c r="EU157" i="9"/>
  <c r="BV195" i="9"/>
  <c r="BI185" i="9"/>
  <c r="CE119" i="9"/>
  <c r="BK116" i="9"/>
  <c r="CR152" i="9"/>
  <c r="BI181" i="9"/>
  <c r="FD199" i="9"/>
  <c r="AB43" i="9"/>
  <c r="CR31" i="9"/>
  <c r="DA204" i="9"/>
  <c r="DW414" i="9"/>
  <c r="FO88" i="9"/>
  <c r="DY719" i="9"/>
  <c r="AX121" i="9"/>
  <c r="CR294" i="9"/>
  <c r="BV52" i="9"/>
  <c r="EJ64" i="9"/>
  <c r="FZ106" i="9"/>
  <c r="DY468" i="9"/>
  <c r="H295" i="9"/>
  <c r="CR186" i="9"/>
  <c r="F526" i="9"/>
  <c r="CE167" i="9"/>
  <c r="CP263" i="9"/>
  <c r="F439" i="9"/>
  <c r="CP437" i="9"/>
  <c r="ES234" i="9"/>
  <c r="F263" i="9"/>
  <c r="CP111" i="9"/>
  <c r="BV379" i="9"/>
  <c r="CE156" i="9"/>
  <c r="AM195" i="9"/>
  <c r="S108" i="9"/>
  <c r="CP446" i="9"/>
  <c r="CE198" i="9"/>
  <c r="AO403" i="9"/>
  <c r="BT170" i="9"/>
  <c r="DN89" i="9"/>
  <c r="CR459" i="9"/>
  <c r="DA45" i="9"/>
  <c r="DY469" i="9"/>
  <c r="CR444" i="9"/>
  <c r="CR255" i="9"/>
  <c r="CR299" i="9"/>
  <c r="CE270" i="9"/>
  <c r="AM38" i="9"/>
  <c r="AM374" i="9"/>
  <c r="DY291" i="9"/>
  <c r="DC33" i="9"/>
  <c r="DN209" i="9"/>
  <c r="AO231" i="9"/>
  <c r="F589" i="9"/>
  <c r="CR276" i="9"/>
  <c r="Q251" i="9"/>
  <c r="BT350" i="9"/>
  <c r="DW741" i="9"/>
  <c r="CE233" i="9"/>
  <c r="F168" i="9"/>
  <c r="EU124" i="9"/>
  <c r="CE97" i="9"/>
  <c r="AX84" i="9"/>
  <c r="CG71" i="9"/>
  <c r="AM216" i="9"/>
  <c r="GK91" i="9"/>
  <c r="F605" i="9"/>
  <c r="DN273" i="9"/>
  <c r="CR471" i="9"/>
  <c r="CE182" i="9"/>
  <c r="DN210" i="9"/>
  <c r="AM391" i="9"/>
  <c r="CR423" i="9"/>
  <c r="BT437" i="9"/>
  <c r="CR475" i="9"/>
  <c r="DY704" i="9"/>
  <c r="BV367" i="9"/>
  <c r="BV305" i="9"/>
  <c r="CR53" i="9"/>
  <c r="CE79" i="9"/>
  <c r="AO111" i="9"/>
  <c r="DN74" i="9"/>
  <c r="CP482" i="9"/>
  <c r="BV155" i="9"/>
  <c r="CP491" i="9"/>
  <c r="BV158" i="9"/>
  <c r="DW213" i="9"/>
  <c r="DL280" i="9"/>
  <c r="CP560" i="9"/>
  <c r="DA189" i="9"/>
  <c r="BI32" i="9"/>
  <c r="CP384" i="9"/>
  <c r="CG197" i="9"/>
  <c r="DW137" i="9"/>
  <c r="CR240" i="9"/>
  <c r="BI163" i="9"/>
  <c r="EU138" i="9"/>
  <c r="BV48" i="9"/>
  <c r="BI47" i="9"/>
  <c r="FQ98" i="9"/>
  <c r="BT341" i="9"/>
  <c r="DW157" i="9"/>
  <c r="ES152" i="9"/>
  <c r="S29" i="9"/>
  <c r="CE75" i="9"/>
  <c r="AO185" i="9"/>
  <c r="CE213" i="9"/>
  <c r="F30" i="9"/>
  <c r="DA196" i="9"/>
  <c r="FD148" i="9"/>
  <c r="BT288" i="9"/>
  <c r="BV361" i="9"/>
  <c r="BV389" i="9"/>
  <c r="CP303" i="9"/>
  <c r="BT161" i="9"/>
  <c r="CE72" i="9"/>
  <c r="CP145" i="9"/>
  <c r="DY404" i="9"/>
  <c r="DW293" i="9"/>
  <c r="CG51" i="9"/>
  <c r="BK62" i="9"/>
  <c r="DC230" i="9"/>
  <c r="Q224" i="9"/>
  <c r="CP170" i="9"/>
  <c r="CP416" i="9"/>
  <c r="CR177" i="9"/>
  <c r="BK69" i="9"/>
  <c r="DY375" i="9"/>
  <c r="FF195" i="9"/>
  <c r="FZ225" i="9"/>
  <c r="DA117" i="9"/>
  <c r="AM346" i="9"/>
  <c r="DY369" i="9"/>
  <c r="BK242" i="9"/>
  <c r="DW745" i="9"/>
  <c r="GK29" i="9"/>
  <c r="BK61" i="9"/>
  <c r="DY305" i="9"/>
  <c r="H347" i="9"/>
  <c r="DN222" i="9"/>
  <c r="BI89" i="9"/>
  <c r="F602" i="9"/>
  <c r="BV23" i="9"/>
  <c r="H593" i="9"/>
  <c r="H440" i="9"/>
  <c r="FD215" i="9"/>
  <c r="CP632" i="9"/>
  <c r="BI167" i="9"/>
  <c r="AM251" i="9"/>
  <c r="FD43" i="9"/>
  <c r="DL96" i="9"/>
  <c r="BI44" i="9"/>
  <c r="DL241" i="9"/>
  <c r="DL118" i="9"/>
  <c r="AM366" i="9"/>
  <c r="S192" i="9"/>
  <c r="AX23" i="9"/>
  <c r="DW498" i="9"/>
  <c r="DY75" i="9"/>
  <c r="CG227" i="9"/>
  <c r="CP182" i="9"/>
  <c r="DW203" i="9"/>
  <c r="S100" i="9"/>
  <c r="CP488" i="9"/>
  <c r="DL199" i="9"/>
  <c r="DY267" i="9"/>
  <c r="AD94" i="9"/>
  <c r="CR340" i="9"/>
  <c r="AZ138" i="9"/>
  <c r="BT343" i="9"/>
  <c r="AZ109" i="9"/>
  <c r="CR596" i="9"/>
  <c r="DY246" i="9"/>
  <c r="DN59" i="9"/>
  <c r="Q73" i="9"/>
  <c r="AM283" i="9"/>
  <c r="BT76" i="9"/>
  <c r="DA244" i="9"/>
  <c r="BT94" i="9"/>
  <c r="BV221" i="9"/>
  <c r="H588" i="9"/>
  <c r="CR128" i="9"/>
  <c r="BK154" i="9"/>
  <c r="DN330" i="9"/>
  <c r="CG39" i="9"/>
  <c r="F315" i="9"/>
  <c r="BK100" i="9"/>
  <c r="H27" i="9"/>
  <c r="AM357" i="9"/>
  <c r="GM45" i="9"/>
  <c r="EJ56" i="9"/>
  <c r="AZ139" i="9"/>
  <c r="CP455" i="9"/>
  <c r="CR394" i="9"/>
  <c r="BT95" i="9"/>
  <c r="AB56" i="9"/>
  <c r="BV344" i="9"/>
  <c r="AD22" i="9"/>
  <c r="DA227" i="9"/>
  <c r="AM309" i="9"/>
  <c r="DY51" i="9"/>
  <c r="EU255" i="9"/>
  <c r="AX129" i="9"/>
  <c r="CR130" i="9"/>
  <c r="F33" i="9"/>
  <c r="BT120" i="9"/>
  <c r="AO212" i="9"/>
  <c r="DL77" i="9"/>
  <c r="CR436" i="9"/>
  <c r="AO389" i="9"/>
  <c r="DL92" i="9"/>
  <c r="H134" i="9"/>
  <c r="CE55" i="9"/>
  <c r="DY324" i="9"/>
  <c r="DC122" i="9"/>
  <c r="GK50" i="9"/>
  <c r="DL318" i="9"/>
  <c r="DN190" i="9"/>
  <c r="DY477" i="9"/>
  <c r="F528" i="9"/>
  <c r="DN331" i="9"/>
  <c r="AM197" i="9"/>
  <c r="AO326" i="9"/>
  <c r="DL88" i="9"/>
  <c r="GB57" i="9"/>
  <c r="DW122" i="9"/>
  <c r="CE275" i="9"/>
  <c r="CR507" i="9"/>
  <c r="AM48" i="9"/>
  <c r="CR81" i="9"/>
  <c r="H448" i="9"/>
  <c r="S240" i="9"/>
  <c r="BV433" i="9"/>
  <c r="DA91" i="9"/>
  <c r="DL249" i="9"/>
  <c r="AB30" i="9"/>
  <c r="BV357" i="9"/>
  <c r="CR473" i="9"/>
  <c r="DC192" i="9"/>
  <c r="FF69" i="9"/>
  <c r="DL156" i="9"/>
  <c r="DA47" i="9"/>
  <c r="Q161" i="9"/>
  <c r="AX133" i="9"/>
  <c r="AZ170" i="9"/>
  <c r="CP543" i="9"/>
  <c r="CR357" i="9"/>
  <c r="DY297" i="9"/>
  <c r="CG127" i="9"/>
  <c r="EU126" i="9"/>
  <c r="H486" i="9"/>
  <c r="H242" i="9"/>
  <c r="FF72" i="9"/>
  <c r="AD31" i="9"/>
  <c r="CP573" i="9"/>
  <c r="F158" i="9"/>
  <c r="CR91" i="9"/>
  <c r="H70" i="9"/>
  <c r="CP283" i="9"/>
  <c r="AD46" i="9"/>
  <c r="AM156" i="9"/>
  <c r="F576" i="9"/>
  <c r="CG254" i="9"/>
  <c r="F467" i="9"/>
  <c r="F370" i="9"/>
  <c r="BI231" i="9"/>
  <c r="CG167" i="9"/>
  <c r="DA187" i="9"/>
  <c r="AO405" i="9"/>
  <c r="H553" i="9"/>
  <c r="AO46" i="9"/>
  <c r="CR543" i="9"/>
  <c r="CP542" i="9"/>
  <c r="Q34" i="9"/>
  <c r="H263" i="9"/>
  <c r="BK43" i="9"/>
  <c r="AX124" i="9"/>
  <c r="ES211" i="9"/>
  <c r="AO77" i="9"/>
  <c r="DY443" i="9"/>
  <c r="DW231" i="9"/>
  <c r="CR508" i="9"/>
  <c r="BI124" i="9"/>
  <c r="CP153" i="9"/>
  <c r="DW680" i="9"/>
  <c r="S187" i="9"/>
  <c r="CG152" i="9"/>
  <c r="DY178" i="9"/>
  <c r="DW543" i="9"/>
  <c r="BK145" i="9"/>
  <c r="GB113" i="9"/>
  <c r="CR149" i="9"/>
  <c r="DN175" i="9"/>
  <c r="AO113" i="9"/>
  <c r="DL170" i="9"/>
  <c r="GM64" i="9"/>
  <c r="DC239" i="9"/>
  <c r="DY368" i="9"/>
  <c r="FF186" i="9"/>
  <c r="DY278" i="9"/>
  <c r="H249" i="9"/>
  <c r="CP245" i="9"/>
  <c r="CP65" i="9"/>
  <c r="CE48" i="9"/>
  <c r="CP59" i="9"/>
  <c r="DY29" i="9"/>
  <c r="FZ183" i="9"/>
  <c r="FO53" i="9"/>
  <c r="DY521" i="9"/>
  <c r="ES310" i="9"/>
  <c r="EU133" i="9"/>
  <c r="DY676" i="9"/>
  <c r="DY656" i="9"/>
  <c r="EH101" i="9"/>
  <c r="CE208" i="9"/>
  <c r="BT324" i="9"/>
  <c r="DY674" i="9"/>
  <c r="BT48" i="9"/>
  <c r="BI192" i="9"/>
  <c r="Q74" i="9"/>
  <c r="DY494" i="9"/>
  <c r="BI203" i="9"/>
  <c r="H115" i="9"/>
  <c r="BT307" i="9"/>
  <c r="DC112" i="9"/>
  <c r="BI197" i="9"/>
  <c r="F564" i="9"/>
  <c r="F184" i="9"/>
  <c r="DW394" i="9"/>
  <c r="DW648" i="9"/>
  <c r="F195" i="9"/>
  <c r="BI223" i="9"/>
  <c r="BK194" i="9"/>
  <c r="DW301" i="9"/>
  <c r="F212" i="9"/>
  <c r="F553" i="9"/>
  <c r="BK168" i="9"/>
  <c r="AZ137" i="9"/>
  <c r="CR39" i="9"/>
  <c r="Q63" i="9"/>
  <c r="CR603" i="9"/>
  <c r="H373" i="9"/>
  <c r="BK137" i="9"/>
  <c r="BI141" i="9"/>
  <c r="H529" i="9"/>
  <c r="H34" i="9"/>
  <c r="DN269" i="9"/>
  <c r="BK48" i="9"/>
  <c r="Q171" i="9"/>
  <c r="DA149" i="9"/>
  <c r="BV171" i="9"/>
  <c r="BT411" i="9"/>
  <c r="EJ100" i="9"/>
  <c r="DW636" i="9"/>
  <c r="CP447" i="9"/>
  <c r="AZ117" i="9"/>
  <c r="CP301" i="9"/>
  <c r="CE228" i="9"/>
  <c r="Q152" i="9"/>
  <c r="F65" i="9"/>
  <c r="AM273" i="9"/>
  <c r="DW57" i="9"/>
  <c r="CR133" i="9"/>
  <c r="CP414" i="9"/>
  <c r="DC187" i="9"/>
  <c r="BV73" i="9"/>
  <c r="Q127" i="9"/>
  <c r="CP24" i="9"/>
  <c r="CG237" i="9"/>
  <c r="DW438" i="9"/>
  <c r="F197" i="9"/>
  <c r="CP564" i="9"/>
  <c r="CG65" i="9"/>
  <c r="BT103" i="9"/>
  <c r="DL73" i="9"/>
  <c r="AX146" i="9"/>
  <c r="BT185" i="9"/>
  <c r="S209" i="9"/>
  <c r="DY56" i="9"/>
  <c r="CR451" i="9"/>
  <c r="ES230" i="9"/>
  <c r="H292" i="9"/>
  <c r="ES191" i="9"/>
  <c r="F379" i="9"/>
  <c r="BK239" i="9"/>
  <c r="BK117" i="9"/>
  <c r="H179" i="9"/>
  <c r="DA40" i="9"/>
  <c r="CP230" i="9"/>
  <c r="CR560" i="9"/>
  <c r="DW721" i="9"/>
  <c r="S125" i="9"/>
  <c r="AM34" i="9"/>
  <c r="BV244" i="9"/>
  <c r="CG92" i="9"/>
  <c r="F485" i="9"/>
  <c r="FO74" i="9"/>
  <c r="AZ75" i="9"/>
  <c r="AO205" i="9"/>
  <c r="BV347" i="9"/>
  <c r="AM333" i="9"/>
  <c r="BV351" i="9"/>
  <c r="AM277" i="9"/>
  <c r="AO214" i="9"/>
  <c r="F272" i="9"/>
  <c r="CP93" i="9"/>
  <c r="F613" i="9"/>
  <c r="F465" i="9"/>
  <c r="AM72" i="9"/>
  <c r="CR495" i="9"/>
  <c r="AO407" i="9"/>
  <c r="DW561" i="9"/>
  <c r="CP581" i="9"/>
  <c r="CG151" i="9"/>
  <c r="ES120" i="9"/>
  <c r="FD26" i="9"/>
  <c r="DY548" i="9"/>
  <c r="AM258" i="9"/>
  <c r="FF54" i="9"/>
  <c r="CR445" i="9"/>
  <c r="ES309" i="9"/>
  <c r="CR548" i="9"/>
  <c r="CR410" i="9"/>
  <c r="ES87" i="9"/>
  <c r="CE59" i="9"/>
  <c r="AO308" i="9"/>
  <c r="AM302" i="9"/>
  <c r="H395" i="9"/>
  <c r="DA105" i="9"/>
  <c r="H165" i="9"/>
  <c r="BV95" i="9"/>
  <c r="AO92" i="9"/>
  <c r="BT368" i="9"/>
  <c r="Q250" i="9"/>
  <c r="CR464" i="9"/>
  <c r="AZ78" i="9"/>
  <c r="ES81" i="9"/>
  <c r="S119" i="9"/>
  <c r="CE171" i="9"/>
  <c r="GB102" i="9"/>
  <c r="BK63" i="9"/>
  <c r="H73" i="9"/>
  <c r="CP141" i="9"/>
  <c r="H46" i="9"/>
  <c r="AO188" i="9"/>
  <c r="CP109" i="9"/>
  <c r="H515" i="9"/>
  <c r="F628" i="9"/>
  <c r="AO235" i="9"/>
  <c r="CE100" i="9"/>
  <c r="AO404" i="9"/>
  <c r="F544" i="9"/>
  <c r="DW53" i="9"/>
  <c r="FQ46" i="9"/>
  <c r="F588" i="9"/>
  <c r="F648" i="9"/>
  <c r="AM293" i="9"/>
  <c r="AO211" i="9"/>
  <c r="CP136" i="9"/>
  <c r="BV159" i="9"/>
  <c r="CE256" i="9"/>
  <c r="F317" i="9"/>
  <c r="DY675" i="9"/>
  <c r="H137" i="9"/>
  <c r="Q53" i="9"/>
  <c r="CE126" i="9"/>
  <c r="DW55" i="9"/>
  <c r="DW592" i="9"/>
  <c r="BT34" i="9"/>
  <c r="BT360" i="9"/>
  <c r="CE209" i="9"/>
  <c r="CP387" i="9"/>
  <c r="H570" i="9"/>
  <c r="DA52" i="9"/>
  <c r="F524" i="9"/>
  <c r="H640" i="9"/>
  <c r="S99" i="9"/>
  <c r="AO249" i="9"/>
  <c r="CE63" i="9"/>
  <c r="Q105" i="9"/>
  <c r="CR529" i="9"/>
  <c r="BI59" i="9"/>
  <c r="AM82" i="9"/>
  <c r="CR110" i="9"/>
  <c r="DL27" i="9"/>
  <c r="BT361" i="9"/>
  <c r="FF124" i="9"/>
  <c r="Q239" i="9"/>
  <c r="H350" i="9"/>
  <c r="F401" i="9"/>
  <c r="AZ123" i="9"/>
  <c r="DN171" i="9"/>
  <c r="FQ31" i="9"/>
  <c r="DY392" i="9"/>
  <c r="F339" i="9"/>
  <c r="BI200" i="9"/>
  <c r="S94" i="9"/>
  <c r="CR315" i="9"/>
  <c r="DW389" i="9"/>
  <c r="DW665" i="9"/>
  <c r="AO257" i="9"/>
  <c r="CP380" i="9"/>
  <c r="CG263" i="9"/>
  <c r="BK213" i="9"/>
  <c r="Q181" i="9"/>
  <c r="ES70" i="9"/>
  <c r="AM222" i="9"/>
  <c r="AO234" i="9"/>
  <c r="AD70" i="9"/>
  <c r="BV108" i="9"/>
  <c r="DN208" i="9"/>
  <c r="CR347" i="9"/>
  <c r="BI120" i="9"/>
  <c r="AO22" i="9"/>
  <c r="DW397" i="9"/>
  <c r="DY191" i="9"/>
  <c r="H237" i="9"/>
  <c r="BI161" i="9"/>
  <c r="DY594" i="9"/>
  <c r="EU319" i="9"/>
  <c r="AO242" i="9"/>
  <c r="F312" i="9"/>
  <c r="AZ124" i="9"/>
  <c r="F107" i="9"/>
  <c r="H531" i="9"/>
  <c r="AM129" i="9"/>
  <c r="AM76" i="9"/>
  <c r="F435" i="9"/>
  <c r="BI160" i="9"/>
  <c r="DL95" i="9"/>
  <c r="CR338" i="9"/>
  <c r="EJ43" i="9"/>
  <c r="DW193" i="9"/>
  <c r="CR500" i="9"/>
  <c r="H72" i="9"/>
  <c r="H82" i="9"/>
  <c r="ES104" i="9"/>
  <c r="CG202" i="9"/>
  <c r="CE239" i="9"/>
  <c r="BK111" i="9"/>
  <c r="CR615" i="9"/>
  <c r="AZ60" i="9"/>
  <c r="AZ72" i="9"/>
  <c r="BV183" i="9"/>
  <c r="Q142" i="9"/>
  <c r="AM100" i="9"/>
  <c r="DC227" i="9"/>
  <c r="H510" i="9"/>
  <c r="AM164" i="9"/>
  <c r="DC217" i="9"/>
  <c r="DW737" i="9"/>
  <c r="BT172" i="9"/>
  <c r="BV245" i="9"/>
  <c r="AB39" i="9"/>
  <c r="H188" i="9"/>
  <c r="H400" i="9"/>
  <c r="CR311" i="9"/>
  <c r="AD78" i="9"/>
  <c r="AB38" i="9"/>
  <c r="F264" i="9"/>
  <c r="Q233" i="9"/>
  <c r="CP211" i="9"/>
  <c r="BT297" i="9"/>
  <c r="F146" i="9"/>
  <c r="S227" i="9"/>
  <c r="DY556" i="9"/>
  <c r="CR212" i="9"/>
  <c r="BV178" i="9"/>
  <c r="Q67" i="9"/>
  <c r="AO48" i="9"/>
  <c r="DL235" i="9"/>
  <c r="AM257" i="9"/>
  <c r="Q85" i="9"/>
  <c r="BV425" i="9"/>
  <c r="EH36" i="9"/>
  <c r="H106" i="9"/>
  <c r="CR400" i="9"/>
  <c r="Q158" i="9"/>
  <c r="BK123" i="9"/>
  <c r="DL277" i="9"/>
  <c r="DN323" i="9"/>
  <c r="AO37" i="9"/>
  <c r="F286" i="9"/>
  <c r="BV46" i="9"/>
  <c r="AZ95" i="9"/>
  <c r="AD79" i="9"/>
  <c r="BV156" i="9"/>
  <c r="DW589" i="9"/>
  <c r="DN90" i="9"/>
  <c r="DA112" i="9"/>
  <c r="CG56" i="9"/>
  <c r="DA26" i="9"/>
  <c r="AX132" i="9"/>
  <c r="CP200" i="9"/>
  <c r="BV69" i="9"/>
  <c r="AO292" i="9"/>
  <c r="DY323" i="9"/>
  <c r="BI233" i="9"/>
  <c r="F368" i="9"/>
  <c r="BI244" i="9"/>
  <c r="F277" i="9"/>
  <c r="AO306" i="9"/>
  <c r="DA232" i="9"/>
  <c r="AD36" i="9"/>
  <c r="DN325" i="9"/>
  <c r="AZ118" i="9"/>
  <c r="H535" i="9"/>
  <c r="AO408" i="9"/>
  <c r="AM356" i="9"/>
  <c r="H503" i="9"/>
  <c r="ES297" i="9"/>
  <c r="BT57" i="9"/>
  <c r="DY371" i="9"/>
  <c r="F380" i="9"/>
  <c r="S197" i="9"/>
  <c r="CP366" i="9"/>
  <c r="BI121" i="9"/>
  <c r="BV239" i="9"/>
  <c r="S221" i="9"/>
  <c r="CE266" i="9"/>
  <c r="F478" i="9"/>
  <c r="CE145" i="9"/>
  <c r="Q66" i="9"/>
  <c r="S149" i="9"/>
  <c r="CR585" i="9"/>
  <c r="DY74" i="9"/>
  <c r="F440" i="9"/>
  <c r="CG213" i="9"/>
  <c r="BT339" i="9"/>
  <c r="CP554" i="9"/>
  <c r="GM32" i="9"/>
  <c r="BK201" i="9"/>
  <c r="BT79" i="9"/>
  <c r="H567" i="9"/>
  <c r="H470" i="9"/>
  <c r="BT344" i="9"/>
  <c r="S195" i="9"/>
  <c r="ES84" i="9"/>
  <c r="Q173" i="9"/>
  <c r="BK160" i="9"/>
  <c r="F345" i="9"/>
  <c r="FZ109" i="9"/>
  <c r="AO102" i="9"/>
  <c r="DL322" i="9"/>
  <c r="CE183" i="9"/>
  <c r="AO376" i="9"/>
  <c r="FQ137" i="9"/>
  <c r="BK42" i="9"/>
  <c r="AM107" i="9"/>
  <c r="F120" i="9"/>
  <c r="DN266" i="9"/>
  <c r="AO410" i="9"/>
  <c r="F326" i="9"/>
  <c r="CR364" i="9"/>
  <c r="H296" i="9"/>
  <c r="DC54" i="9"/>
  <c r="H141" i="9"/>
  <c r="CE200" i="9"/>
  <c r="CR88" i="9"/>
  <c r="S233" i="9"/>
  <c r="DL116" i="9"/>
  <c r="BT194" i="9"/>
  <c r="DY362" i="9"/>
  <c r="CP487" i="9"/>
  <c r="CP52" i="9"/>
  <c r="AZ83" i="9"/>
  <c r="BT117" i="9"/>
  <c r="DL133" i="9"/>
  <c r="DN243" i="9"/>
  <c r="BT402" i="9"/>
  <c r="CR175" i="9"/>
  <c r="BK64" i="9"/>
  <c r="AX54" i="9"/>
  <c r="CR58" i="9"/>
  <c r="DA114" i="9"/>
  <c r="BT445" i="9"/>
  <c r="F221" i="9"/>
  <c r="H102" i="9"/>
  <c r="DY397" i="9"/>
  <c r="BI46" i="9"/>
  <c r="BV387" i="9"/>
  <c r="BI149" i="9"/>
  <c r="DW182" i="9"/>
  <c r="DC152" i="9"/>
  <c r="BK188" i="9"/>
  <c r="BK144" i="9"/>
  <c r="Q185" i="9"/>
  <c r="F194" i="9"/>
  <c r="CP324" i="9"/>
  <c r="H366" i="9"/>
  <c r="CG171" i="9"/>
  <c r="BV255" i="9"/>
  <c r="AO206" i="9"/>
  <c r="CP209" i="9"/>
  <c r="BI162" i="9"/>
  <c r="GK137" i="9"/>
  <c r="CR330" i="9"/>
  <c r="AM291" i="9"/>
  <c r="CR66" i="9"/>
  <c r="CR463" i="9"/>
  <c r="DN166" i="9"/>
  <c r="CG140" i="9"/>
  <c r="DY179" i="9"/>
  <c r="CG73" i="9"/>
  <c r="H607" i="9"/>
  <c r="DN253" i="9"/>
  <c r="H255" i="9"/>
  <c r="F615" i="9"/>
  <c r="DY106" i="9"/>
  <c r="ES52" i="9"/>
  <c r="H125" i="9"/>
  <c r="DN241" i="9"/>
  <c r="H419" i="9"/>
  <c r="H428" i="9"/>
  <c r="CR521" i="9"/>
  <c r="BT44" i="9"/>
  <c r="F48" i="9"/>
  <c r="F529" i="9"/>
  <c r="DL146" i="9"/>
  <c r="ES127" i="9"/>
  <c r="CP492" i="9"/>
  <c r="AM136" i="9"/>
  <c r="H147" i="9"/>
  <c r="EH34" i="9"/>
  <c r="DY231" i="9"/>
  <c r="CP484" i="9"/>
  <c r="S145" i="9"/>
  <c r="CE263" i="9"/>
  <c r="BV273" i="9"/>
  <c r="DW583" i="9"/>
  <c r="BK59" i="9"/>
  <c r="H442" i="9"/>
  <c r="BV128" i="9"/>
  <c r="BT101" i="9"/>
  <c r="F542" i="9"/>
  <c r="BV199" i="9"/>
  <c r="BV172" i="9"/>
  <c r="AO169" i="9"/>
  <c r="DY133" i="9"/>
  <c r="BV404" i="9"/>
  <c r="BT121" i="9"/>
  <c r="BT27" i="9"/>
  <c r="EH67" i="9"/>
  <c r="F563" i="9"/>
  <c r="AO374" i="9"/>
  <c r="F297" i="9"/>
  <c r="CG229" i="9"/>
  <c r="S190" i="9"/>
  <c r="AX105" i="9"/>
  <c r="AO356" i="9"/>
  <c r="DA248" i="9"/>
  <c r="AX130" i="9"/>
  <c r="ES161" i="9"/>
  <c r="CP371" i="9"/>
  <c r="F633" i="9"/>
  <c r="BK106" i="9"/>
  <c r="DW90" i="9"/>
  <c r="BI34" i="9"/>
  <c r="BT179" i="9"/>
  <c r="S70" i="9"/>
  <c r="F532" i="9"/>
  <c r="AO258" i="9"/>
  <c r="CP146" i="9"/>
  <c r="BV287" i="9"/>
  <c r="DN300" i="9"/>
  <c r="H477" i="9"/>
  <c r="DA95" i="9"/>
  <c r="CG216" i="9"/>
  <c r="CE179" i="9"/>
  <c r="EU55" i="9"/>
  <c r="DY92" i="9"/>
  <c r="DY597" i="9"/>
  <c r="CP509" i="9"/>
  <c r="BK181" i="9"/>
  <c r="AO79" i="9"/>
  <c r="H375" i="9"/>
  <c r="Q119" i="9"/>
  <c r="CP594" i="9"/>
  <c r="BT275" i="9"/>
  <c r="H454" i="9"/>
  <c r="AM267" i="9"/>
  <c r="BT123" i="9"/>
  <c r="DY554" i="9"/>
  <c r="CR511" i="9"/>
  <c r="DY628" i="9"/>
  <c r="CE191" i="9"/>
  <c r="BK141" i="9"/>
  <c r="CR505" i="9"/>
  <c r="CP236" i="9"/>
  <c r="S169" i="9"/>
  <c r="DC197" i="9"/>
  <c r="BT53" i="9"/>
  <c r="FZ105" i="9"/>
  <c r="CG79" i="9"/>
  <c r="CP297" i="9"/>
  <c r="EH87" i="9"/>
  <c r="CP316" i="9"/>
  <c r="BI126" i="9"/>
  <c r="CG193" i="9"/>
  <c r="DN212" i="9"/>
  <c r="CP171" i="9"/>
  <c r="Q247" i="9"/>
  <c r="H236" i="9"/>
  <c r="DW310" i="9"/>
  <c r="AO163" i="9"/>
  <c r="BV53" i="9"/>
  <c r="H476" i="9"/>
  <c r="BV133" i="9"/>
  <c r="DY637" i="9"/>
  <c r="H443" i="9"/>
  <c r="CR422" i="9"/>
  <c r="DW436" i="9"/>
  <c r="AX66" i="9"/>
  <c r="F88" i="9"/>
  <c r="H425" i="9"/>
  <c r="GM25" i="9"/>
  <c r="CR160" i="9"/>
  <c r="AZ28" i="9"/>
  <c r="DY147" i="9"/>
  <c r="CR614" i="9"/>
  <c r="H364" i="9"/>
  <c r="CP178" i="9"/>
  <c r="DW218" i="9"/>
  <c r="F138" i="9"/>
  <c r="CE38" i="9"/>
  <c r="H613" i="9"/>
  <c r="CR406" i="9"/>
  <c r="AM409" i="9"/>
  <c r="Q52" i="9"/>
  <c r="ES190" i="9"/>
  <c r="H542" i="9"/>
  <c r="BT306" i="9"/>
  <c r="AM160" i="9"/>
  <c r="DA72" i="9"/>
  <c r="DN172" i="9"/>
  <c r="CG98" i="9"/>
  <c r="CP506" i="9"/>
  <c r="DY589" i="9"/>
  <c r="GK84" i="9"/>
  <c r="BI30" i="9"/>
  <c r="DY473" i="9"/>
  <c r="GM103" i="9"/>
  <c r="F24" i="9"/>
  <c r="CR408" i="9"/>
  <c r="BT255" i="9"/>
  <c r="CE218" i="9"/>
  <c r="BT129" i="9"/>
  <c r="BK212" i="9"/>
  <c r="BT242" i="9"/>
  <c r="CG198" i="9"/>
  <c r="F523" i="9"/>
  <c r="S49" i="9"/>
  <c r="BV210" i="9"/>
  <c r="CR606" i="9"/>
  <c r="AX53" i="9"/>
  <c r="DC158" i="9"/>
  <c r="DN37" i="9"/>
  <c r="DL167" i="9"/>
  <c r="BT153" i="9"/>
  <c r="DY461" i="9"/>
  <c r="BK72" i="9"/>
  <c r="DY484" i="9"/>
  <c r="DL46" i="9"/>
  <c r="CP290" i="9"/>
  <c r="CP119" i="9"/>
  <c r="F104" i="9"/>
  <c r="AZ31" i="9"/>
  <c r="AZ113" i="9"/>
  <c r="FD110" i="9"/>
  <c r="DY261" i="9"/>
  <c r="BT325" i="9"/>
  <c r="DY364" i="9"/>
  <c r="BT155" i="9"/>
  <c r="BV331" i="9"/>
  <c r="DW546" i="9"/>
  <c r="BI184" i="9"/>
  <c r="Q144" i="9"/>
  <c r="AX144" i="9"/>
  <c r="CG58" i="9"/>
  <c r="DN146" i="9"/>
  <c r="FF197" i="9"/>
  <c r="DW620" i="9"/>
  <c r="CR270" i="9"/>
  <c r="ES129" i="9"/>
  <c r="ES327" i="9"/>
  <c r="AM78" i="9"/>
  <c r="H202" i="9"/>
  <c r="CR38" i="9"/>
  <c r="CG126" i="9"/>
  <c r="F232" i="9"/>
  <c r="CP135" i="9"/>
  <c r="DY32" i="9"/>
  <c r="DL330" i="9"/>
  <c r="H197" i="9"/>
  <c r="S203" i="9"/>
  <c r="F80" i="9"/>
  <c r="AX85" i="9"/>
  <c r="DW183" i="9"/>
  <c r="F530" i="9"/>
  <c r="CR440" i="9"/>
  <c r="BV109" i="9"/>
  <c r="CR335" i="9"/>
  <c r="CR497" i="9"/>
  <c r="CP438" i="9"/>
  <c r="BI140" i="9"/>
  <c r="AX151" i="9"/>
  <c r="H308" i="9"/>
  <c r="CP223" i="9"/>
  <c r="H623" i="9"/>
  <c r="H450" i="9"/>
  <c r="AZ55" i="9"/>
  <c r="AO277" i="9"/>
  <c r="AO196" i="9"/>
  <c r="H555" i="9"/>
  <c r="F545" i="9"/>
  <c r="CR414" i="9"/>
  <c r="F149" i="9"/>
  <c r="BV409" i="9"/>
  <c r="AX127" i="9"/>
  <c r="BV144" i="9"/>
  <c r="DN303" i="9"/>
  <c r="EH28" i="9"/>
  <c r="Q227" i="9"/>
  <c r="H497" i="9"/>
  <c r="H256" i="9"/>
  <c r="BK39" i="9"/>
  <c r="AM23" i="9"/>
  <c r="Q232" i="9"/>
  <c r="DC244" i="9"/>
  <c r="DY390" i="9"/>
  <c r="AX98" i="9"/>
  <c r="CP250" i="9"/>
  <c r="DN317" i="9"/>
  <c r="FD124" i="9"/>
  <c r="DN122" i="9"/>
  <c r="BK162" i="9"/>
  <c r="EU152" i="9"/>
  <c r="F358" i="9"/>
  <c r="F599" i="9"/>
  <c r="CP120" i="9"/>
  <c r="BK81" i="9"/>
  <c r="H554" i="9"/>
  <c r="DW657" i="9"/>
  <c r="Q41" i="9"/>
  <c r="EU73" i="9"/>
  <c r="AO217" i="9"/>
  <c r="BV80" i="9"/>
  <c r="EU183" i="9"/>
  <c r="DY505" i="9"/>
  <c r="DN296" i="9"/>
  <c r="H309" i="9"/>
  <c r="F397" i="9"/>
  <c r="CR25" i="9"/>
  <c r="AO392" i="9"/>
  <c r="DY99" i="9"/>
  <c r="S216" i="9"/>
  <c r="AD89" i="9"/>
  <c r="CR146" i="9"/>
  <c r="CP486" i="9"/>
  <c r="BK204" i="9"/>
  <c r="CG182" i="9"/>
  <c r="CR70" i="9"/>
  <c r="EU66" i="9"/>
  <c r="CP424" i="9"/>
  <c r="CG276" i="9"/>
  <c r="CR176" i="9"/>
  <c r="DL328" i="9"/>
  <c r="DL107" i="9"/>
  <c r="DY119" i="9"/>
  <c r="EH70" i="9"/>
  <c r="CP192" i="9"/>
  <c r="AO241" i="9"/>
  <c r="CG59" i="9"/>
  <c r="H131" i="9"/>
  <c r="CE276" i="9"/>
  <c r="DL283" i="9"/>
  <c r="CR624" i="9"/>
  <c r="Q230" i="9"/>
  <c r="H583" i="9"/>
  <c r="CR280" i="9"/>
  <c r="DN70" i="9"/>
  <c r="H527" i="9"/>
  <c r="CG210" i="9"/>
  <c r="S156" i="9"/>
  <c r="F575" i="9"/>
  <c r="CR162" i="9"/>
  <c r="DN285" i="9"/>
  <c r="S113" i="9"/>
  <c r="Q245" i="9"/>
  <c r="GB205" i="9"/>
  <c r="CR472" i="9"/>
  <c r="H599" i="9"/>
  <c r="BI220" i="9"/>
  <c r="AZ85" i="9"/>
  <c r="CE132" i="9"/>
  <c r="DY275" i="9"/>
  <c r="F159" i="9"/>
  <c r="CG27" i="9"/>
  <c r="CP374" i="9"/>
  <c r="BT356" i="9"/>
  <c r="BV366" i="9"/>
  <c r="S122" i="9"/>
  <c r="CG157" i="9"/>
  <c r="AM206" i="9"/>
  <c r="BI57" i="9"/>
  <c r="CG108" i="9"/>
  <c r="DN126" i="9"/>
  <c r="DY346" i="9"/>
  <c r="EU68" i="9"/>
  <c r="AZ80" i="9"/>
  <c r="AM174" i="9"/>
  <c r="CP108" i="9"/>
  <c r="AO55" i="9"/>
  <c r="CR580" i="9"/>
  <c r="AM161" i="9"/>
  <c r="H199" i="9"/>
  <c r="BI168" i="9"/>
  <c r="CG233" i="9"/>
  <c r="BK31" i="9"/>
  <c r="FD128" i="9"/>
  <c r="GK74" i="9"/>
  <c r="AX32" i="9"/>
  <c r="Q47" i="9"/>
  <c r="Q117" i="9"/>
  <c r="FO140" i="9"/>
  <c r="AO294" i="9"/>
  <c r="CP43" i="9"/>
  <c r="F55" i="9"/>
  <c r="CR609" i="9"/>
  <c r="H315" i="9"/>
  <c r="AZ32" i="9"/>
  <c r="CP435" i="9"/>
  <c r="DN131" i="9"/>
  <c r="DC183" i="9"/>
  <c r="S133" i="9"/>
  <c r="EH49" i="9"/>
  <c r="CP502" i="9"/>
  <c r="F571" i="9"/>
  <c r="F443" i="9"/>
  <c r="DW521" i="9"/>
  <c r="AM194" i="9"/>
  <c r="H116" i="9"/>
  <c r="F640" i="9"/>
  <c r="BI172" i="9"/>
  <c r="F417" i="9"/>
  <c r="FQ101" i="9"/>
  <c r="Q130" i="9"/>
  <c r="DW78" i="9"/>
  <c r="AM155" i="9"/>
  <c r="BT232" i="9"/>
  <c r="BV40" i="9"/>
  <c r="H142" i="9"/>
  <c r="BT236" i="9"/>
  <c r="BI240" i="9"/>
  <c r="CP201" i="9"/>
  <c r="GK34" i="9"/>
  <c r="BI170" i="9"/>
  <c r="DL29" i="9"/>
  <c r="AO379" i="9"/>
  <c r="CR157" i="9"/>
  <c r="BV173" i="9"/>
  <c r="AM103" i="9"/>
  <c r="F102" i="9"/>
  <c r="DC210" i="9"/>
  <c r="F307" i="9"/>
  <c r="GK90" i="9"/>
  <c r="AO99" i="9"/>
  <c r="Q209" i="9"/>
  <c r="S67" i="9"/>
  <c r="AO267" i="9"/>
  <c r="S93" i="9"/>
  <c r="DC147" i="9"/>
  <c r="BV27" i="9"/>
  <c r="F436" i="9"/>
  <c r="S92" i="9"/>
  <c r="DN49" i="9"/>
  <c r="DY536" i="9"/>
  <c r="AO152" i="9"/>
  <c r="BV99" i="9"/>
  <c r="BK57" i="9"/>
  <c r="GB81" i="9"/>
  <c r="BI243" i="9"/>
  <c r="BT150" i="9"/>
  <c r="BT405" i="9"/>
  <c r="DN287" i="9"/>
  <c r="AM235" i="9"/>
  <c r="CE255" i="9"/>
  <c r="CR621" i="9"/>
  <c r="CR553" i="9"/>
  <c r="FQ123" i="9"/>
  <c r="AO288" i="9"/>
  <c r="GM118" i="9"/>
  <c r="CE273" i="9"/>
  <c r="CP168" i="9"/>
  <c r="F328" i="9"/>
  <c r="F226" i="9"/>
  <c r="ES282" i="9"/>
  <c r="CG275" i="9"/>
  <c r="BT382" i="9"/>
  <c r="AM343" i="9"/>
  <c r="DN35" i="9"/>
  <c r="DC99" i="9"/>
  <c r="AM94" i="9"/>
  <c r="BV140" i="9"/>
  <c r="CP499" i="9"/>
  <c r="H461" i="9"/>
  <c r="DW99" i="9"/>
  <c r="H220" i="9"/>
  <c r="BI153" i="9"/>
  <c r="DN58" i="9"/>
  <c r="AD37" i="9"/>
  <c r="DL71" i="9"/>
  <c r="S57" i="9"/>
  <c r="CR292" i="9"/>
  <c r="AB91" i="9"/>
  <c r="F152" i="9"/>
  <c r="S115" i="9"/>
  <c r="AO124" i="9"/>
  <c r="Q28" i="9"/>
  <c r="AO236" i="9"/>
  <c r="AM261" i="9"/>
  <c r="CR22" i="9"/>
  <c r="BV418" i="9"/>
  <c r="DC140" i="9"/>
  <c r="F213" i="9"/>
  <c r="DW235" i="9"/>
  <c r="AX128" i="9"/>
  <c r="CG122" i="9"/>
  <c r="AO65" i="9"/>
  <c r="FD62" i="9"/>
  <c r="DY642" i="9"/>
  <c r="DY315" i="9"/>
  <c r="DC228" i="9"/>
  <c r="FZ54" i="9"/>
  <c r="CR82" i="9"/>
  <c r="CP86" i="9"/>
  <c r="DN179" i="9"/>
  <c r="AX168" i="9"/>
  <c r="Q174" i="9"/>
  <c r="BI107" i="9"/>
  <c r="BT419" i="9"/>
  <c r="CP524" i="9"/>
  <c r="DW209" i="9"/>
  <c r="AX80" i="9"/>
  <c r="BT254" i="9"/>
  <c r="Q75" i="9"/>
  <c r="BI56" i="9"/>
  <c r="FF190" i="9"/>
  <c r="DN105" i="9"/>
  <c r="F487" i="9"/>
  <c r="CP555" i="9"/>
  <c r="AO289" i="9"/>
  <c r="DW284" i="9"/>
  <c r="BI25" i="9"/>
  <c r="DL312" i="9"/>
  <c r="H586" i="9"/>
  <c r="H130" i="9"/>
  <c r="DW375" i="9"/>
  <c r="DY381" i="9"/>
  <c r="CE123" i="9"/>
  <c r="BK128" i="9"/>
  <c r="H371" i="9"/>
  <c r="H52" i="9"/>
  <c r="FO91" i="9"/>
  <c r="FQ131" i="9"/>
  <c r="AO305" i="9"/>
  <c r="CR407" i="9"/>
  <c r="DC82" i="9"/>
  <c r="DC136" i="9"/>
  <c r="FF217" i="9"/>
  <c r="BI241" i="9"/>
  <c r="Q258" i="9"/>
  <c r="ES146" i="9"/>
  <c r="DC134" i="9"/>
  <c r="F68" i="9"/>
  <c r="AX90" i="9"/>
  <c r="CG38" i="9"/>
  <c r="AO177" i="9"/>
  <c r="DN267" i="9"/>
  <c r="DY518" i="9"/>
  <c r="CP129" i="9"/>
  <c r="DL164" i="9"/>
  <c r="BK233" i="9"/>
  <c r="BV394" i="9"/>
  <c r="BT239" i="9"/>
  <c r="BV381" i="9"/>
  <c r="AM234" i="9"/>
  <c r="BT151" i="9"/>
  <c r="AO223" i="9"/>
  <c r="DW191" i="9"/>
  <c r="AZ133" i="9"/>
  <c r="BT99" i="9"/>
  <c r="BT332" i="9"/>
  <c r="S34" i="9"/>
  <c r="DA23" i="9"/>
  <c r="CR194" i="9"/>
  <c r="FD113" i="9"/>
  <c r="CP99" i="9"/>
  <c r="AM211" i="9"/>
  <c r="BV240" i="9"/>
  <c r="DW477" i="9"/>
  <c r="H140" i="9"/>
  <c r="AM192" i="9"/>
  <c r="GK132" i="9"/>
  <c r="AZ162" i="9"/>
  <c r="S107" i="9"/>
  <c r="AO161" i="9"/>
  <c r="Q164" i="9"/>
  <c r="F85" i="9"/>
  <c r="AO60" i="9"/>
  <c r="CR337" i="9"/>
  <c r="CR474" i="9"/>
  <c r="CE22" i="9"/>
  <c r="DC119" i="9"/>
  <c r="AM286" i="9"/>
  <c r="H136" i="9"/>
  <c r="AO76" i="9"/>
  <c r="DC22" i="9"/>
  <c r="FO47" i="9"/>
  <c r="BV198" i="9"/>
  <c r="H85" i="9"/>
  <c r="EJ34" i="9"/>
  <c r="DC128" i="9"/>
  <c r="FO164" i="9"/>
  <c r="F363" i="9"/>
  <c r="BI171" i="9"/>
  <c r="F354" i="9"/>
  <c r="AO302" i="9"/>
  <c r="BV55" i="9"/>
  <c r="CP390" i="9"/>
  <c r="BV177" i="9"/>
  <c r="FF203" i="9"/>
  <c r="DN214" i="9"/>
  <c r="AM217" i="9"/>
  <c r="CP172" i="9"/>
  <c r="DL51" i="9"/>
  <c r="CP569" i="9"/>
  <c r="GB51" i="9"/>
  <c r="AD81" i="9"/>
  <c r="S177" i="9"/>
  <c r="H224" i="9"/>
  <c r="CP570" i="9"/>
  <c r="CE95" i="9"/>
  <c r="DW190" i="9"/>
  <c r="AB61" i="9"/>
  <c r="CP463" i="9"/>
  <c r="DC177" i="9"/>
  <c r="CE28" i="9"/>
  <c r="CG97" i="9"/>
  <c r="DW45" i="9"/>
  <c r="AZ114" i="9"/>
  <c r="S50" i="9"/>
  <c r="DW580" i="9"/>
  <c r="AZ23" i="9"/>
  <c r="DA124" i="9"/>
  <c r="DN71" i="9"/>
  <c r="CP556" i="9"/>
  <c r="BV123" i="9"/>
  <c r="DN309" i="9"/>
  <c r="DL143" i="9"/>
  <c r="AO315" i="9"/>
  <c r="CP298" i="9"/>
  <c r="BV112" i="9"/>
  <c r="DY126" i="9"/>
  <c r="DA66" i="9"/>
  <c r="BK150" i="9"/>
  <c r="AM290" i="9"/>
  <c r="F259" i="9"/>
  <c r="CG168" i="9"/>
  <c r="AZ105" i="9"/>
  <c r="AM390" i="9"/>
  <c r="CP576" i="9"/>
  <c r="H348" i="9"/>
  <c r="DY569" i="9"/>
  <c r="H478" i="9"/>
  <c r="DY263" i="9"/>
  <c r="BV362" i="9"/>
  <c r="FF90" i="9"/>
  <c r="DW364" i="9"/>
  <c r="CE94" i="9"/>
  <c r="CE42" i="9"/>
  <c r="F160" i="9"/>
  <c r="CR205" i="9"/>
  <c r="F282" i="9"/>
  <c r="BV167" i="9"/>
  <c r="CP498" i="9"/>
  <c r="BT173" i="9"/>
  <c r="H209" i="9"/>
  <c r="DA162" i="9"/>
  <c r="F223" i="9"/>
  <c r="BK92" i="9"/>
  <c r="CP79" i="9"/>
  <c r="BV34" i="9"/>
  <c r="H144" i="9"/>
  <c r="F116" i="9"/>
  <c r="H243" i="9"/>
  <c r="CP66" i="9"/>
  <c r="AO107" i="9"/>
  <c r="F242" i="9"/>
  <c r="GB40" i="9"/>
  <c r="BT65" i="9"/>
  <c r="F469" i="9"/>
  <c r="BI211" i="9"/>
  <c r="DA62" i="9"/>
  <c r="BV36" i="9"/>
  <c r="S163" i="9"/>
  <c r="DA174" i="9"/>
  <c r="DA96" i="9"/>
  <c r="S89" i="9"/>
  <c r="FO73" i="9"/>
  <c r="BT362" i="9"/>
  <c r="BK76" i="9"/>
  <c r="F121" i="9"/>
  <c r="AM400" i="9"/>
  <c r="BV85" i="9"/>
  <c r="H438" i="9"/>
  <c r="CG185" i="9"/>
  <c r="DN97" i="9"/>
  <c r="S151" i="9"/>
  <c r="DN113" i="9"/>
  <c r="BT342" i="9"/>
  <c r="BT136" i="9"/>
  <c r="DW106" i="9"/>
  <c r="FF110" i="9"/>
  <c r="CE164" i="9"/>
  <c r="AM372" i="9"/>
  <c r="CR284" i="9"/>
  <c r="S116" i="9"/>
  <c r="BV142" i="9"/>
  <c r="H324" i="9"/>
  <c r="CR42" i="9"/>
  <c r="AM119" i="9"/>
  <c r="BV33" i="9"/>
  <c r="DL309" i="9"/>
  <c r="F167" i="9"/>
  <c r="DL34" i="9"/>
  <c r="BT82" i="9"/>
  <c r="Q104" i="9"/>
  <c r="AD62" i="9"/>
  <c r="BV428" i="9"/>
  <c r="CR143" i="9"/>
  <c r="F319" i="9"/>
  <c r="EU163" i="9"/>
  <c r="DY67" i="9"/>
  <c r="AB53" i="9"/>
  <c r="CR437" i="9"/>
  <c r="BV298" i="9"/>
  <c r="DY611" i="9"/>
  <c r="DN138" i="9"/>
  <c r="BT347" i="9"/>
  <c r="AO162" i="9"/>
  <c r="H250" i="9"/>
  <c r="DC77" i="9"/>
  <c r="GK109" i="9"/>
  <c r="CP464" i="9"/>
  <c r="ES285" i="9"/>
  <c r="AX148" i="9"/>
  <c r="H132" i="9"/>
  <c r="BV348" i="9"/>
  <c r="DL282" i="9"/>
  <c r="CR109" i="9"/>
  <c r="BI194" i="9"/>
  <c r="EU116" i="9"/>
  <c r="AX100" i="9"/>
  <c r="BT436" i="9"/>
  <c r="F360" i="9"/>
  <c r="BI218" i="9"/>
  <c r="CP433" i="9"/>
  <c r="F162" i="9"/>
  <c r="AX22" i="9"/>
  <c r="DN195" i="9"/>
  <c r="F642" i="9"/>
  <c r="FF107" i="9"/>
  <c r="DY663" i="9"/>
  <c r="H600" i="9"/>
  <c r="ES112" i="9"/>
  <c r="AM233" i="9"/>
  <c r="F173" i="9"/>
  <c r="DA229" i="9"/>
  <c r="AO384" i="9"/>
  <c r="AX31" i="9"/>
  <c r="H367" i="9"/>
  <c r="CE174" i="9"/>
  <c r="DY340" i="9"/>
  <c r="S258" i="9"/>
  <c r="CR381" i="9"/>
  <c r="CE29" i="9"/>
  <c r="CR527" i="9"/>
  <c r="BT118" i="9"/>
  <c r="AM67" i="9"/>
  <c r="AM324" i="9"/>
  <c r="Q24" i="9"/>
  <c r="BI73" i="9"/>
  <c r="EJ84" i="9"/>
  <c r="S182" i="9"/>
  <c r="H154" i="9"/>
  <c r="CP469" i="9"/>
  <c r="AZ92" i="9"/>
  <c r="CG132" i="9"/>
  <c r="CR336" i="9"/>
  <c r="F622" i="9"/>
  <c r="DY177" i="9"/>
  <c r="CP251" i="9"/>
  <c r="F132" i="9"/>
  <c r="F117" i="9"/>
  <c r="FF183" i="9"/>
  <c r="DN104" i="9"/>
  <c r="BT322" i="9"/>
  <c r="Q198" i="9"/>
  <c r="F287" i="9"/>
  <c r="F392" i="9"/>
  <c r="DY625" i="9"/>
  <c r="F302" i="9"/>
  <c r="H352" i="9"/>
  <c r="H574" i="9"/>
  <c r="DC51" i="9"/>
  <c r="DC238" i="9"/>
  <c r="AB41" i="9"/>
  <c r="F93" i="9"/>
  <c r="BV32" i="9"/>
  <c r="CR371" i="9"/>
  <c r="BT51" i="9"/>
  <c r="AX173" i="9"/>
  <c r="AM365" i="9"/>
  <c r="BT31" i="9"/>
  <c r="F463" i="9"/>
  <c r="F90" i="9"/>
  <c r="DL200" i="9"/>
  <c r="BK89" i="9"/>
  <c r="CR274" i="9"/>
  <c r="AM128" i="9"/>
  <c r="EU78" i="9"/>
  <c r="S202" i="9"/>
  <c r="CP519" i="9"/>
  <c r="BV427" i="9"/>
  <c r="DA121" i="9"/>
  <c r="DA200" i="9"/>
  <c r="F128" i="9"/>
  <c r="DN109" i="9"/>
  <c r="AM168" i="9"/>
  <c r="BT60" i="9"/>
  <c r="FQ87" i="9"/>
  <c r="H433" i="9"/>
  <c r="F187" i="9"/>
  <c r="AO75" i="9"/>
  <c r="BT106" i="9"/>
  <c r="H40" i="9"/>
  <c r="AM221" i="9"/>
  <c r="BT168" i="9"/>
  <c r="DL226" i="9"/>
  <c r="AM242" i="9"/>
  <c r="BK78" i="9"/>
  <c r="DN101" i="9"/>
  <c r="CE150" i="9"/>
  <c r="BV35" i="9"/>
  <c r="F507" i="9"/>
  <c r="AZ39" i="9"/>
  <c r="DY154" i="9"/>
  <c r="H340" i="9"/>
  <c r="AX113" i="9"/>
  <c r="DL48" i="9"/>
  <c r="H624" i="9"/>
  <c r="AO81" i="9"/>
  <c r="FD159" i="9"/>
  <c r="AD50" i="9"/>
  <c r="S256" i="9"/>
  <c r="GB181" i="9"/>
  <c r="CP397" i="9"/>
  <c r="CG239" i="9"/>
  <c r="H216" i="9"/>
  <c r="H207" i="9"/>
  <c r="BI90" i="9"/>
  <c r="Q122" i="9"/>
  <c r="Q205" i="9"/>
  <c r="BI60" i="9"/>
  <c r="DL327" i="9"/>
  <c r="ES60" i="9"/>
  <c r="AO380" i="9"/>
  <c r="AZ81" i="9"/>
  <c r="BV106" i="9"/>
  <c r="BT55" i="9"/>
  <c r="H579" i="9"/>
  <c r="H60" i="9"/>
  <c r="BK198" i="9"/>
  <c r="FZ56" i="9"/>
  <c r="Q33" i="9"/>
  <c r="CR168" i="9"/>
  <c r="F565" i="9"/>
  <c r="DW689" i="9"/>
  <c r="DW36" i="9"/>
  <c r="DY385" i="9"/>
  <c r="AX51" i="9"/>
  <c r="DN332" i="9"/>
  <c r="AB51" i="9"/>
  <c r="H49" i="9"/>
  <c r="BI191" i="9"/>
  <c r="BV66" i="9"/>
  <c r="CP606" i="9"/>
  <c r="AM259" i="9"/>
  <c r="BT247" i="9"/>
  <c r="S193" i="9"/>
  <c r="CP293" i="9"/>
  <c r="F164" i="9"/>
  <c r="H41" i="9"/>
  <c r="DA194" i="9"/>
  <c r="DC75" i="9"/>
  <c r="AM57" i="9"/>
  <c r="F34" i="9"/>
  <c r="AB87" i="9"/>
  <c r="Q123" i="9"/>
  <c r="H275" i="9"/>
  <c r="CR30" i="9"/>
  <c r="H628" i="9"/>
  <c r="BV154" i="9"/>
  <c r="Q257" i="9"/>
  <c r="CR226" i="9"/>
  <c r="H592" i="9"/>
  <c r="CG57" i="9"/>
  <c r="DN294" i="9"/>
  <c r="AM169" i="9"/>
  <c r="BV148" i="9"/>
  <c r="H519" i="9"/>
  <c r="AX39" i="9"/>
  <c r="DW112" i="9"/>
  <c r="BV247" i="9"/>
  <c r="BK171" i="9"/>
  <c r="CG136" i="9"/>
  <c r="ES204" i="9"/>
  <c r="BI222" i="9"/>
  <c r="F538" i="9"/>
  <c r="AO230" i="9"/>
  <c r="S86" i="9"/>
  <c r="S101" i="9"/>
  <c r="ES313" i="9"/>
  <c r="AM198" i="9"/>
  <c r="DN100" i="9"/>
  <c r="DN68" i="9"/>
  <c r="DY69" i="9"/>
  <c r="S178" i="9"/>
  <c r="H105" i="9"/>
  <c r="DN298" i="9"/>
  <c r="AD59" i="9"/>
  <c r="FZ172" i="9"/>
  <c r="CR532" i="9"/>
  <c r="CR204" i="9"/>
  <c r="CR570" i="9"/>
  <c r="DW262" i="9"/>
  <c r="ES35" i="9"/>
  <c r="CE250" i="9"/>
  <c r="Q27" i="9"/>
  <c r="F574" i="9"/>
  <c r="CP157" i="9"/>
  <c r="S219" i="9"/>
  <c r="CR629" i="9"/>
  <c r="CR419" i="9"/>
  <c r="DW131" i="9"/>
  <c r="FF109" i="9"/>
  <c r="CP497" i="9"/>
  <c r="S65" i="9"/>
  <c r="AO191" i="9"/>
  <c r="S200" i="9"/>
  <c r="BV445" i="9"/>
  <c r="F53" i="9"/>
  <c r="BT385" i="9"/>
  <c r="DL149" i="9"/>
  <c r="AO287" i="9"/>
  <c r="DW685" i="9"/>
  <c r="H96" i="9"/>
  <c r="AM380" i="9"/>
  <c r="GB195" i="9"/>
  <c r="CE111" i="9"/>
  <c r="BK75" i="9"/>
  <c r="DW666" i="9"/>
  <c r="BT428" i="9"/>
  <c r="DN199" i="9"/>
  <c r="CP183" i="9"/>
  <c r="F27" i="9"/>
  <c r="AM340" i="9"/>
  <c r="F200" i="9"/>
  <c r="H482" i="9"/>
  <c r="H362" i="9"/>
  <c r="BT216" i="9"/>
  <c r="DW621" i="9"/>
  <c r="AX91" i="9"/>
  <c r="CR199" i="9"/>
  <c r="H337" i="9"/>
  <c r="AX155" i="9"/>
  <c r="CR279" i="9"/>
  <c r="DC159" i="9"/>
  <c r="CG179" i="9"/>
  <c r="DL230" i="9"/>
  <c r="CG241" i="9"/>
  <c r="AO345" i="9"/>
  <c r="AO279" i="9"/>
  <c r="CR342" i="9"/>
  <c r="CG195" i="9"/>
  <c r="AB76" i="9"/>
  <c r="BT206" i="9"/>
  <c r="BV87" i="9"/>
  <c r="H184" i="9"/>
  <c r="BK142" i="9"/>
  <c r="BK28" i="9"/>
  <c r="DC247" i="9"/>
  <c r="DC156" i="9"/>
  <c r="AM91" i="9"/>
  <c r="AM368" i="9"/>
  <c r="CP567" i="9"/>
  <c r="CP147" i="9"/>
  <c r="DY645" i="9"/>
  <c r="AM54" i="9"/>
  <c r="F83" i="9"/>
  <c r="BV314" i="9"/>
  <c r="AZ30" i="9"/>
  <c r="AD40" i="9"/>
  <c r="AX41" i="9"/>
  <c r="DW708" i="9"/>
  <c r="BV318" i="9"/>
  <c r="CE92" i="9"/>
  <c r="CP494" i="9"/>
  <c r="AO362" i="9"/>
  <c r="CP483" i="9"/>
  <c r="S241" i="9"/>
  <c r="AM132" i="9"/>
  <c r="AD88" i="9"/>
  <c r="S63" i="9"/>
  <c r="FF207" i="9"/>
  <c r="CE253" i="9"/>
  <c r="AM300" i="9"/>
  <c r="F230" i="9"/>
  <c r="AM269" i="9"/>
  <c r="AO166" i="9"/>
  <c r="H473" i="9"/>
  <c r="DY210" i="9"/>
  <c r="BI97" i="9"/>
  <c r="BV285" i="9"/>
  <c r="CG242" i="9"/>
  <c r="AB88" i="9"/>
  <c r="H265" i="9"/>
  <c r="BK121" i="9"/>
  <c r="AM403" i="9"/>
  <c r="F373" i="9"/>
  <c r="H53" i="9"/>
  <c r="CG142" i="9"/>
  <c r="H276" i="9"/>
  <c r="BV72" i="9"/>
  <c r="BI112" i="9"/>
  <c r="AM243" i="9"/>
  <c r="Q148" i="9"/>
  <c r="Q132" i="9"/>
  <c r="FF89" i="9"/>
  <c r="S201" i="9"/>
  <c r="F285" i="9"/>
  <c r="S161" i="9"/>
  <c r="CE160" i="9"/>
  <c r="DY165" i="9"/>
  <c r="ES228" i="9"/>
  <c r="EU294" i="9"/>
  <c r="DA49" i="9"/>
  <c r="Q219" i="9"/>
  <c r="AB62" i="9"/>
  <c r="AM294" i="9"/>
  <c r="FO130" i="9"/>
  <c r="AM223" i="9"/>
  <c r="DY580" i="9"/>
  <c r="AD27" i="9"/>
  <c r="CE84" i="9"/>
  <c r="BV24" i="9"/>
  <c r="F413" i="9"/>
  <c r="AX45" i="9"/>
  <c r="F595" i="9"/>
  <c r="DY394" i="9"/>
  <c r="S136" i="9"/>
  <c r="H246" i="9"/>
  <c r="CP631" i="9"/>
  <c r="FZ204" i="9"/>
  <c r="BI139" i="9"/>
  <c r="EU322" i="9"/>
  <c r="DA225" i="9"/>
  <c r="Q141" i="9"/>
  <c r="AO265" i="9"/>
  <c r="Q124" i="9"/>
  <c r="BV39" i="9"/>
  <c r="CG34" i="9"/>
  <c r="AO195" i="9"/>
  <c r="BV186" i="9"/>
  <c r="CP240" i="9"/>
  <c r="CG220" i="9"/>
  <c r="DN93" i="9"/>
  <c r="AZ35" i="9"/>
  <c r="DN45" i="9"/>
  <c r="F489" i="9"/>
  <c r="CR461" i="9"/>
  <c r="F290" i="9"/>
  <c r="CR465" i="9"/>
  <c r="AO353" i="9"/>
  <c r="BV41" i="9"/>
  <c r="CP42" i="9"/>
  <c r="Q94" i="9"/>
  <c r="DC32" i="9"/>
  <c r="BK85" i="9"/>
  <c r="F321" i="9"/>
  <c r="AB48" i="9"/>
  <c r="AB23" i="9"/>
  <c r="CE41" i="9"/>
  <c r="F516" i="9"/>
  <c r="CP354" i="9"/>
  <c r="BV98" i="9"/>
  <c r="S55" i="9"/>
  <c r="S96" i="9"/>
  <c r="DY741" i="9"/>
  <c r="S91" i="9"/>
  <c r="DY560" i="9"/>
  <c r="AZ165" i="9"/>
  <c r="DY192" i="9"/>
  <c r="AD47" i="9"/>
  <c r="H145" i="9"/>
  <c r="DC47" i="9"/>
  <c r="AM176" i="9"/>
  <c r="DW619" i="9"/>
  <c r="CR512" i="9"/>
  <c r="Q218" i="9"/>
  <c r="FF48" i="9"/>
  <c r="BV313" i="9"/>
  <c r="BT131" i="9"/>
  <c r="BI176" i="9"/>
  <c r="CE134" i="9"/>
  <c r="BV176" i="9"/>
  <c r="DA110" i="9"/>
  <c r="AO259" i="9"/>
  <c r="DY681" i="9"/>
  <c r="CR362" i="9"/>
  <c r="H589" i="9"/>
  <c r="DY668" i="9"/>
  <c r="DA70" i="9"/>
  <c r="H156" i="9"/>
  <c r="BK86" i="9"/>
  <c r="AB40" i="9"/>
  <c r="H387" i="9"/>
  <c r="EJ60" i="9"/>
  <c r="CG163" i="9"/>
  <c r="BT184" i="9"/>
  <c r="Q235" i="9"/>
  <c r="CR187" i="9"/>
  <c r="DY687" i="9"/>
  <c r="AB45" i="9"/>
  <c r="F644" i="9"/>
  <c r="S226" i="9"/>
  <c r="CR590" i="9"/>
  <c r="CR551" i="9"/>
  <c r="CP510" i="9"/>
  <c r="BK119" i="9"/>
  <c r="F143" i="9"/>
  <c r="AO293" i="9"/>
  <c r="DN223" i="9"/>
  <c r="AX33" i="9"/>
  <c r="Q195" i="9"/>
  <c r="BI219" i="9"/>
  <c r="DC34" i="9"/>
  <c r="DA39" i="9"/>
  <c r="BV248" i="9"/>
  <c r="H456" i="9"/>
  <c r="AO388" i="9"/>
  <c r="CP533" i="9"/>
  <c r="H119" i="9"/>
  <c r="H333" i="9"/>
  <c r="CP74" i="9"/>
  <c r="FO79" i="9"/>
  <c r="AO173" i="9"/>
  <c r="H183" i="9"/>
  <c r="Q86" i="9"/>
  <c r="AD86" i="9"/>
  <c r="FD205" i="9"/>
  <c r="S61" i="9"/>
  <c r="CE246" i="9"/>
  <c r="BT224" i="9"/>
  <c r="DY216" i="9"/>
  <c r="F275" i="9"/>
  <c r="DA77" i="9"/>
  <c r="F590" i="9"/>
  <c r="CE252" i="9"/>
  <c r="BV401" i="9"/>
  <c r="CR458" i="9"/>
  <c r="CE260" i="9"/>
  <c r="BV91" i="9"/>
  <c r="AO226" i="9"/>
  <c r="AZ163" i="9"/>
  <c r="F583" i="9"/>
  <c r="AO94" i="9"/>
  <c r="DY237" i="9"/>
  <c r="FZ213" i="9"/>
  <c r="BV103" i="9"/>
  <c r="F142" i="9"/>
  <c r="S79" i="9"/>
  <c r="H331" i="9"/>
  <c r="CE35" i="9"/>
  <c r="DY125" i="9"/>
  <c r="DW540" i="9"/>
  <c r="CR305" i="9"/>
  <c r="H194" i="9"/>
  <c r="AM32" i="9"/>
  <c r="CR54" i="9"/>
  <c r="H235" i="9"/>
  <c r="CR260" i="9"/>
  <c r="ES289" i="9"/>
  <c r="CP404" i="9"/>
  <c r="EH48" i="9"/>
  <c r="H490" i="9"/>
  <c r="BI69" i="9"/>
  <c r="DN182" i="9"/>
  <c r="AM247" i="9"/>
  <c r="AO285" i="9"/>
  <c r="DL132" i="9"/>
  <c r="F454" i="9"/>
  <c r="GM94" i="9"/>
  <c r="DY236" i="9"/>
  <c r="DY510" i="9"/>
  <c r="CG212" i="9"/>
  <c r="BK74" i="9"/>
  <c r="H152" i="9"/>
  <c r="Q115" i="9"/>
  <c r="AD60" i="9"/>
  <c r="DY235" i="9"/>
  <c r="DA128" i="9"/>
  <c r="CP522" i="9"/>
  <c r="H605" i="9"/>
  <c r="EJ86" i="9"/>
  <c r="BT165" i="9"/>
  <c r="F609" i="9"/>
  <c r="DA27" i="9"/>
  <c r="DA138" i="9"/>
  <c r="DW456" i="9"/>
  <c r="AM225" i="9"/>
  <c r="AM59" i="9"/>
  <c r="DN263" i="9"/>
  <c r="Q170" i="9"/>
  <c r="BI128" i="9"/>
  <c r="DN62" i="9"/>
  <c r="CR581" i="9"/>
  <c r="CP70" i="9"/>
  <c r="DY186" i="9"/>
  <c r="DW749" i="9"/>
  <c r="DN112" i="9"/>
  <c r="F427" i="9"/>
  <c r="H268" i="9"/>
  <c r="BV166" i="9"/>
  <c r="CG117" i="9"/>
  <c r="BT431" i="9"/>
  <c r="CP540" i="9"/>
  <c r="AX109" i="9"/>
  <c r="CP71" i="9"/>
  <c r="AO332" i="9"/>
  <c r="F422" i="9"/>
  <c r="AO89" i="9"/>
  <c r="Q222" i="9"/>
  <c r="F641" i="9"/>
  <c r="H160" i="9"/>
  <c r="CP618" i="9"/>
  <c r="FF212" i="9"/>
  <c r="CP505" i="9"/>
  <c r="BV125" i="9"/>
  <c r="H164" i="9"/>
  <c r="CP468" i="9"/>
  <c r="H288" i="9"/>
  <c r="CE222" i="9"/>
  <c r="F606" i="9"/>
  <c r="F579" i="9"/>
  <c r="BT246" i="9"/>
  <c r="Q78" i="9"/>
  <c r="AO244" i="9"/>
  <c r="AO247" i="9"/>
  <c r="CE128" i="9"/>
  <c r="ES65" i="9"/>
  <c r="CE248" i="9"/>
  <c r="CP347" i="9"/>
  <c r="BT279" i="9"/>
  <c r="F84" i="9"/>
  <c r="CP62" i="9"/>
  <c r="BV212" i="9"/>
  <c r="DL141" i="9"/>
  <c r="AZ91" i="9"/>
  <c r="BT266" i="9"/>
  <c r="AO50" i="9"/>
  <c r="EH96" i="9"/>
  <c r="DY670" i="9"/>
  <c r="CP73" i="9"/>
  <c r="CR354" i="9"/>
  <c r="Q81" i="9"/>
  <c r="CP368" i="9"/>
  <c r="H133" i="9"/>
  <c r="BI228" i="9"/>
  <c r="H522" i="9"/>
  <c r="F344" i="9"/>
  <c r="DW552" i="9"/>
  <c r="S184" i="9"/>
  <c r="CG109" i="9"/>
  <c r="CP259" i="9"/>
  <c r="AD45" i="9"/>
  <c r="H118" i="9"/>
  <c r="BV74" i="9"/>
  <c r="AX156" i="9"/>
  <c r="F577" i="9"/>
  <c r="F362" i="9"/>
  <c r="CG55" i="9"/>
  <c r="CR567" i="9"/>
  <c r="DY306" i="9"/>
  <c r="CP436" i="9"/>
  <c r="CR192" i="9"/>
  <c r="AO120" i="9"/>
  <c r="DW624" i="9"/>
  <c r="BT403" i="9"/>
  <c r="BV68" i="9"/>
  <c r="BK190" i="9"/>
  <c r="H95" i="9"/>
  <c r="Q202" i="9"/>
  <c r="CP188" i="9"/>
  <c r="BT289" i="9"/>
  <c r="S242" i="9"/>
  <c r="DL265" i="9"/>
  <c r="AM178" i="9"/>
  <c r="BV262" i="9"/>
  <c r="AO52" i="9"/>
  <c r="EU186" i="9"/>
  <c r="DN26" i="9"/>
  <c r="BT303" i="9"/>
  <c r="H170" i="9"/>
  <c r="DY95" i="9"/>
  <c r="Q56" i="9"/>
  <c r="F241" i="9"/>
  <c r="AM196" i="9"/>
  <c r="AM297" i="9"/>
  <c r="DW270" i="9"/>
  <c r="F639" i="9"/>
  <c r="BI76" i="9"/>
  <c r="AX139" i="9"/>
  <c r="BT372" i="9"/>
  <c r="AX141" i="9"/>
  <c r="AO176" i="9"/>
  <c r="EJ25" i="9"/>
  <c r="BV439" i="9"/>
  <c r="AO180" i="9"/>
  <c r="AM183" i="9"/>
  <c r="CG228" i="9"/>
  <c r="S234" i="9"/>
  <c r="F64" i="9"/>
  <c r="DW326" i="9"/>
  <c r="CR584" i="9"/>
  <c r="BV279" i="9"/>
  <c r="BK184" i="9"/>
  <c r="ES311" i="9"/>
  <c r="H465" i="9"/>
  <c r="Q84" i="9"/>
  <c r="BT317" i="9"/>
  <c r="DL264" i="9"/>
  <c r="AM271" i="9"/>
  <c r="AO322" i="9"/>
  <c r="BK127" i="9"/>
  <c r="BI217" i="9"/>
  <c r="S66" i="9"/>
  <c r="AO117" i="9"/>
  <c r="CP525" i="9"/>
  <c r="S47" i="9"/>
  <c r="CE51" i="9"/>
  <c r="F201" i="9"/>
  <c r="AX112" i="9"/>
  <c r="DC64" i="9"/>
  <c r="DW315" i="9"/>
  <c r="DW313" i="9"/>
  <c r="BT265" i="9"/>
  <c r="F131" i="9"/>
  <c r="F390" i="9"/>
  <c r="F472" i="9"/>
  <c r="DL33" i="9"/>
  <c r="BI40" i="9"/>
  <c r="DL67" i="9"/>
  <c r="CR405" i="9"/>
  <c r="CR262" i="9"/>
  <c r="H176" i="9"/>
  <c r="BI99" i="9"/>
  <c r="H287" i="9"/>
  <c r="F129" i="9"/>
  <c r="AX131" i="9"/>
  <c r="BT193" i="9"/>
  <c r="AO391" i="9"/>
  <c r="DC61" i="9"/>
  <c r="FQ167" i="9"/>
  <c r="EU125" i="9"/>
  <c r="BT331" i="9"/>
  <c r="BI212" i="9"/>
  <c r="Q120" i="9"/>
  <c r="BV203" i="9"/>
  <c r="F434" i="9"/>
  <c r="H642" i="9"/>
  <c r="CP364" i="9"/>
  <c r="DY710" i="9"/>
  <c r="H201" i="9"/>
  <c r="AM394" i="9"/>
  <c r="CP315" i="9"/>
  <c r="DN117" i="9"/>
  <c r="F134" i="9"/>
  <c r="AX143" i="9"/>
  <c r="DW537" i="9"/>
  <c r="H620" i="9"/>
  <c r="CG111" i="9"/>
  <c r="H378" i="9"/>
  <c r="FF146" i="9"/>
  <c r="S77" i="9"/>
  <c r="BI91" i="9"/>
  <c r="H369" i="9"/>
  <c r="BI22" i="9"/>
  <c r="AZ135" i="9"/>
  <c r="BT388" i="9"/>
  <c r="CE87" i="9"/>
  <c r="DL216" i="9"/>
  <c r="DA120" i="9"/>
  <c r="AM203" i="9"/>
  <c r="F593" i="9"/>
  <c r="H525" i="9"/>
  <c r="BT77" i="9"/>
  <c r="F324" i="9"/>
  <c r="DY519" i="9"/>
  <c r="H603" i="9"/>
  <c r="CR456" i="9"/>
  <c r="F267" i="9"/>
  <c r="AX152" i="9"/>
  <c r="F163" i="9"/>
  <c r="H356" i="9"/>
  <c r="S22" i="9"/>
  <c r="BK218" i="9"/>
  <c r="F361" i="9"/>
  <c r="H77" i="9"/>
  <c r="DY98" i="9"/>
  <c r="AX64" i="9"/>
  <c r="CE173" i="9"/>
  <c r="AD66" i="9"/>
  <c r="EU83" i="9"/>
  <c r="CP233" i="9"/>
  <c r="H595" i="9"/>
  <c r="AB33" i="9"/>
  <c r="CG191" i="9"/>
  <c r="BT90" i="9"/>
  <c r="Q121" i="9"/>
  <c r="AM387" i="9"/>
  <c r="DY603" i="9"/>
  <c r="BK36" i="9"/>
  <c r="H596" i="9"/>
  <c r="DY528" i="9"/>
  <c r="AO165" i="9"/>
  <c r="BV269" i="9"/>
  <c r="FQ156" i="9"/>
  <c r="EU35" i="9"/>
  <c r="ES115" i="9"/>
  <c r="CR183" i="9"/>
  <c r="F295" i="9"/>
  <c r="DC139" i="9"/>
  <c r="BI158" i="9"/>
  <c r="AO255" i="9"/>
  <c r="CP566" i="9"/>
  <c r="H581" i="9"/>
  <c r="DY181" i="9"/>
  <c r="FD138" i="9"/>
  <c r="BV47" i="9"/>
  <c r="F270" i="9"/>
  <c r="AX42" i="9"/>
  <c r="S121" i="9"/>
  <c r="DY208" i="9"/>
  <c r="DW612" i="9"/>
  <c r="S42" i="9"/>
  <c r="ES56" i="9"/>
  <c r="DW107" i="9"/>
  <c r="S85" i="9"/>
  <c r="DL257" i="9"/>
  <c r="BT59" i="9"/>
  <c r="H78" i="9"/>
  <c r="BV334" i="9"/>
  <c r="BI37" i="9"/>
  <c r="EH93" i="9"/>
  <c r="F135" i="9"/>
  <c r="BK165" i="9"/>
  <c r="BT262" i="9"/>
  <c r="DN291" i="9"/>
  <c r="AM241" i="9"/>
  <c r="H630" i="9"/>
  <c r="DC120" i="9"/>
  <c r="CG199" i="9"/>
  <c r="AX118" i="9"/>
  <c r="H206" i="9"/>
  <c r="Q210" i="9"/>
  <c r="BK136" i="9"/>
  <c r="H339" i="9"/>
  <c r="DN43" i="9"/>
  <c r="BV161" i="9"/>
  <c r="BK54" i="9"/>
  <c r="AX94" i="9"/>
  <c r="CP518" i="9"/>
  <c r="F292" i="9"/>
  <c r="CE107" i="9"/>
  <c r="AM320" i="9"/>
  <c r="DY113" i="9"/>
  <c r="DA199" i="9"/>
  <c r="F414" i="9"/>
  <c r="CP362" i="9"/>
  <c r="CE272" i="9"/>
  <c r="DW575" i="9"/>
  <c r="CR283" i="9"/>
  <c r="F480" i="9"/>
  <c r="BT47" i="9"/>
  <c r="BT314" i="9"/>
  <c r="DL306" i="9"/>
  <c r="CG153" i="9"/>
  <c r="H217" i="9"/>
  <c r="S124" i="9"/>
  <c r="H146" i="9"/>
  <c r="H87" i="9"/>
  <c r="H260" i="9"/>
  <c r="DY621" i="9"/>
  <c r="BK35" i="9"/>
  <c r="F569" i="9"/>
  <c r="S207" i="9"/>
  <c r="BT249" i="9"/>
  <c r="DA246" i="9"/>
  <c r="ES45" i="9"/>
  <c r="AB59" i="9"/>
  <c r="AX104" i="9"/>
  <c r="FD140" i="9"/>
  <c r="CR344" i="9"/>
  <c r="CR358" i="9"/>
  <c r="BV378" i="9"/>
  <c r="H33" i="9"/>
  <c r="BV386" i="9"/>
  <c r="AX38" i="9"/>
  <c r="BV116" i="9"/>
  <c r="DL260" i="9"/>
  <c r="Q138" i="9"/>
  <c r="BV343" i="9"/>
  <c r="H65" i="9"/>
  <c r="BV429" i="9"/>
  <c r="S118" i="9"/>
  <c r="H30" i="9"/>
  <c r="EU266" i="9"/>
  <c r="BK174" i="9"/>
  <c r="AO158" i="9"/>
  <c r="BI109" i="9"/>
  <c r="AX88" i="9"/>
  <c r="BK79" i="9"/>
  <c r="H625" i="9"/>
  <c r="CG133" i="9"/>
  <c r="DL325" i="9"/>
  <c r="DY463" i="9"/>
  <c r="DW597" i="9"/>
  <c r="CG148" i="9"/>
  <c r="DL89" i="9"/>
  <c r="H335" i="9"/>
  <c r="Q166" i="9"/>
  <c r="H386" i="9"/>
  <c r="H66" i="9"/>
  <c r="DY300" i="9"/>
  <c r="F179" i="9"/>
  <c r="F43" i="9"/>
  <c r="CG209" i="9"/>
  <c r="AM316" i="9"/>
  <c r="AO86" i="9"/>
  <c r="H36" i="9"/>
  <c r="AO352" i="9"/>
  <c r="AO207" i="9"/>
  <c r="BK33" i="9"/>
  <c r="F165" i="9"/>
  <c r="AD41" i="9"/>
  <c r="BI29" i="9"/>
  <c r="AO96" i="9"/>
  <c r="FZ142" i="9"/>
  <c r="CP547" i="9"/>
  <c r="AZ24" i="9"/>
  <c r="H240" i="9"/>
  <c r="H192" i="9"/>
  <c r="AO201" i="9"/>
  <c r="BV311" i="9"/>
  <c r="F310" i="9"/>
  <c r="F646" i="9"/>
  <c r="AM141" i="9"/>
  <c r="CP577" i="9"/>
  <c r="BV446" i="9"/>
  <c r="BT139" i="9"/>
  <c r="F453" i="9"/>
  <c r="F273" i="9"/>
  <c r="EU106" i="9"/>
  <c r="DA103" i="9"/>
  <c r="DW590" i="9"/>
  <c r="AM371" i="9"/>
  <c r="AM296" i="9"/>
  <c r="H29" i="9"/>
  <c r="CR173" i="9"/>
  <c r="CP529" i="9"/>
  <c r="GB129" i="9"/>
  <c r="DY313" i="9"/>
  <c r="GB194" i="9"/>
  <c r="AO58" i="9"/>
  <c r="CE58" i="9"/>
  <c r="CE98" i="9"/>
  <c r="S138" i="9"/>
  <c r="DW750" i="9"/>
  <c r="BT220" i="9"/>
  <c r="CE151" i="9"/>
  <c r="Q42" i="9"/>
  <c r="AD23" i="9"/>
  <c r="F504" i="9"/>
  <c r="CR136" i="9"/>
  <c r="CR554" i="9"/>
  <c r="AO357" i="9"/>
  <c r="AO215" i="9"/>
  <c r="BV388" i="9"/>
  <c r="DL173" i="9"/>
  <c r="BV309" i="9"/>
  <c r="Q22" i="9"/>
  <c r="BV368" i="9"/>
  <c r="BV79" i="9"/>
  <c r="AD90" i="9"/>
  <c r="DL300" i="9"/>
  <c r="AM24" i="9"/>
  <c r="F621" i="9"/>
  <c r="Q111" i="9"/>
  <c r="S123" i="9"/>
  <c r="BT371" i="9"/>
  <c r="H69" i="9"/>
  <c r="AM288" i="9"/>
  <c r="CP133" i="9"/>
  <c r="F503" i="9"/>
  <c r="EH72" i="9"/>
  <c r="BV442" i="9"/>
  <c r="CG161" i="9"/>
  <c r="S23" i="9"/>
  <c r="Q184" i="9"/>
  <c r="S175" i="9"/>
  <c r="AO59" i="9"/>
  <c r="H92" i="9"/>
  <c r="ES119" i="9"/>
  <c r="BV28" i="9"/>
  <c r="BI235" i="9"/>
  <c r="DL201" i="9"/>
  <c r="AM189" i="9"/>
  <c r="AB44" i="9"/>
  <c r="AO74" i="9"/>
  <c r="DY492" i="9"/>
  <c r="H575" i="9"/>
  <c r="CR332" i="9"/>
  <c r="AM79" i="9"/>
  <c r="BI106" i="9"/>
  <c r="GM86" i="9"/>
  <c r="F573" i="9"/>
  <c r="F243" i="9"/>
  <c r="Q212" i="9"/>
  <c r="CG262" i="9"/>
  <c r="CP578" i="9"/>
  <c r="DY141" i="9"/>
  <c r="AO198" i="9"/>
  <c r="H213" i="9"/>
  <c r="DA85" i="9"/>
  <c r="AM248" i="9"/>
  <c r="CR282" i="9"/>
  <c r="CR84" i="9"/>
  <c r="F26" i="9"/>
  <c r="F572" i="9"/>
  <c r="BK199" i="9"/>
  <c r="Q131" i="9"/>
  <c r="CR370" i="9"/>
  <c r="H538" i="9"/>
  <c r="FO42" i="9"/>
  <c r="CR264" i="9"/>
  <c r="BK214" i="9"/>
  <c r="AO160" i="9"/>
  <c r="DY198" i="9"/>
  <c r="BV76" i="9"/>
  <c r="AO337" i="9"/>
  <c r="CR433" i="9"/>
  <c r="H113" i="9"/>
  <c r="CG78" i="9"/>
  <c r="DY551" i="9"/>
  <c r="Q187" i="9"/>
  <c r="BT234" i="9"/>
  <c r="BK244" i="9"/>
  <c r="CE271" i="9"/>
  <c r="H128" i="9"/>
  <c r="CG54" i="9"/>
  <c r="F296" i="9"/>
  <c r="AO283" i="9"/>
  <c r="F470" i="9"/>
  <c r="H198" i="9"/>
  <c r="BT186" i="9"/>
  <c r="AO133" i="9"/>
  <c r="CE249" i="9"/>
  <c r="H232" i="9"/>
  <c r="DW469" i="9"/>
  <c r="CR343" i="9"/>
  <c r="CP89" i="9"/>
  <c r="H467" i="9"/>
  <c r="BV346" i="9"/>
  <c r="AX58" i="9"/>
  <c r="H437" i="9"/>
  <c r="BV218" i="9"/>
  <c r="H572" i="9"/>
  <c r="CP36" i="9"/>
  <c r="ES195" i="9"/>
  <c r="CP90" i="9"/>
  <c r="EH61" i="9"/>
  <c r="CR121" i="9"/>
  <c r="H380" i="9"/>
  <c r="CP627" i="9"/>
  <c r="BK40" i="9"/>
  <c r="AD63" i="9"/>
  <c r="DN244" i="9"/>
  <c r="GM47" i="9"/>
  <c r="DW710" i="9"/>
  <c r="AD44" i="9"/>
  <c r="CP98" i="9"/>
  <c r="BT413" i="9"/>
  <c r="CG173" i="9"/>
  <c r="DC211" i="9"/>
  <c r="CE262" i="9"/>
  <c r="DC163" i="9"/>
  <c r="CE37" i="9"/>
  <c r="DC189" i="9"/>
  <c r="H643" i="9"/>
  <c r="AO333" i="9"/>
  <c r="F637" i="9"/>
  <c r="AO335" i="9"/>
  <c r="AO323" i="9"/>
  <c r="BV152" i="9"/>
  <c r="AO168" i="9"/>
  <c r="CG23" i="9"/>
  <c r="GK149" i="9"/>
  <c r="H221" i="9"/>
  <c r="DY135" i="9"/>
  <c r="AD82" i="9"/>
  <c r="Q71" i="9"/>
  <c r="AO187" i="9"/>
  <c r="DC196" i="9"/>
  <c r="DA233" i="9"/>
  <c r="H203" i="9"/>
  <c r="S228" i="9"/>
  <c r="H360" i="9"/>
  <c r="AM149" i="9"/>
  <c r="DW160" i="9"/>
  <c r="BK139" i="9"/>
  <c r="BV129" i="9"/>
  <c r="CR571" i="9"/>
  <c r="Q256" i="9"/>
  <c r="AM26" i="9"/>
  <c r="AD38" i="9"/>
  <c r="Q102" i="9"/>
  <c r="DC202" i="9"/>
  <c r="BT152" i="9"/>
  <c r="F635" i="9"/>
  <c r="BI164" i="9"/>
  <c r="F274" i="9"/>
  <c r="CP507" i="9"/>
  <c r="BT410" i="9"/>
  <c r="CR537" i="9"/>
  <c r="Q180" i="9"/>
  <c r="H468" i="9"/>
  <c r="AB79" i="9"/>
  <c r="BT335" i="9"/>
  <c r="ES75" i="9"/>
  <c r="DY64" i="9"/>
  <c r="AO32" i="9"/>
  <c r="DC27" i="9"/>
  <c r="AO100" i="9"/>
  <c r="AZ36" i="9"/>
  <c r="F133" i="9"/>
  <c r="F551" i="9"/>
  <c r="AZ103" i="9"/>
  <c r="F118" i="9"/>
  <c r="BV354" i="9"/>
  <c r="AO49" i="9"/>
  <c r="F539" i="9"/>
  <c r="DA123" i="9"/>
  <c r="BI75" i="9"/>
  <c r="AZ41" i="9"/>
  <c r="BT285" i="9"/>
  <c r="AO240" i="9"/>
  <c r="AM137" i="9"/>
  <c r="AO25" i="9"/>
  <c r="AM314" i="9"/>
  <c r="DC216" i="9"/>
  <c r="CP623" i="9"/>
  <c r="H618" i="9"/>
  <c r="BT91" i="9"/>
  <c r="H222" i="9"/>
  <c r="BV89" i="9"/>
  <c r="DA191" i="9"/>
  <c r="Q26" i="9"/>
  <c r="CR587" i="9"/>
  <c r="H204" i="9"/>
  <c r="BT355" i="9"/>
  <c r="CP591" i="9"/>
  <c r="F450" i="9"/>
  <c r="DW306" i="9"/>
  <c r="BT135" i="9"/>
  <c r="AZ156" i="9"/>
  <c r="AO396" i="9"/>
  <c r="H523" i="9"/>
  <c r="DW188" i="9"/>
  <c r="AO105" i="9"/>
  <c r="BI237" i="9"/>
  <c r="AX69" i="9"/>
  <c r="H83" i="9"/>
  <c r="AO156" i="9"/>
  <c r="BV226" i="9"/>
  <c r="F455" i="9"/>
  <c r="AO304" i="9"/>
  <c r="CR531" i="9"/>
  <c r="AO354" i="9"/>
  <c r="H619" i="9"/>
  <c r="DY34" i="9"/>
  <c r="CG188" i="9"/>
  <c r="CE109" i="9"/>
  <c r="BV104" i="9"/>
  <c r="H460" i="9"/>
  <c r="BT160" i="9"/>
  <c r="F349" i="9"/>
  <c r="AD34" i="9"/>
  <c r="F419" i="9"/>
  <c r="AM359" i="9"/>
  <c r="DL124" i="9"/>
  <c r="DY576" i="9"/>
  <c r="BV196" i="9"/>
  <c r="S30" i="9"/>
  <c r="H100" i="9"/>
  <c r="BK23" i="9"/>
  <c r="BI39" i="9"/>
  <c r="AD92" i="9"/>
  <c r="BI100" i="9"/>
  <c r="BI23" i="9"/>
  <c r="F106" i="9"/>
  <c r="CR510" i="9"/>
  <c r="CP206" i="9"/>
  <c r="BI238" i="9"/>
  <c r="AM60" i="9"/>
  <c r="CP629" i="9"/>
  <c r="DY434" i="9"/>
  <c r="CR201" i="9"/>
  <c r="AO286" i="9"/>
  <c r="CE77" i="9"/>
  <c r="BI201" i="9"/>
  <c r="DY631" i="9"/>
  <c r="DW613" i="9"/>
  <c r="ES331" i="9"/>
  <c r="AZ88" i="9"/>
  <c r="CP142" i="9"/>
  <c r="AM237" i="9"/>
  <c r="DW686" i="9"/>
  <c r="EU313" i="9"/>
  <c r="CE60" i="9"/>
  <c r="Q133" i="9"/>
  <c r="AX169" i="9"/>
  <c r="DC181" i="9"/>
  <c r="CE65" i="9"/>
  <c r="H566" i="9"/>
  <c r="F515" i="9"/>
  <c r="AM386" i="9"/>
  <c r="EJ90" i="9"/>
  <c r="H241" i="9"/>
  <c r="EU215" i="9"/>
  <c r="H416" i="9"/>
  <c r="H261" i="9"/>
  <c r="H439" i="9"/>
  <c r="H48" i="9"/>
  <c r="H445" i="9"/>
  <c r="H397" i="9"/>
  <c r="CP321" i="9"/>
  <c r="AM154" i="9"/>
  <c r="S183" i="9"/>
  <c r="DY114" i="9"/>
  <c r="H427" i="9"/>
  <c r="AO209" i="9"/>
  <c r="CE201" i="9"/>
  <c r="H103" i="9"/>
  <c r="H86" i="9"/>
  <c r="DL210" i="9"/>
  <c r="S131" i="9"/>
  <c r="BV306" i="9"/>
  <c r="DY166" i="9"/>
  <c r="CR197" i="9"/>
  <c r="AZ71" i="9"/>
  <c r="CP342" i="9"/>
  <c r="BK30" i="9"/>
  <c r="CP441" i="9"/>
  <c r="AM360" i="9"/>
  <c r="BV202" i="9"/>
  <c r="BT28" i="9"/>
  <c r="DY460" i="9"/>
  <c r="DY157" i="9"/>
  <c r="F394" i="9"/>
  <c r="BV411" i="9"/>
  <c r="BV94" i="9"/>
  <c r="H59" i="9"/>
  <c r="BV277" i="9"/>
  <c r="BT75" i="9"/>
  <c r="DN118" i="9"/>
  <c r="CR185" i="9"/>
  <c r="CR263" i="9"/>
  <c r="Q150" i="9"/>
  <c r="BV393" i="9"/>
  <c r="BT214" i="9"/>
  <c r="BK200" i="9"/>
  <c r="BV113" i="9"/>
  <c r="DW49" i="9"/>
  <c r="S38" i="9"/>
  <c r="CP261" i="9"/>
  <c r="CP193" i="9"/>
  <c r="CP405" i="9"/>
  <c r="CR322" i="9"/>
  <c r="EU166" i="9"/>
  <c r="AM145" i="9"/>
  <c r="AB58" i="9"/>
  <c r="DC172" i="9"/>
  <c r="Q50" i="9"/>
  <c r="BK134" i="9"/>
  <c r="AM388" i="9"/>
  <c r="DC142" i="9"/>
  <c r="DY304" i="9"/>
  <c r="CR485" i="9"/>
  <c r="AM238" i="9"/>
  <c r="DW307" i="9"/>
  <c r="BV424" i="9"/>
  <c r="BI247" i="9"/>
  <c r="EU301" i="9"/>
  <c r="BK220" i="9"/>
  <c r="DY331" i="9"/>
  <c r="BI63" i="9"/>
  <c r="H111" i="9"/>
  <c r="AX107" i="9"/>
  <c r="AO56" i="9"/>
  <c r="BV220" i="9"/>
  <c r="BK237" i="9"/>
  <c r="H512" i="9"/>
  <c r="AM40" i="9"/>
  <c r="BV184" i="9"/>
  <c r="EU231" i="9"/>
  <c r="DY685" i="9"/>
  <c r="CP235" i="9"/>
  <c r="AX134" i="9"/>
  <c r="BT387" i="9"/>
  <c r="DL263" i="9"/>
  <c r="DY187" i="9"/>
  <c r="CP450" i="9"/>
  <c r="DY366" i="9"/>
  <c r="BT260" i="9"/>
  <c r="S246" i="9"/>
  <c r="DW731" i="9"/>
  <c r="DC87" i="9"/>
  <c r="AM377" i="9"/>
  <c r="H612" i="9"/>
  <c r="DW334" i="9"/>
  <c r="AX126" i="9"/>
  <c r="CR254" i="9"/>
  <c r="BV317" i="9"/>
  <c r="H604" i="9"/>
  <c r="H278" i="9"/>
  <c r="AZ46" i="9"/>
  <c r="DA61" i="9"/>
  <c r="H641" i="9"/>
  <c r="BT283" i="9"/>
  <c r="S167" i="9"/>
  <c r="S52" i="9"/>
  <c r="BK223" i="9"/>
  <c r="CE202" i="9"/>
  <c r="BT112" i="9"/>
  <c r="H45" i="9"/>
  <c r="AM311" i="9"/>
  <c r="BT378" i="9"/>
  <c r="F66" i="9"/>
  <c r="H634" i="9"/>
  <c r="DN205" i="9"/>
  <c r="S45" i="9"/>
  <c r="EJ106" i="9"/>
  <c r="BI205" i="9"/>
  <c r="AO336" i="9"/>
  <c r="AB67" i="9"/>
  <c r="AM146" i="9"/>
  <c r="F632" i="9"/>
  <c r="AM87" i="9"/>
  <c r="AX95" i="9"/>
  <c r="AM250" i="9"/>
  <c r="F322" i="9"/>
  <c r="BT391" i="9"/>
  <c r="AD91" i="9"/>
  <c r="CP221" i="9"/>
  <c r="BV189" i="9"/>
  <c r="CE131" i="9"/>
  <c r="BV110" i="9"/>
  <c r="S243" i="9"/>
  <c r="BK91" i="9"/>
  <c r="CR589" i="9"/>
  <c r="H382" i="9"/>
  <c r="H322" i="9"/>
  <c r="F154" i="9"/>
  <c r="Q249" i="9"/>
  <c r="F447" i="9"/>
  <c r="F519" i="9"/>
  <c r="Q211" i="9"/>
  <c r="BT439" i="9"/>
  <c r="BV135" i="9"/>
  <c r="S90" i="9"/>
  <c r="F406" i="9"/>
  <c r="F568" i="9"/>
  <c r="AZ150" i="9"/>
  <c r="BT370" i="9"/>
  <c r="BK90" i="9"/>
  <c r="FD231" i="9"/>
  <c r="Q194" i="9"/>
  <c r="AX167" i="9"/>
  <c r="CP434" i="9"/>
  <c r="Q215" i="9"/>
  <c r="F601" i="9"/>
  <c r="H446" i="9"/>
  <c r="AM58" i="9"/>
  <c r="CR352" i="9"/>
  <c r="H637" i="9"/>
  <c r="Q204" i="9"/>
  <c r="F288" i="9"/>
  <c r="AZ173" i="9"/>
  <c r="AO282" i="9"/>
  <c r="BV304" i="9"/>
  <c r="AO395" i="9"/>
  <c r="BK197" i="9"/>
  <c r="BV300" i="9"/>
  <c r="Q54" i="9"/>
  <c r="H97" i="9"/>
  <c r="CE69" i="9"/>
  <c r="AO375" i="9"/>
  <c r="F630" i="9"/>
  <c r="Q38" i="9"/>
  <c r="DW103" i="9"/>
  <c r="CP313" i="9"/>
  <c r="H301" i="9"/>
  <c r="AX103" i="9"/>
  <c r="CP402" i="9"/>
  <c r="CP401" i="9"/>
  <c r="H436" i="9"/>
  <c r="CR198" i="9"/>
  <c r="CP224" i="9"/>
  <c r="AO29" i="9"/>
  <c r="DN235" i="9"/>
  <c r="H51" i="9"/>
  <c r="F566" i="9"/>
  <c r="AD65" i="9"/>
  <c r="F425" i="9"/>
  <c r="CP504" i="9"/>
  <c r="AB52" i="9"/>
  <c r="CR132" i="9"/>
  <c r="F518" i="9"/>
  <c r="H390" i="9"/>
  <c r="CR334" i="9"/>
  <c r="H163" i="9"/>
  <c r="DA84" i="9"/>
  <c r="Q208" i="9"/>
  <c r="S56" i="9"/>
  <c r="CR111" i="9"/>
  <c r="DC97" i="9"/>
  <c r="CP553" i="9"/>
  <c r="BV254" i="9"/>
  <c r="AO70" i="9"/>
  <c r="CP610" i="9"/>
  <c r="AO88" i="9"/>
  <c r="F474" i="9"/>
  <c r="AZ146" i="9"/>
  <c r="F174" i="9"/>
  <c r="F113" i="9"/>
  <c r="AZ44" i="9"/>
  <c r="Q197" i="9"/>
  <c r="AM268" i="9"/>
  <c r="F304" i="9"/>
  <c r="CP584" i="9"/>
  <c r="BT432" i="9"/>
  <c r="AB25" i="9"/>
  <c r="DY271" i="9"/>
  <c r="H172" i="9"/>
  <c r="BT251" i="9"/>
  <c r="BI85" i="9"/>
  <c r="BK103" i="9"/>
  <c r="S237" i="9"/>
  <c r="DA89" i="9"/>
  <c r="H346" i="9"/>
  <c r="AD77" i="9"/>
  <c r="H430" i="9"/>
  <c r="CP149" i="9"/>
  <c r="BV376" i="9"/>
  <c r="BV326" i="9"/>
  <c r="EU310" i="9"/>
  <c r="F396" i="9"/>
  <c r="EU296" i="9"/>
  <c r="H415" i="9"/>
  <c r="H177" i="9"/>
  <c r="CR586" i="9"/>
  <c r="Q177" i="9"/>
  <c r="EH38" i="9"/>
  <c r="CP166" i="9"/>
  <c r="H452" i="9"/>
  <c r="F409" i="9"/>
  <c r="F110" i="9"/>
  <c r="ES305" i="9"/>
  <c r="AD73" i="9"/>
  <c r="H252" i="9"/>
  <c r="CP406" i="9"/>
  <c r="DW681" i="9"/>
  <c r="BT227" i="9"/>
  <c r="S44" i="9"/>
  <c r="AO146" i="9"/>
  <c r="H561" i="9"/>
  <c r="H431" i="9"/>
  <c r="AM33" i="9"/>
  <c r="BI71" i="9"/>
  <c r="AO238" i="9"/>
  <c r="BV335" i="9"/>
  <c r="BK50" i="9"/>
  <c r="S80" i="9"/>
  <c r="DN246" i="9"/>
  <c r="BK138" i="9"/>
  <c r="H155" i="9"/>
  <c r="F429" i="9"/>
  <c r="BV233" i="9"/>
  <c r="H329" i="9"/>
  <c r="AO130" i="9"/>
  <c r="CP216" i="9"/>
  <c r="CR365" i="9"/>
  <c r="AZ155" i="9"/>
  <c r="BT270" i="9"/>
  <c r="AO95" i="9"/>
  <c r="H190" i="9"/>
  <c r="AZ140" i="9"/>
  <c r="Q146" i="9"/>
  <c r="ES188" i="9"/>
  <c r="AO312" i="9"/>
  <c r="DC161" i="9"/>
  <c r="BT212" i="9"/>
  <c r="AX63" i="9"/>
  <c r="CE139" i="9"/>
  <c r="F444" i="9"/>
  <c r="DC116" i="9"/>
  <c r="BI116" i="9"/>
  <c r="CG232" i="9"/>
  <c r="S142" i="9"/>
  <c r="F251" i="9"/>
  <c r="CR372" i="9"/>
  <c r="AO364" i="9"/>
  <c r="BT415" i="9"/>
  <c r="DW169" i="9"/>
  <c r="F253" i="9"/>
  <c r="DL206" i="9"/>
  <c r="CR144" i="9"/>
  <c r="S220" i="9"/>
  <c r="H528" i="9"/>
  <c r="Q188" i="9"/>
  <c r="AM279" i="9"/>
  <c r="F481" i="9"/>
  <c r="F171" i="9"/>
  <c r="BI183" i="9"/>
  <c r="H342" i="9"/>
  <c r="F459" i="9"/>
  <c r="BV207" i="9"/>
  <c r="AB64" i="9"/>
  <c r="AM404" i="9"/>
  <c r="BV380" i="9"/>
  <c r="AO368" i="9"/>
  <c r="H349" i="9"/>
  <c r="CG82" i="9"/>
  <c r="DN98" i="9"/>
  <c r="AD49" i="9"/>
  <c r="F256" i="9"/>
  <c r="AO140" i="9"/>
  <c r="Q114" i="9"/>
  <c r="F473" i="9"/>
  <c r="CR57" i="9"/>
  <c r="F549" i="9"/>
  <c r="AM214" i="9"/>
  <c r="CP379" i="9"/>
  <c r="AO54" i="9"/>
  <c r="AO393" i="9"/>
  <c r="DW127" i="9"/>
  <c r="F616" i="9"/>
  <c r="S172" i="9"/>
  <c r="BT256" i="9"/>
  <c r="CR605" i="9"/>
  <c r="DW177" i="9"/>
  <c r="AM336" i="9"/>
  <c r="BT204" i="9"/>
  <c r="F49" i="9"/>
  <c r="F623" i="9"/>
  <c r="CP26" i="9"/>
  <c r="BT329" i="9"/>
  <c r="S160" i="9"/>
  <c r="H508" i="9"/>
  <c r="AM37" i="9"/>
  <c r="AM96" i="9"/>
  <c r="BK24" i="9"/>
  <c r="S64" i="9"/>
  <c r="S84" i="9"/>
  <c r="AD57" i="9"/>
  <c r="S249" i="9"/>
  <c r="CG245" i="9"/>
  <c r="S229" i="9"/>
  <c r="CE240" i="9"/>
  <c r="CG268" i="9"/>
  <c r="H321" i="9"/>
  <c r="H135" i="9"/>
  <c r="S185" i="9"/>
  <c r="H354" i="9"/>
  <c r="AM295" i="9"/>
  <c r="CR181" i="9"/>
  <c r="ES51" i="9"/>
  <c r="CP475" i="9"/>
  <c r="DY287" i="9"/>
  <c r="H187" i="9"/>
  <c r="F389" i="9"/>
  <c r="AM392" i="9"/>
  <c r="BK155" i="9"/>
  <c r="CR246" i="9"/>
  <c r="F629" i="9"/>
  <c r="H462" i="9"/>
  <c r="DN233" i="9"/>
  <c r="CP453" i="9"/>
  <c r="S140" i="9"/>
  <c r="Q207" i="9"/>
  <c r="GM79" i="9"/>
  <c r="F316" i="9"/>
  <c r="Q46" i="9"/>
  <c r="BV222" i="9"/>
  <c r="F233" i="9"/>
  <c r="BV260" i="9"/>
  <c r="BV310" i="9"/>
  <c r="AO243" i="9"/>
  <c r="AX56" i="9"/>
  <c r="FO143" i="9"/>
  <c r="AM350" i="9"/>
  <c r="AZ84" i="9"/>
  <c r="AO138" i="9"/>
  <c r="BV252" i="9"/>
  <c r="H298" i="9"/>
  <c r="BK58" i="9"/>
  <c r="CR195" i="9"/>
  <c r="AO83" i="9"/>
  <c r="F643" i="9"/>
  <c r="AD68" i="9"/>
  <c r="BI68" i="9"/>
  <c r="EJ82" i="9"/>
  <c r="H126" i="9"/>
  <c r="BT231" i="9"/>
  <c r="F199" i="9"/>
  <c r="AO313" i="9"/>
  <c r="AD61" i="9"/>
  <c r="CR572" i="9"/>
  <c r="H124" i="9"/>
  <c r="CP514" i="9"/>
  <c r="AZ65" i="9"/>
  <c r="DN242" i="9"/>
  <c r="BK118" i="9"/>
  <c r="DL204" i="9"/>
  <c r="CE102" i="9"/>
  <c r="CP268" i="9"/>
  <c r="F244" i="9"/>
  <c r="AM43" i="9"/>
  <c r="H334" i="9"/>
  <c r="AO106" i="9"/>
  <c r="F645" i="9"/>
  <c r="S255" i="9"/>
  <c r="BT166" i="9"/>
  <c r="DC162" i="9"/>
  <c r="BV206" i="9"/>
  <c r="FQ33" i="9"/>
  <c r="CP311" i="9"/>
  <c r="F137" i="9"/>
  <c r="AB75" i="9"/>
  <c r="F550" i="9"/>
  <c r="F151" i="9"/>
  <c r="CP162" i="9"/>
  <c r="BT126" i="9"/>
  <c r="CR122" i="9"/>
  <c r="Q118" i="9"/>
  <c r="BI55" i="9"/>
  <c r="BT304" i="9"/>
  <c r="CR96" i="9"/>
  <c r="H271" i="9"/>
  <c r="DW251" i="9"/>
  <c r="BV216" i="9"/>
  <c r="BI180" i="9"/>
  <c r="BV332" i="9"/>
  <c r="F631" i="9"/>
  <c r="CG84" i="9"/>
  <c r="DN65" i="9"/>
  <c r="DY574" i="9"/>
  <c r="AM110" i="9"/>
  <c r="BT334" i="9"/>
  <c r="DC37" i="9"/>
  <c r="Q98" i="9"/>
  <c r="AO45" i="9"/>
  <c r="H585" i="9"/>
  <c r="BI229" i="9"/>
  <c r="CR517" i="9"/>
  <c r="DL246" i="9"/>
  <c r="CG196" i="9"/>
  <c r="AB32" i="9"/>
  <c r="CR369" i="9"/>
  <c r="CE154" i="9"/>
  <c r="EU160" i="9"/>
  <c r="BV122" i="9"/>
  <c r="BI186" i="9"/>
  <c r="DN151" i="9"/>
  <c r="GK113" i="9"/>
  <c r="FZ86" i="9"/>
  <c r="AO197" i="9"/>
  <c r="CR513" i="9"/>
  <c r="F335" i="9"/>
  <c r="Q236" i="9"/>
  <c r="CP284" i="9"/>
  <c r="BT222" i="9"/>
  <c r="H483" i="9"/>
  <c r="H541" i="9"/>
  <c r="CP348" i="9"/>
  <c r="AB50" i="9"/>
  <c r="DA142" i="9"/>
  <c r="CP356" i="9"/>
  <c r="EH23" i="9"/>
  <c r="Q87" i="9"/>
  <c r="BV319" i="9"/>
  <c r="DW64" i="9"/>
  <c r="AO182" i="9"/>
  <c r="S78" i="9"/>
  <c r="F351" i="9"/>
  <c r="H368" i="9"/>
  <c r="Q226" i="9"/>
  <c r="H306" i="9"/>
  <c r="S87" i="9"/>
  <c r="BI125" i="9"/>
  <c r="CE30" i="9"/>
  <c r="H391" i="9"/>
  <c r="DY567" i="9"/>
  <c r="AO221" i="9"/>
  <c r="BI72" i="9"/>
  <c r="AM133" i="9"/>
  <c r="F448" i="9"/>
  <c r="CR271" i="9"/>
  <c r="CR520" i="9"/>
  <c r="CG208" i="9"/>
  <c r="AD48" i="9"/>
  <c r="AB42" i="9"/>
  <c r="H453" i="9"/>
  <c r="AO204" i="9"/>
  <c r="F442" i="9"/>
  <c r="H632" i="9"/>
  <c r="F294" i="9"/>
  <c r="BT308" i="9"/>
  <c r="H289" i="9"/>
  <c r="F207" i="9"/>
  <c r="H402" i="9"/>
  <c r="CR178" i="9"/>
  <c r="BT394" i="9"/>
  <c r="CE90" i="9"/>
  <c r="AX34" i="9"/>
  <c r="DY169" i="9"/>
  <c r="F649" i="9"/>
  <c r="CR356" i="9"/>
  <c r="DY189" i="9"/>
  <c r="CE177" i="9"/>
  <c r="H303" i="9"/>
  <c r="CR546" i="9"/>
  <c r="CP179" i="9"/>
  <c r="F581" i="9"/>
  <c r="CG272" i="9"/>
  <c r="S37" i="9"/>
  <c r="BI246" i="9"/>
  <c r="AX68" i="9"/>
  <c r="F130" i="9"/>
  <c r="F430" i="9"/>
  <c r="H388" i="9"/>
  <c r="F73" i="9"/>
  <c r="F227" i="9"/>
  <c r="BI50" i="9"/>
  <c r="H228" i="9"/>
  <c r="H409" i="9"/>
  <c r="BV250" i="9"/>
  <c r="H166" i="9"/>
  <c r="AX136" i="9"/>
  <c r="H376" i="9"/>
  <c r="AM354" i="9"/>
  <c r="H80" i="9"/>
  <c r="BV323" i="9"/>
  <c r="F54" i="9"/>
  <c r="BI119" i="9"/>
  <c r="AM46" i="9"/>
  <c r="CP96" i="9"/>
  <c r="AM200" i="9"/>
  <c r="AO401" i="9"/>
  <c r="AO402" i="9"/>
  <c r="BT66" i="9"/>
  <c r="BT374" i="9"/>
  <c r="F461" i="9"/>
  <c r="F374" i="9"/>
  <c r="CE180" i="9"/>
  <c r="H411" i="9"/>
  <c r="F612" i="9"/>
  <c r="CR424" i="9"/>
  <c r="AZ90" i="9"/>
  <c r="AM182" i="9"/>
  <c r="CP231" i="9"/>
  <c r="BK99" i="9"/>
  <c r="F495" i="9"/>
  <c r="BT245" i="9"/>
  <c r="AO84" i="9"/>
  <c r="CP530" i="9"/>
  <c r="AM118" i="9"/>
  <c r="Q61" i="9"/>
  <c r="CG128" i="9"/>
  <c r="F449" i="9"/>
  <c r="AM151" i="9"/>
  <c r="BT284" i="9"/>
  <c r="F492" i="9"/>
  <c r="DA65" i="9"/>
  <c r="DA54" i="9"/>
  <c r="BT406" i="9"/>
  <c r="CR550" i="9"/>
  <c r="BI188" i="9"/>
  <c r="F240" i="9"/>
  <c r="H110" i="9"/>
  <c r="BT72" i="9"/>
  <c r="F301" i="9"/>
  <c r="CP75" i="9"/>
  <c r="FQ114" i="9"/>
  <c r="AO91" i="9"/>
  <c r="DN27" i="9"/>
  <c r="H358" i="9"/>
  <c r="AM139" i="9"/>
  <c r="H370" i="9"/>
  <c r="Q100" i="9"/>
  <c r="BI144" i="9"/>
  <c r="AZ51" i="9"/>
  <c r="F508" i="9"/>
  <c r="CG116" i="9"/>
  <c r="CR613" i="9"/>
  <c r="H459" i="9"/>
  <c r="CR391" i="9"/>
  <c r="CR426" i="9"/>
  <c r="H247" i="9"/>
  <c r="AM163" i="9"/>
  <c r="CR438" i="9"/>
  <c r="CR398" i="9"/>
  <c r="FZ125" i="9"/>
  <c r="AM215" i="9"/>
  <c r="CR533" i="9"/>
  <c r="AM265" i="9"/>
  <c r="Q96" i="9"/>
  <c r="CP218" i="9"/>
  <c r="AX74" i="9"/>
  <c r="AO409" i="9"/>
  <c r="ES302" i="9"/>
  <c r="BV45" i="9"/>
  <c r="AZ143" i="9"/>
  <c r="AM255" i="9"/>
  <c r="H533" i="9"/>
  <c r="H424" i="9"/>
  <c r="H44" i="9"/>
  <c r="H25" i="9"/>
  <c r="DN220" i="9"/>
  <c r="F150" i="9"/>
  <c r="DY171" i="9"/>
  <c r="H544" i="9"/>
  <c r="AM382" i="9"/>
  <c r="BK153" i="9"/>
  <c r="CP369" i="9"/>
  <c r="FF243" i="9"/>
  <c r="BT298" i="9"/>
  <c r="F445" i="9"/>
  <c r="F44" i="9"/>
  <c r="CE108" i="9"/>
  <c r="H385" i="9"/>
  <c r="S217" i="9"/>
  <c r="S199" i="9"/>
  <c r="S176" i="9"/>
  <c r="CR228" i="9"/>
  <c r="DL299" i="9"/>
  <c r="AO253" i="9"/>
  <c r="Q31" i="9"/>
  <c r="Q214" i="9"/>
  <c r="DL194" i="9"/>
  <c r="BT88" i="9"/>
  <c r="F432" i="9"/>
  <c r="S69" i="9"/>
  <c r="BT425" i="9"/>
  <c r="CR124" i="9"/>
  <c r="S196" i="9"/>
  <c r="F433" i="9"/>
  <c r="DL307" i="9"/>
  <c r="F547" i="9"/>
  <c r="S144" i="9"/>
  <c r="BV64" i="9"/>
  <c r="AZ57" i="9"/>
  <c r="AO31" i="9"/>
  <c r="CP167" i="9"/>
  <c r="BI242" i="9"/>
  <c r="S58" i="9"/>
  <c r="GB170" i="9"/>
  <c r="S206" i="9"/>
  <c r="DN159" i="9"/>
  <c r="F510" i="9"/>
  <c r="DC83" i="9"/>
  <c r="AM142" i="9"/>
  <c r="DC214" i="9"/>
  <c r="BI155" i="9"/>
  <c r="AM89" i="9"/>
  <c r="BK55" i="9"/>
  <c r="AM381" i="9"/>
  <c r="AO350" i="9"/>
  <c r="AZ131" i="9"/>
  <c r="DY420" i="9"/>
  <c r="CR563" i="9"/>
  <c r="AM348" i="9"/>
  <c r="S109" i="9"/>
  <c r="CR51" i="9"/>
  <c r="DY423" i="9"/>
  <c r="AB37" i="9"/>
  <c r="F220" i="9"/>
  <c r="DA160" i="9"/>
  <c r="F341" i="9"/>
  <c r="S76" i="9"/>
  <c r="DW274" i="9"/>
  <c r="DL55" i="9"/>
  <c r="BK87" i="9"/>
  <c r="DW451" i="9"/>
  <c r="F250" i="9"/>
  <c r="AX140" i="9"/>
  <c r="CP579" i="9"/>
  <c r="BT395" i="9"/>
  <c r="H311" i="9"/>
  <c r="CE257" i="9"/>
  <c r="CR478" i="9"/>
  <c r="AX158" i="9"/>
  <c r="BV50" i="9"/>
  <c r="FZ107" i="9"/>
  <c r="AM383" i="9"/>
  <c r="H423" i="9"/>
  <c r="FQ65" i="9"/>
  <c r="BT418" i="9"/>
  <c r="GB137" i="9"/>
  <c r="BI86" i="9"/>
  <c r="BT271" i="9"/>
  <c r="F600" i="9"/>
  <c r="BI234" i="9"/>
  <c r="F87" i="9"/>
  <c r="F400" i="9"/>
  <c r="AO400" i="9"/>
  <c r="H464" i="9"/>
  <c r="CP452" i="9"/>
  <c r="F377" i="9"/>
  <c r="Q182" i="9"/>
  <c r="AO339" i="9"/>
  <c r="DN66" i="9"/>
  <c r="AX142" i="9"/>
  <c r="FO110" i="9"/>
  <c r="H536" i="9"/>
  <c r="BT225" i="9"/>
  <c r="BV208" i="9"/>
  <c r="F476" i="9"/>
  <c r="AX36" i="9"/>
  <c r="H314" i="9"/>
  <c r="CP279" i="9"/>
  <c r="H153" i="9"/>
  <c r="AM144" i="9"/>
  <c r="BI79" i="9"/>
  <c r="H495" i="9"/>
  <c r="DL136" i="9"/>
  <c r="AO114" i="9"/>
  <c r="F348" i="9"/>
  <c r="CE193" i="9"/>
  <c r="H90" i="9"/>
  <c r="AO72" i="9"/>
  <c r="AO346" i="9"/>
  <c r="BT156" i="9"/>
  <c r="CP249" i="9"/>
  <c r="AX164" i="9"/>
  <c r="F74" i="9"/>
  <c r="CP100" i="9"/>
  <c r="S73" i="9"/>
  <c r="AO39" i="9"/>
  <c r="DC44" i="9"/>
  <c r="CR174" i="9"/>
  <c r="AZ141" i="9"/>
  <c r="H365" i="9"/>
  <c r="Q83" i="9"/>
  <c r="DL228" i="9"/>
  <c r="AZ129" i="9"/>
  <c r="CG137" i="9"/>
  <c r="BK133" i="9"/>
  <c r="AM407" i="9"/>
  <c r="H344" i="9"/>
  <c r="H196" i="9"/>
  <c r="BK183" i="9"/>
  <c r="BK29" i="9"/>
  <c r="DL91" i="9"/>
  <c r="F60" i="9"/>
  <c r="DY60" i="9"/>
  <c r="CR466" i="9"/>
  <c r="F514" i="9"/>
  <c r="Q108" i="9"/>
  <c r="AM184" i="9"/>
  <c r="DY155" i="9"/>
  <c r="F156" i="9"/>
  <c r="BV261" i="9"/>
  <c r="GB164" i="9"/>
  <c r="AM339" i="9"/>
  <c r="AM376" i="9"/>
  <c r="AO80" i="9"/>
  <c r="CR293" i="9"/>
  <c r="F217" i="9"/>
  <c r="H451" i="9"/>
  <c r="CP359" i="9"/>
  <c r="BI102" i="9"/>
  <c r="DY592" i="9"/>
  <c r="AM285" i="9"/>
  <c r="AM410" i="9"/>
  <c r="S166" i="9"/>
  <c r="CE56" i="9"/>
  <c r="F452" i="9"/>
  <c r="CG40" i="9"/>
  <c r="BV160" i="9"/>
  <c r="AM41" i="9"/>
  <c r="AX59" i="9"/>
  <c r="F280" i="9"/>
  <c r="Q95" i="9"/>
  <c r="BV82" i="9"/>
  <c r="AO224" i="9"/>
  <c r="EU271" i="9"/>
  <c r="DY398" i="9"/>
  <c r="DW335" i="9"/>
  <c r="H384" i="9"/>
  <c r="BI150" i="9"/>
  <c r="BT178" i="9"/>
  <c r="BT367" i="9"/>
  <c r="F561" i="9"/>
  <c r="H573" i="9"/>
  <c r="H447" i="9"/>
  <c r="AZ116" i="9"/>
  <c r="CR496" i="9"/>
  <c r="BV193" i="9"/>
  <c r="S188" i="9"/>
  <c r="F127" i="9"/>
  <c r="BT399" i="9"/>
  <c r="AZ106" i="9"/>
  <c r="CE235" i="9"/>
  <c r="F331" i="9"/>
  <c r="AX92" i="9"/>
  <c r="F215" i="9"/>
  <c r="DY350" i="9"/>
  <c r="H393" i="9"/>
  <c r="F333" i="9"/>
  <c r="DC113" i="9"/>
  <c r="EU265" i="9"/>
  <c r="H469" i="9"/>
  <c r="BV78" i="9"/>
  <c r="BI67" i="9"/>
  <c r="F189" i="9"/>
  <c r="BV350" i="9"/>
  <c r="CR409" i="9"/>
  <c r="BK224" i="9"/>
  <c r="BI193" i="9"/>
  <c r="AM77" i="9"/>
  <c r="H389" i="9"/>
  <c r="AX102" i="9"/>
  <c r="F509" i="9"/>
  <c r="DW560" i="9"/>
  <c r="S244" i="9"/>
  <c r="CP538" i="9"/>
  <c r="BV342" i="9"/>
  <c r="DW520" i="9"/>
  <c r="CE54" i="9"/>
  <c r="S247" i="9"/>
  <c r="BT195" i="9"/>
  <c r="BT336" i="9"/>
  <c r="Q44" i="9"/>
  <c r="CR103" i="9"/>
  <c r="AO225" i="9"/>
  <c r="BK147" i="9"/>
  <c r="BT422" i="9"/>
  <c r="S231" i="9"/>
  <c r="H629" i="9"/>
  <c r="AO260" i="9"/>
  <c r="AX43" i="9"/>
  <c r="H597" i="9"/>
  <c r="H507" i="9"/>
  <c r="CE224" i="9"/>
  <c r="F388" i="9"/>
  <c r="CR138" i="9"/>
  <c r="CR184" i="9"/>
  <c r="DY587" i="9"/>
  <c r="F32" i="9"/>
  <c r="AO78" i="9"/>
  <c r="CR483" i="9"/>
  <c r="CR310" i="9"/>
  <c r="H63" i="9"/>
  <c r="BT40" i="9"/>
  <c r="H511" i="9"/>
  <c r="H238" i="9"/>
  <c r="BI195" i="9"/>
  <c r="AO27" i="9"/>
  <c r="S212" i="9"/>
  <c r="F175" i="9"/>
  <c r="CG106" i="9"/>
  <c r="BI175" i="9"/>
  <c r="F356" i="9"/>
  <c r="F180" i="9"/>
  <c r="DA69" i="9"/>
  <c r="CE93" i="9"/>
  <c r="AO213" i="9"/>
  <c r="S157" i="9"/>
  <c r="AO347" i="9"/>
  <c r="Q39" i="9"/>
  <c r="CE170" i="9"/>
  <c r="EU227" i="9"/>
  <c r="BK70" i="9"/>
  <c r="AO273" i="9"/>
  <c r="AM179" i="9"/>
  <c r="BI199" i="9"/>
  <c r="BK105" i="9"/>
  <c r="CR61" i="9"/>
  <c r="BT398" i="9"/>
  <c r="BK232" i="9"/>
  <c r="AO311" i="9"/>
  <c r="F29" i="9"/>
  <c r="H88" i="9"/>
  <c r="CP35" i="9"/>
  <c r="DY538" i="9"/>
  <c r="DL323" i="9"/>
  <c r="BT408" i="9"/>
  <c r="CP595" i="9"/>
  <c r="BV111" i="9"/>
  <c r="BI31" i="9"/>
  <c r="S181" i="9"/>
  <c r="CP84" i="9"/>
  <c r="CR216" i="9"/>
  <c r="BV60" i="9"/>
  <c r="AX73" i="9"/>
  <c r="BV215" i="9"/>
  <c r="H435" i="9"/>
  <c r="BI93" i="9"/>
  <c r="F278" i="9"/>
  <c r="BV147" i="9"/>
  <c r="DA60" i="9"/>
  <c r="F614" i="9"/>
  <c r="AM202" i="9"/>
  <c r="CE40" i="9"/>
  <c r="F262" i="9"/>
  <c r="CR547" i="9"/>
  <c r="CR120" i="9"/>
  <c r="H320" i="9"/>
  <c r="BT291" i="9"/>
  <c r="BT426" i="9"/>
  <c r="AM379" i="9"/>
  <c r="DW382" i="9"/>
  <c r="AM121" i="9"/>
  <c r="BT167" i="9"/>
  <c r="CP252" i="9"/>
  <c r="CG226" i="9"/>
  <c r="BT102" i="9"/>
  <c r="BV231" i="9"/>
  <c r="F387" i="9"/>
  <c r="AO386" i="9"/>
  <c r="S150" i="9"/>
  <c r="DA185" i="9"/>
  <c r="AX47" i="9"/>
  <c r="BT376" i="9"/>
  <c r="F431" i="9"/>
  <c r="DA59" i="9"/>
  <c r="H441" i="9"/>
  <c r="F172" i="9"/>
  <c r="F376" i="9"/>
  <c r="DC199" i="9"/>
  <c r="S40" i="9"/>
  <c r="H285" i="9"/>
  <c r="DC115" i="9"/>
  <c r="CR598" i="9"/>
  <c r="DW607" i="9"/>
  <c r="CG100" i="9"/>
  <c r="H195" i="9"/>
  <c r="F70" i="9"/>
  <c r="CR383" i="9"/>
  <c r="AO136" i="9"/>
  <c r="AD26" i="9"/>
  <c r="CP393" i="9"/>
  <c r="CR608" i="9"/>
  <c r="AM152" i="9"/>
  <c r="CE52" i="9"/>
  <c r="CR549" i="9"/>
  <c r="DY39" i="9"/>
  <c r="Q62" i="9"/>
  <c r="F28" i="9"/>
  <c r="CP559" i="9"/>
  <c r="DA36" i="9"/>
  <c r="F219" i="9"/>
  <c r="CG170" i="9"/>
  <c r="DW123" i="9"/>
  <c r="AO300" i="9"/>
  <c r="S165" i="9"/>
  <c r="CE267" i="9"/>
  <c r="AM308" i="9"/>
  <c r="F460" i="9"/>
  <c r="F101" i="9"/>
  <c r="DY699" i="9"/>
  <c r="H444" i="9"/>
  <c r="S103" i="9"/>
  <c r="BT97" i="9"/>
  <c r="CR296" i="9"/>
  <c r="DY421" i="9"/>
  <c r="H405" i="9"/>
  <c r="AO171" i="9"/>
  <c r="BT125" i="9"/>
  <c r="DC43" i="9"/>
  <c r="BV83" i="9"/>
  <c r="F126" i="9"/>
  <c r="AM347" i="9"/>
  <c r="H484" i="9"/>
  <c r="BT430" i="9"/>
  <c r="H351" i="9"/>
  <c r="BI198" i="9"/>
  <c r="AX170" i="9"/>
  <c r="CE204" i="9"/>
  <c r="BI66" i="9"/>
  <c r="H548" i="9"/>
  <c r="BT263" i="9"/>
  <c r="AO377" i="9"/>
  <c r="BI227" i="9"/>
  <c r="BV256" i="9"/>
  <c r="AX67" i="9"/>
  <c r="S224" i="9"/>
  <c r="AM30" i="9"/>
  <c r="H498" i="9"/>
  <c r="F494" i="9"/>
  <c r="S257" i="9"/>
  <c r="Q201" i="9"/>
  <c r="F350" i="9"/>
  <c r="BT338" i="9"/>
  <c r="H472" i="9"/>
  <c r="F558" i="9"/>
  <c r="DL217" i="9"/>
  <c r="F477" i="9"/>
  <c r="AX78" i="9"/>
  <c r="F97" i="9"/>
  <c r="CP242" i="9"/>
  <c r="AO170" i="9"/>
  <c r="AM25" i="9"/>
  <c r="F441" i="9"/>
  <c r="F268" i="9"/>
  <c r="BK107" i="9"/>
  <c r="AO28" i="9"/>
  <c r="S162" i="9"/>
  <c r="AO358" i="9"/>
  <c r="AB60" i="9"/>
  <c r="BK120" i="9"/>
  <c r="DY294" i="9"/>
  <c r="H229" i="9"/>
  <c r="H79" i="9"/>
  <c r="AD87" i="9"/>
  <c r="DC106" i="9"/>
  <c r="S245" i="9"/>
  <c r="AO261" i="9"/>
  <c r="AM138" i="9"/>
  <c r="AX86" i="9"/>
  <c r="BI105" i="9"/>
  <c r="Q51" i="9"/>
  <c r="BI54" i="9"/>
  <c r="BT302" i="9"/>
  <c r="BV266" i="9"/>
  <c r="CP32" i="9"/>
  <c r="AB65" i="9"/>
  <c r="DY403" i="9"/>
  <c r="BV390" i="9"/>
  <c r="BK83" i="9"/>
  <c r="CR386" i="9"/>
  <c r="BI189" i="9"/>
  <c r="S120" i="9"/>
  <c r="DL155" i="9"/>
  <c r="F468" i="9"/>
  <c r="H500" i="9"/>
  <c r="F236" i="9"/>
  <c r="FO35" i="9"/>
  <c r="DY513" i="9"/>
  <c r="DN103" i="9"/>
  <c r="AM191" i="9"/>
  <c r="AM375" i="9"/>
  <c r="CE178" i="9"/>
  <c r="BV63" i="9"/>
  <c r="Q237" i="9"/>
  <c r="AM213" i="9"/>
  <c r="Q228" i="9"/>
  <c r="F148" i="9"/>
  <c r="H550" i="9"/>
  <c r="CR224" i="9"/>
  <c r="AO69" i="9"/>
  <c r="AD35" i="9"/>
  <c r="BK219" i="9"/>
  <c r="CP300" i="9"/>
  <c r="AM397" i="9"/>
  <c r="F246" i="9"/>
  <c r="DN86" i="9"/>
  <c r="CR129" i="9"/>
  <c r="F188" i="9"/>
  <c r="DL223" i="9"/>
  <c r="H546" i="9"/>
  <c r="AZ157" i="9"/>
  <c r="CG99" i="9"/>
  <c r="GB200" i="9"/>
  <c r="AX75" i="9"/>
  <c r="AM157" i="9"/>
  <c r="DN275" i="9"/>
  <c r="CE86" i="9"/>
  <c r="F71" i="9"/>
  <c r="AM256" i="9"/>
  <c r="CR169" i="9"/>
  <c r="AM117" i="9"/>
  <c r="CG29" i="9"/>
  <c r="DC89" i="9"/>
  <c r="H272" i="9"/>
  <c r="AM278" i="9"/>
  <c r="CR449" i="9"/>
  <c r="AZ97" i="9"/>
  <c r="H162" i="9"/>
  <c r="Q175" i="9"/>
  <c r="CR63" i="9"/>
  <c r="CR69" i="9"/>
  <c r="H549" i="9"/>
  <c r="CP394" i="9"/>
  <c r="AX76" i="9"/>
  <c r="CR353" i="9"/>
  <c r="CR538" i="9"/>
  <c r="AO36" i="9"/>
  <c r="F578" i="9"/>
  <c r="AB66" i="9"/>
  <c r="H42" i="9"/>
  <c r="AO202" i="9"/>
  <c r="BK49" i="9"/>
  <c r="AD25" i="9"/>
  <c r="BI45" i="9"/>
  <c r="CE232" i="9"/>
  <c r="FZ77" i="9"/>
  <c r="AO64" i="9"/>
  <c r="F222" i="9"/>
  <c r="AM227" i="9"/>
  <c r="H270" i="9"/>
  <c r="DN312" i="9"/>
  <c r="H28" i="9"/>
  <c r="AB74" i="9"/>
  <c r="H394" i="9"/>
  <c r="H99" i="9"/>
  <c r="CR223" i="9"/>
  <c r="F218" i="9"/>
  <c r="AO327" i="9"/>
  <c r="S59" i="9"/>
  <c r="F484" i="9"/>
  <c r="CP580" i="9"/>
  <c r="AZ87" i="9"/>
  <c r="BV410" i="9"/>
  <c r="F204" i="9"/>
  <c r="S112" i="9"/>
  <c r="BT209" i="9"/>
  <c r="AM153" i="9"/>
  <c r="F306" i="9"/>
  <c r="BT113" i="9"/>
  <c r="CP456" i="9"/>
  <c r="AB68" i="9"/>
  <c r="CR523" i="9"/>
  <c r="H401" i="9"/>
  <c r="S53" i="9"/>
  <c r="AM135" i="9"/>
  <c r="BT100" i="9"/>
  <c r="H474" i="9"/>
  <c r="F276" i="9"/>
  <c r="AO229" i="9"/>
  <c r="AO167" i="9"/>
  <c r="AO159" i="9"/>
  <c r="F402" i="9"/>
  <c r="AM370" i="9"/>
  <c r="F536" i="9"/>
  <c r="AZ142" i="9"/>
  <c r="CR300" i="9"/>
  <c r="F393" i="9"/>
  <c r="AX37" i="9"/>
  <c r="DY163" i="9"/>
  <c r="F75" i="9"/>
  <c r="DN228" i="9"/>
  <c r="CP304" i="9"/>
  <c r="CP94" i="9"/>
  <c r="AM172" i="9"/>
  <c r="AM75" i="9"/>
  <c r="AO278" i="9"/>
  <c r="CR425" i="9"/>
  <c r="CP137" i="9"/>
  <c r="BI122" i="9"/>
  <c r="F59" i="9"/>
  <c r="F505" i="9"/>
  <c r="BT37" i="9"/>
  <c r="FF143" i="9"/>
  <c r="BK156" i="9"/>
  <c r="BT223" i="9"/>
  <c r="AX147" i="9"/>
  <c r="AB57" i="9"/>
  <c r="CP326" i="9"/>
  <c r="AZ34" i="9"/>
  <c r="Q106" i="9"/>
  <c r="H32" i="9"/>
  <c r="F369" i="9"/>
  <c r="DW239" i="9"/>
  <c r="CR269" i="9"/>
  <c r="AX46" i="9"/>
  <c r="H537" i="9"/>
  <c r="BV274" i="9"/>
  <c r="BV42" i="9"/>
  <c r="BV303" i="9"/>
  <c r="AO47" i="9"/>
  <c r="Q82" i="9"/>
  <c r="F72" i="9"/>
  <c r="AB93" i="9"/>
  <c r="H434" i="9"/>
  <c r="F238" i="9"/>
  <c r="H226" i="9"/>
  <c r="CR564" i="9"/>
  <c r="H107" i="9"/>
  <c r="AM73" i="9"/>
  <c r="DN328" i="9"/>
  <c r="BT98" i="9"/>
  <c r="S24" i="9"/>
  <c r="AO57" i="9"/>
  <c r="H590" i="9"/>
  <c r="Q125" i="9"/>
  <c r="F260" i="9"/>
  <c r="BT180" i="9"/>
  <c r="DL208" i="9"/>
  <c r="DC215" i="9"/>
  <c r="BV200" i="9"/>
  <c r="H587" i="9"/>
  <c r="AO26" i="9"/>
  <c r="H305" i="9"/>
  <c r="H89" i="9"/>
  <c r="Q145" i="9"/>
  <c r="BT203" i="9"/>
  <c r="BK210" i="9"/>
  <c r="AO71" i="9"/>
  <c r="CG261" i="9"/>
  <c r="BT143" i="9"/>
  <c r="AM305" i="9"/>
  <c r="H410" i="9"/>
  <c r="H563" i="9"/>
  <c r="H254" i="9"/>
  <c r="AX108" i="9"/>
  <c r="BI78" i="9"/>
  <c r="CR625" i="9"/>
  <c r="DN311" i="9"/>
  <c r="AM147" i="9"/>
  <c r="AO269" i="9"/>
  <c r="AD32" i="9"/>
  <c r="BT345" i="9"/>
  <c r="AM406" i="9"/>
  <c r="AZ119" i="9"/>
  <c r="FD60" i="9"/>
  <c r="BV77" i="9"/>
  <c r="CR327" i="9"/>
  <c r="DY184" i="9"/>
  <c r="BT230" i="9"/>
  <c r="CP409" i="9"/>
  <c r="F79" i="9"/>
  <c r="AM86" i="9"/>
  <c r="EU82" i="9"/>
  <c r="S235" i="9"/>
  <c r="BT201" i="9"/>
  <c r="DL220" i="9"/>
  <c r="H479" i="9"/>
  <c r="S146" i="9"/>
  <c r="AM254" i="9"/>
  <c r="ES268" i="9"/>
  <c r="DC235" i="9"/>
  <c r="F352" i="9"/>
  <c r="F527" i="9"/>
  <c r="F624" i="9"/>
  <c r="DY66" i="9"/>
  <c r="EH90" i="9"/>
  <c r="H649" i="9"/>
  <c r="GK76" i="9"/>
  <c r="S143" i="9"/>
  <c r="CR333" i="9"/>
  <c r="BT134" i="9"/>
  <c r="S105" i="9"/>
  <c r="F124" i="9"/>
  <c r="DW196" i="9"/>
  <c r="DN161" i="9"/>
  <c r="F521" i="9"/>
  <c r="AM114" i="9"/>
  <c r="BT43" i="9"/>
  <c r="CR28" i="9"/>
  <c r="S60" i="9"/>
  <c r="DY415" i="9"/>
  <c r="AM105" i="9"/>
  <c r="BV325" i="9"/>
  <c r="AM280" i="9"/>
  <c r="H601" i="9"/>
  <c r="H94" i="9"/>
  <c r="BK177" i="9"/>
  <c r="CR249" i="9"/>
  <c r="CE212" i="9"/>
  <c r="CP415" i="9"/>
  <c r="F320" i="9"/>
  <c r="BV88" i="9"/>
  <c r="AM199" i="9"/>
  <c r="AO53" i="9"/>
  <c r="F89" i="9"/>
  <c r="H39" i="9"/>
  <c r="H509" i="9"/>
  <c r="CR290" i="9"/>
  <c r="BI224" i="9"/>
  <c r="AM335" i="9"/>
  <c r="CE163" i="9"/>
  <c r="CP563" i="9"/>
  <c r="BI151" i="9"/>
  <c r="DY429" i="9"/>
  <c r="AB84" i="9"/>
  <c r="AM252" i="9"/>
  <c r="AM36" i="9"/>
  <c r="AZ149" i="9"/>
  <c r="DW158" i="9"/>
  <c r="F196" i="9"/>
  <c r="Q206" i="9"/>
  <c r="AO139" i="9"/>
  <c r="F366" i="9"/>
  <c r="AM123" i="9"/>
  <c r="H284" i="9"/>
  <c r="S148" i="9"/>
  <c r="S170" i="9"/>
  <c r="H396" i="9"/>
  <c r="H516" i="9"/>
  <c r="BT207" i="9"/>
  <c r="CG105" i="9"/>
  <c r="BV115" i="9"/>
  <c r="H259" i="9"/>
  <c r="S168" i="9"/>
  <c r="F336" i="9"/>
  <c r="BV225" i="9"/>
  <c r="AO341" i="9"/>
  <c r="GB119" i="9"/>
  <c r="CP271" i="9"/>
  <c r="H332" i="9"/>
  <c r="H169" i="9"/>
  <c r="DA115" i="9"/>
  <c r="AD52" i="9"/>
  <c r="H491" i="9"/>
  <c r="F421" i="9"/>
  <c r="DY290" i="9"/>
  <c r="H316" i="9"/>
  <c r="BK236" i="9"/>
  <c r="AX110" i="9"/>
  <c r="H626" i="9"/>
  <c r="CR401" i="9"/>
  <c r="AZ79" i="9"/>
  <c r="AM220" i="9"/>
  <c r="CE265" i="9"/>
  <c r="AB85" i="9"/>
  <c r="F346" i="9"/>
  <c r="GB222" i="9"/>
  <c r="CR313" i="9"/>
  <c r="AO90" i="9"/>
  <c r="CP346" i="9"/>
  <c r="H501" i="9"/>
  <c r="F144" i="9"/>
  <c r="AM158" i="9"/>
  <c r="CR559" i="9"/>
  <c r="AO85" i="9"/>
  <c r="DY516" i="9"/>
  <c r="F412" i="9"/>
  <c r="F62" i="9"/>
  <c r="Q149" i="9"/>
  <c r="CE234" i="9"/>
  <c r="F522" i="9"/>
  <c r="H168" i="9"/>
  <c r="GK135" i="9"/>
  <c r="AO216" i="9"/>
  <c r="Q57" i="9"/>
  <c r="CP603" i="9"/>
  <c r="BI136" i="9"/>
  <c r="CR555" i="9"/>
  <c r="H361" i="9"/>
  <c r="F488" i="9"/>
  <c r="CR219" i="9"/>
  <c r="AM306" i="9"/>
  <c r="CP331" i="9"/>
  <c r="F531" i="9"/>
  <c r="DY502" i="9"/>
  <c r="BV408" i="9"/>
  <c r="AM185" i="9"/>
  <c r="AO218" i="9"/>
  <c r="Q79" i="9"/>
  <c r="DC241" i="9"/>
  <c r="F257" i="9"/>
  <c r="AB78" i="9"/>
  <c r="Q203" i="9"/>
  <c r="BI65" i="9"/>
  <c r="AZ40" i="9"/>
  <c r="AZ104" i="9"/>
  <c r="BT62" i="9"/>
  <c r="AZ77" i="9"/>
  <c r="CE88" i="9"/>
  <c r="DW712" i="9"/>
  <c r="F533" i="9"/>
  <c r="Q101" i="9"/>
  <c r="F486" i="9"/>
  <c r="BV120" i="9"/>
  <c r="AZ45" i="9"/>
  <c r="AM236" i="9"/>
  <c r="DN305" i="9"/>
  <c r="CG77" i="9"/>
  <c r="Q40" i="9"/>
  <c r="AM218" i="9"/>
  <c r="S135" i="9"/>
  <c r="BV38" i="9"/>
  <c r="CE207" i="9"/>
  <c r="AM148" i="9"/>
  <c r="AO248" i="9"/>
  <c r="CP489" i="9"/>
  <c r="Q221" i="9"/>
  <c r="BV124" i="9"/>
  <c r="BT133" i="9"/>
  <c r="BT24" i="9"/>
  <c r="F626" i="9"/>
  <c r="AM361" i="9"/>
  <c r="DA202" i="9"/>
  <c r="BI179" i="9"/>
  <c r="S158" i="9"/>
  <c r="BT146" i="9"/>
  <c r="H557" i="9"/>
  <c r="F266" i="9"/>
  <c r="CP399" i="9"/>
  <c r="DA161" i="9"/>
  <c r="AZ121" i="9"/>
  <c r="DY639" i="9"/>
  <c r="DY238" i="9"/>
  <c r="DA53" i="9"/>
  <c r="BT215" i="9"/>
  <c r="S251" i="9"/>
  <c r="F462" i="9"/>
  <c r="AM310" i="9"/>
  <c r="H610" i="9"/>
  <c r="F35" i="9"/>
  <c r="AM112" i="9"/>
  <c r="H506" i="9"/>
  <c r="H214" i="9"/>
  <c r="CR428" i="9"/>
  <c r="F340" i="9"/>
  <c r="CR385" i="9"/>
  <c r="H381" i="9"/>
  <c r="H143" i="9"/>
  <c r="AZ96" i="9"/>
  <c r="AB35" i="9"/>
  <c r="AM47" i="9"/>
  <c r="AM51" i="9"/>
  <c r="AZ64" i="9"/>
  <c r="AD80" i="9"/>
  <c r="CG22" i="9"/>
  <c r="H245" i="9"/>
  <c r="AO143" i="9"/>
  <c r="AM289" i="9"/>
  <c r="F337" i="9"/>
  <c r="AM134" i="9"/>
  <c r="DL232" i="9"/>
  <c r="AM98" i="9"/>
  <c r="GK114" i="9"/>
  <c r="CE83" i="9"/>
  <c r="BI225" i="9"/>
  <c r="BT78" i="9"/>
  <c r="AB94" i="9"/>
  <c r="BI110" i="9"/>
  <c r="H530" i="9"/>
  <c r="CG49" i="9"/>
  <c r="EJ68" i="9"/>
  <c r="DA150" i="9"/>
  <c r="AM62" i="9"/>
  <c r="H645" i="9"/>
  <c r="DL202" i="9"/>
  <c r="DY372" i="9"/>
  <c r="H647" i="9"/>
  <c r="BT352" i="9"/>
  <c r="CR617" i="9"/>
  <c r="F224" i="9"/>
  <c r="Q37" i="9"/>
  <c r="AD29" i="9"/>
  <c r="F261" i="9"/>
  <c r="AX60" i="9"/>
  <c r="F423" i="9"/>
  <c r="BT438" i="9"/>
  <c r="H524" i="9"/>
  <c r="F634" i="9"/>
  <c r="BK179" i="9"/>
  <c r="AM292" i="9"/>
  <c r="F209" i="9"/>
  <c r="F23" i="9"/>
  <c r="BV438" i="9"/>
  <c r="DN270" i="9"/>
  <c r="AZ66" i="9"/>
  <c r="F416" i="9"/>
  <c r="DW180" i="9"/>
  <c r="DC117" i="9"/>
  <c r="FF174" i="9"/>
  <c r="EU235" i="9"/>
  <c r="FO28" i="9"/>
  <c r="CP574" i="9"/>
  <c r="AB82" i="9"/>
  <c r="H178" i="9"/>
  <c r="BT404" i="9"/>
  <c r="AX50" i="9"/>
  <c r="F501" i="9"/>
  <c r="H633" i="9"/>
  <c r="DL296" i="9"/>
  <c r="AZ115" i="9"/>
  <c r="BI64" i="9"/>
  <c r="CP605" i="9"/>
  <c r="CR285" i="9"/>
  <c r="H518" i="9"/>
  <c r="H139" i="9"/>
  <c r="H81" i="9"/>
  <c r="DW343" i="9"/>
  <c r="H635" i="9"/>
  <c r="DY149" i="9"/>
  <c r="H123" i="9"/>
  <c r="AM115" i="9"/>
  <c r="Q157" i="9"/>
  <c r="BT435" i="9"/>
  <c r="BT337" i="9"/>
  <c r="BI49" i="9"/>
  <c r="CR221" i="9"/>
  <c r="BT272" i="9"/>
  <c r="AZ102" i="9"/>
  <c r="H422" i="9"/>
  <c r="AO232" i="9"/>
  <c r="DC144" i="9"/>
  <c r="DY227" i="9"/>
  <c r="F525" i="9"/>
  <c r="DL188" i="9"/>
  <c r="F140" i="9"/>
  <c r="AM303" i="9"/>
  <c r="AO318" i="9"/>
  <c r="H569" i="9"/>
  <c r="BT423" i="9"/>
  <c r="Q36" i="9"/>
  <c r="BT142" i="9"/>
  <c r="AM275" i="9"/>
  <c r="F357" i="9"/>
  <c r="H383" i="9"/>
  <c r="AO245" i="9"/>
  <c r="Q43" i="9"/>
  <c r="F511" i="9"/>
  <c r="BT29" i="9"/>
  <c r="BT320" i="9"/>
  <c r="AM159" i="9"/>
  <c r="BT261" i="9"/>
  <c r="EU44" i="9"/>
  <c r="BV369" i="9"/>
  <c r="AO73" i="9"/>
  <c r="DN254" i="9"/>
  <c r="CR441" i="9"/>
  <c r="CR524" i="9"/>
  <c r="BV412" i="9"/>
  <c r="CG270" i="9"/>
  <c r="CR231" i="9"/>
  <c r="H67" i="9"/>
  <c r="CP345" i="9"/>
  <c r="H138" i="9"/>
  <c r="F191" i="9"/>
  <c r="BV441" i="9"/>
  <c r="H636" i="9"/>
  <c r="H218" i="9"/>
  <c r="DL159" i="9"/>
  <c r="H302" i="9"/>
  <c r="F500" i="9"/>
  <c r="AB77" i="9"/>
  <c r="AO338" i="9"/>
  <c r="CG236" i="9"/>
  <c r="CR126" i="9"/>
  <c r="AO126" i="9"/>
  <c r="DA240" i="9"/>
  <c r="BT197" i="9"/>
  <c r="AO104" i="9"/>
  <c r="AZ56" i="9"/>
  <c r="DL186" i="9"/>
  <c r="AM325" i="9"/>
  <c r="H281" i="9"/>
  <c r="BT32" i="9"/>
  <c r="CE230" i="9"/>
  <c r="AZ42" i="9"/>
  <c r="AO157" i="9"/>
  <c r="CP541" i="9"/>
  <c r="BT300" i="9"/>
  <c r="AZ38" i="9"/>
  <c r="Q153" i="9"/>
  <c r="AB86" i="9"/>
  <c r="DC135" i="9"/>
  <c r="BV403" i="9"/>
  <c r="CP55" i="9"/>
  <c r="AD28" i="9"/>
  <c r="AX27" i="9"/>
  <c r="H159" i="9"/>
  <c r="BT56" i="9"/>
  <c r="AO33" i="9"/>
  <c r="AO329" i="9"/>
  <c r="H231" i="9"/>
  <c r="H532" i="9"/>
  <c r="F245" i="9"/>
  <c r="AZ132" i="9"/>
  <c r="H622" i="9"/>
  <c r="DC111" i="9"/>
  <c r="BT92" i="9"/>
  <c r="F420" i="9"/>
  <c r="BT259" i="9"/>
  <c r="CE197" i="9"/>
  <c r="F45" i="9"/>
  <c r="F190" i="9"/>
  <c r="F372" i="9"/>
  <c r="AM253" i="9"/>
  <c r="DC171" i="9"/>
  <c r="AO366" i="9"/>
  <c r="F57" i="9"/>
  <c r="Q220" i="9"/>
  <c r="F166" i="9"/>
  <c r="DL286" i="9"/>
  <c r="F231" i="9"/>
  <c r="AM319" i="9"/>
  <c r="AB34" i="9"/>
  <c r="BV26" i="9"/>
  <c r="AZ108" i="9"/>
  <c r="AM396" i="9"/>
  <c r="AD84" i="9"/>
  <c r="Q29" i="9"/>
  <c r="S129" i="9"/>
  <c r="AO307" i="9"/>
  <c r="H421" i="9"/>
  <c r="AM266" i="9"/>
  <c r="F77" i="9"/>
  <c r="AM260" i="9"/>
  <c r="F541" i="9"/>
  <c r="H325" i="9"/>
  <c r="CR101" i="9"/>
  <c r="F424" i="9"/>
  <c r="F96" i="9"/>
  <c r="AM230" i="9"/>
  <c r="BV422" i="9"/>
  <c r="BI137" i="9"/>
  <c r="ES267" i="9"/>
  <c r="F466" i="9"/>
  <c r="BK112" i="9"/>
  <c r="F249" i="9"/>
  <c r="F365" i="9"/>
  <c r="H215" i="9"/>
  <c r="CE85" i="9"/>
  <c r="F405" i="9"/>
  <c r="BT346" i="9"/>
  <c r="F483" i="9"/>
  <c r="BV405" i="9"/>
  <c r="F125" i="9"/>
  <c r="AX93" i="9"/>
  <c r="F603" i="9"/>
  <c r="S88" i="9"/>
  <c r="BK189" i="9"/>
  <c r="F497" i="9"/>
  <c r="AB80" i="9"/>
  <c r="AO301" i="9"/>
  <c r="H273" i="9"/>
  <c r="H251" i="9"/>
  <c r="BV430" i="9"/>
  <c r="EU91" i="9"/>
  <c r="AD56" i="9"/>
  <c r="AO125" i="9"/>
  <c r="F636" i="9"/>
  <c r="DY311" i="9"/>
  <c r="Q167" i="9"/>
  <c r="CG134" i="9"/>
  <c r="CR235" i="9"/>
  <c r="AM140" i="9"/>
  <c r="AM276" i="9"/>
  <c r="F513" i="9"/>
  <c r="F186" i="9"/>
  <c r="AM307" i="9"/>
  <c r="AM342" i="9"/>
  <c r="CE46" i="9"/>
  <c r="DA42" i="9"/>
  <c r="S102" i="9"/>
  <c r="AO151" i="9"/>
  <c r="DY466" i="9"/>
  <c r="H455" i="9"/>
  <c r="H318" i="9"/>
  <c r="H182" i="9"/>
  <c r="H580" i="9"/>
  <c r="H328" i="9"/>
  <c r="BV440" i="9"/>
  <c r="CP597" i="9"/>
  <c r="BK185" i="9"/>
  <c r="AB26" i="9"/>
  <c r="H343" i="9"/>
  <c r="H545" i="9"/>
  <c r="AM408" i="9"/>
  <c r="F493" i="9"/>
  <c r="H200" i="9"/>
  <c r="DW237" i="9"/>
  <c r="BK82" i="9"/>
  <c r="DA93" i="9"/>
  <c r="AM284" i="9"/>
  <c r="BT36" i="9"/>
  <c r="DY262" i="9"/>
  <c r="BI157" i="9"/>
  <c r="CP431" i="9"/>
  <c r="AM337" i="9"/>
  <c r="ES209" i="9"/>
  <c r="AM330" i="9"/>
  <c r="CR541" i="9"/>
  <c r="GM96" i="9"/>
  <c r="DY713" i="9"/>
  <c r="AM85" i="9"/>
  <c r="CP25" i="9"/>
  <c r="DY453" i="9"/>
  <c r="DC150" i="9"/>
  <c r="H75" i="9"/>
  <c r="AX145" i="9"/>
  <c r="Q88" i="9"/>
  <c r="AZ58" i="9"/>
  <c r="AO299" i="9"/>
  <c r="BV31" i="9"/>
  <c r="AM69" i="9"/>
  <c r="BK143" i="9"/>
  <c r="CR634" i="9"/>
  <c r="BK102" i="9"/>
  <c r="CE115" i="9"/>
  <c r="F314" i="9"/>
  <c r="DW452" i="9"/>
  <c r="AZ110" i="9"/>
  <c r="BI187" i="9"/>
  <c r="BV284" i="9"/>
  <c r="Q225" i="9"/>
  <c r="AO186" i="9"/>
  <c r="AM35" i="9"/>
  <c r="FQ128" i="9"/>
  <c r="F325" i="9"/>
  <c r="DA231" i="9"/>
  <c r="DW27" i="9"/>
  <c r="CG180" i="9"/>
  <c r="CG48" i="9"/>
  <c r="CP275" i="9"/>
  <c r="AX89" i="9"/>
  <c r="EU118" i="9"/>
  <c r="H323" i="9"/>
  <c r="BI147" i="9"/>
  <c r="CG156" i="9"/>
  <c r="CR348" i="9"/>
  <c r="F265" i="9"/>
  <c r="F382" i="9"/>
  <c r="DN268" i="9"/>
  <c r="BI204" i="9"/>
  <c r="BI42" i="9"/>
  <c r="H432" i="9"/>
  <c r="BV136" i="9"/>
  <c r="AO144" i="9"/>
  <c r="AO266" i="9"/>
  <c r="DN224" i="9"/>
  <c r="Q147" i="9"/>
  <c r="CG31" i="9"/>
  <c r="AO67" i="9"/>
  <c r="H310" i="9"/>
  <c r="DC49" i="9"/>
  <c r="AO135" i="9"/>
  <c r="F298" i="9"/>
  <c r="S95" i="9"/>
  <c r="F123" i="9"/>
  <c r="F540" i="9"/>
  <c r="BK229" i="9"/>
  <c r="DN114" i="9"/>
  <c r="F291" i="9"/>
  <c r="F37" i="9"/>
  <c r="AO383" i="9"/>
  <c r="S110" i="9"/>
  <c r="AO394" i="9"/>
  <c r="S43" i="9"/>
  <c r="F229" i="9"/>
  <c r="F355" i="9"/>
  <c r="BT241" i="9"/>
  <c r="BV341" i="9"/>
  <c r="CG231" i="9"/>
  <c r="F543" i="9"/>
  <c r="F141" i="9"/>
  <c r="S213" i="9"/>
  <c r="AO128" i="9"/>
  <c r="AZ89" i="9"/>
  <c r="F329" i="9"/>
  <c r="CG253" i="9"/>
  <c r="CR108" i="9"/>
  <c r="AZ172" i="9"/>
  <c r="AO34" i="9"/>
  <c r="H24" i="9"/>
  <c r="BT440" i="9"/>
  <c r="H615" i="9"/>
  <c r="FO151" i="9"/>
  <c r="H269" i="9"/>
  <c r="DW411" i="9"/>
  <c r="H355" i="9"/>
  <c r="CR561" i="9"/>
  <c r="BT109" i="9"/>
  <c r="BT316" i="9"/>
  <c r="CP125" i="9"/>
  <c r="BV353" i="9"/>
  <c r="Q64" i="9"/>
  <c r="CP423" i="9"/>
  <c r="BV257" i="9"/>
  <c r="DY258" i="9"/>
  <c r="AM349" i="9"/>
  <c r="H279" i="9"/>
  <c r="BI154" i="9"/>
  <c r="DY188" i="9"/>
  <c r="DA215" i="9"/>
  <c r="CR399" i="9"/>
  <c r="BI51" i="9"/>
  <c r="AO359" i="9"/>
  <c r="CG26" i="9"/>
  <c r="H267" i="9"/>
  <c r="CP400" i="9"/>
  <c r="H556" i="9"/>
  <c r="Q80" i="9"/>
  <c r="CR115" i="9"/>
  <c r="DN51" i="9"/>
  <c r="BT93" i="9"/>
  <c r="H307" i="9"/>
  <c r="S239" i="9"/>
  <c r="S48" i="9"/>
  <c r="DW150" i="9"/>
  <c r="Q112" i="9"/>
  <c r="F334" i="9"/>
  <c r="H594" i="9"/>
  <c r="F318" i="9"/>
  <c r="DC224" i="9"/>
  <c r="H345" i="9"/>
  <c r="BT114" i="9"/>
  <c r="BV360" i="9"/>
  <c r="CP420" i="9"/>
  <c r="CP302" i="9"/>
  <c r="H266" i="9"/>
  <c r="F598" i="9"/>
  <c r="DN260" i="9"/>
  <c r="H230" i="9"/>
  <c r="BT420" i="9"/>
  <c r="AM193" i="9"/>
  <c r="H560" i="9"/>
  <c r="CR98" i="9"/>
  <c r="F604" i="9"/>
  <c r="Q179" i="9"/>
  <c r="DY86" i="9"/>
  <c r="CP144" i="9"/>
  <c r="AM187" i="9"/>
  <c r="AM127" i="9"/>
  <c r="CE67" i="9"/>
  <c r="H413" i="9"/>
  <c r="AO385" i="9"/>
  <c r="BV324" i="9"/>
  <c r="DN304" i="9"/>
  <c r="AO331" i="9"/>
  <c r="H475" i="9"/>
  <c r="CG174" i="9"/>
  <c r="H244" i="9"/>
  <c r="CR241" i="9"/>
  <c r="AX49" i="9"/>
  <c r="DN302" i="9"/>
  <c r="H363" i="9"/>
  <c r="BK73" i="9"/>
  <c r="F359" i="9"/>
  <c r="BV29" i="9"/>
  <c r="DL81" i="9"/>
  <c r="CR540" i="9"/>
  <c r="CR622" i="9"/>
  <c r="CR626" i="9"/>
  <c r="AM180" i="9"/>
  <c r="AB54" i="9"/>
  <c r="DW89" i="9"/>
  <c r="F597" i="9"/>
  <c r="AO324" i="9"/>
  <c r="GK52" i="9"/>
  <c r="CR32" i="9"/>
  <c r="DN215" i="9"/>
  <c r="DW435" i="9"/>
  <c r="BT363" i="9"/>
  <c r="AO123" i="9"/>
  <c r="AO219" i="9"/>
  <c r="S141" i="9"/>
  <c r="H621" i="9"/>
  <c r="F252" i="9"/>
  <c r="AO101" i="9"/>
  <c r="AO147" i="9"/>
  <c r="CP546" i="9"/>
  <c r="S204" i="9"/>
  <c r="BV217" i="9"/>
  <c r="CR501" i="9"/>
  <c r="H399" i="9"/>
  <c r="F471" i="9"/>
  <c r="BK235" i="9"/>
  <c r="CP516" i="9"/>
  <c r="BT46" i="9"/>
  <c r="S189" i="9"/>
  <c r="BT104" i="9"/>
  <c r="F112" i="9"/>
  <c r="CP95" i="9"/>
  <c r="AO61" i="9"/>
  <c r="H109" i="9"/>
  <c r="S147" i="9"/>
  <c r="AO372" i="9"/>
  <c r="Q97" i="9"/>
  <c r="DC55" i="9"/>
  <c r="H616" i="9"/>
  <c r="CR79" i="9"/>
  <c r="CP286" i="9"/>
  <c r="AO250" i="9"/>
  <c r="AO203" i="9"/>
  <c r="F281" i="9"/>
  <c r="CE36" i="9"/>
  <c r="DY575" i="9"/>
  <c r="F91" i="9"/>
  <c r="DL262" i="9"/>
  <c r="S127" i="9"/>
  <c r="AO319" i="9"/>
  <c r="CR416" i="9"/>
  <c r="AZ99" i="9"/>
  <c r="F300" i="9"/>
  <c r="H551" i="9"/>
  <c r="F206" i="9"/>
  <c r="S159" i="9"/>
  <c r="CE215" i="9"/>
  <c r="BK114" i="9"/>
  <c r="DL193" i="9"/>
  <c r="F303" i="9"/>
  <c r="S33" i="9"/>
  <c r="DW627" i="9"/>
  <c r="H35" i="9"/>
  <c r="F499" i="9"/>
  <c r="Q90" i="9"/>
  <c r="CP57" i="9"/>
  <c r="AM80" i="9"/>
  <c r="AO129" i="9"/>
  <c r="CP495" i="9"/>
  <c r="F580" i="9"/>
  <c r="AM97" i="9"/>
  <c r="H617" i="9"/>
  <c r="F308" i="9"/>
  <c r="F305" i="9"/>
  <c r="S25" i="9"/>
  <c r="BT290" i="9"/>
  <c r="CR575" i="9"/>
  <c r="AM102" i="9"/>
  <c r="CP244" i="9"/>
  <c r="H505" i="9"/>
  <c r="DW502" i="9"/>
  <c r="AO228" i="9"/>
  <c r="S254" i="9"/>
  <c r="H648" i="9"/>
  <c r="H274" i="9"/>
  <c r="AM122" i="9"/>
  <c r="H562" i="9"/>
  <c r="CG243" i="9"/>
  <c r="ES90" i="9"/>
  <c r="BK47" i="9"/>
  <c r="BV373" i="9"/>
  <c r="EU176" i="9"/>
  <c r="ES103" i="9"/>
  <c r="AD54" i="9"/>
  <c r="BT380" i="9"/>
  <c r="AZ53" i="9"/>
  <c r="BT301" i="9"/>
  <c r="S126" i="9"/>
  <c r="AZ159" i="9"/>
  <c r="BI213" i="9"/>
  <c r="BT196" i="9"/>
  <c r="FD111" i="9"/>
  <c r="CP232" i="9"/>
  <c r="CR430" i="9"/>
  <c r="CG255" i="9"/>
  <c r="EJ37" i="9"/>
  <c r="CR64" i="9"/>
  <c r="DW257" i="9"/>
  <c r="AM170" i="9"/>
  <c r="AO153" i="9"/>
  <c r="F228" i="9"/>
  <c r="CG43" i="9"/>
  <c r="FD147" i="9"/>
  <c r="DA90" i="9"/>
  <c r="F313" i="9"/>
  <c r="FQ144" i="9"/>
  <c r="BT171" i="9"/>
  <c r="H283" i="9"/>
  <c r="BV384" i="9"/>
  <c r="F202" i="9"/>
  <c r="CG166" i="9"/>
  <c r="AO268" i="9"/>
  <c r="AO149" i="9"/>
  <c r="DY450" i="9"/>
  <c r="H55" i="9"/>
  <c r="CR118" i="9"/>
  <c r="F415" i="9"/>
  <c r="BT381" i="9"/>
  <c r="CR627" i="9"/>
  <c r="BV358" i="9"/>
  <c r="BK191" i="9"/>
  <c r="S232" i="9"/>
  <c r="F625" i="9"/>
  <c r="DA129" i="9"/>
  <c r="H407" i="9"/>
  <c r="BI114" i="9"/>
  <c r="H488" i="9"/>
  <c r="DA106" i="9"/>
  <c r="F381" i="9"/>
  <c r="H286" i="9"/>
  <c r="H392" i="9"/>
  <c r="AO222" i="9"/>
  <c r="Q92" i="9"/>
  <c r="BT244" i="9"/>
  <c r="F451" i="9"/>
  <c r="DN76" i="9"/>
  <c r="H262" i="9"/>
  <c r="AM65" i="9"/>
  <c r="AO251" i="9"/>
  <c r="AO325" i="9"/>
  <c r="H173" i="9"/>
  <c r="BV282" i="9"/>
  <c r="DW684" i="9"/>
  <c r="AX161" i="9"/>
  <c r="AD67" i="9"/>
  <c r="F36" i="9"/>
  <c r="H547" i="9"/>
  <c r="F327" i="9"/>
  <c r="AX81" i="9"/>
  <c r="Q217" i="9"/>
  <c r="CR145" i="9"/>
  <c r="F620" i="9"/>
  <c r="AZ153" i="9"/>
  <c r="AZ82" i="9"/>
  <c r="CP33" i="9"/>
  <c r="F586" i="9"/>
  <c r="F608" i="9"/>
  <c r="DL178" i="9"/>
  <c r="BI52" i="9"/>
  <c r="BK149" i="9"/>
  <c r="BV71" i="9"/>
  <c r="F364" i="9"/>
  <c r="S28" i="9"/>
  <c r="AB90" i="9"/>
  <c r="AM39" i="9"/>
  <c r="F63" i="9"/>
  <c r="CR359" i="9"/>
  <c r="F520" i="9"/>
  <c r="BV291" i="9"/>
  <c r="BV229" i="9"/>
  <c r="DC213" i="9"/>
  <c r="AO296" i="9"/>
  <c r="CE74" i="9"/>
  <c r="AM181" i="9"/>
  <c r="DW660" i="9"/>
  <c r="AM364" i="9"/>
  <c r="BI159" i="9"/>
  <c r="AO68" i="9"/>
  <c r="AO63" i="9"/>
  <c r="AM313" i="9"/>
  <c r="F552" i="9"/>
  <c r="AM385" i="9"/>
  <c r="H58" i="9"/>
  <c r="F458" i="9"/>
  <c r="H253" i="9"/>
  <c r="H520" i="9"/>
  <c r="F293" i="9"/>
  <c r="F596" i="9"/>
  <c r="AO35" i="9"/>
  <c r="AM162" i="9"/>
  <c r="F556" i="9"/>
  <c r="BT396" i="9"/>
  <c r="CP238" i="9"/>
  <c r="BI178" i="9"/>
  <c r="S186" i="9"/>
  <c r="Q255" i="9"/>
  <c r="CP592" i="9"/>
  <c r="H258" i="9"/>
  <c r="F404" i="9"/>
  <c r="BT373" i="9"/>
  <c r="DC209" i="9"/>
  <c r="BT189" i="9"/>
  <c r="BT321" i="9"/>
  <c r="GK134" i="9"/>
  <c r="DL237" i="9"/>
  <c r="F86" i="9"/>
  <c r="AM45" i="9"/>
  <c r="S198" i="9"/>
  <c r="F100" i="9"/>
  <c r="AO179" i="9"/>
  <c r="AD58" i="9"/>
  <c r="AX26" i="9"/>
  <c r="AO23" i="9"/>
  <c r="F193" i="9"/>
  <c r="AM124" i="9"/>
  <c r="AO340" i="9"/>
  <c r="F255" i="9"/>
  <c r="CR331" i="9"/>
  <c r="S46" i="9"/>
  <c r="Q151" i="9"/>
  <c r="Q159" i="9"/>
  <c r="Q183" i="9"/>
  <c r="S104" i="9"/>
  <c r="Q143" i="9"/>
  <c r="H294" i="9"/>
  <c r="CP187" i="9"/>
  <c r="AO344" i="9"/>
  <c r="Q253" i="9"/>
  <c r="BV407" i="9"/>
  <c r="CR243" i="9"/>
  <c r="BV308" i="9"/>
  <c r="F607" i="9"/>
  <c r="AD42" i="9"/>
  <c r="F338" i="9"/>
  <c r="CR105" i="9"/>
  <c r="F475" i="9"/>
  <c r="F205" i="9"/>
  <c r="BV102" i="9"/>
  <c r="Q134" i="9"/>
  <c r="H114" i="9"/>
  <c r="H108" i="9"/>
  <c r="F535" i="9"/>
  <c r="AX160" i="9"/>
  <c r="H175" i="9"/>
  <c r="AO194" i="9"/>
  <c r="H420" i="9"/>
  <c r="AO66" i="9"/>
  <c r="BT390" i="9"/>
  <c r="DL298" i="9"/>
  <c r="BK216" i="9"/>
  <c r="AZ136" i="9"/>
  <c r="CR599" i="9"/>
  <c r="H212" i="9"/>
  <c r="AX40" i="9"/>
  <c r="F170" i="9"/>
  <c r="BT71" i="9"/>
  <c r="BK211" i="9"/>
  <c r="Q243" i="9"/>
  <c r="DA64" i="9"/>
  <c r="AX138" i="9"/>
  <c r="BT414" i="9"/>
  <c r="AO208" i="9"/>
  <c r="CG214" i="9"/>
  <c r="AZ54" i="9"/>
  <c r="AO274" i="9"/>
  <c r="AO98" i="9"/>
  <c r="AM93" i="9"/>
  <c r="DY730" i="9"/>
  <c r="BV436" i="9"/>
  <c r="CR125" i="9"/>
  <c r="CG260" i="9"/>
  <c r="BV268" i="9"/>
  <c r="H91" i="9"/>
  <c r="H313" i="9"/>
  <c r="DY164" i="9"/>
  <c r="DL68" i="9"/>
  <c r="AO118" i="9"/>
  <c r="AM264" i="9"/>
  <c r="CG91" i="9"/>
  <c r="BV399" i="9"/>
  <c r="Q192" i="9"/>
  <c r="DN221" i="9"/>
  <c r="BT417" i="9"/>
  <c r="H71" i="9"/>
  <c r="DN313" i="9"/>
  <c r="BK126" i="9"/>
  <c r="Q45" i="9"/>
  <c r="BI53" i="9"/>
  <c r="F403" i="9"/>
  <c r="AO254" i="9"/>
  <c r="F269" i="9"/>
  <c r="AM90" i="9"/>
  <c r="H485" i="9"/>
  <c r="AM352" i="9"/>
  <c r="CG257" i="9"/>
  <c r="DC126" i="9"/>
  <c r="H264" i="9"/>
  <c r="H564" i="9"/>
  <c r="BT233" i="9"/>
  <c r="CR48" i="9"/>
  <c r="F237" i="9"/>
  <c r="BK230" i="9"/>
  <c r="CE118" i="9"/>
  <c r="AO334" i="9"/>
  <c r="CR210" i="9"/>
  <c r="EU206" i="9"/>
  <c r="CG219" i="9"/>
  <c r="AM126" i="9"/>
  <c r="H26" i="9"/>
  <c r="H534" i="9"/>
  <c r="AM95" i="9"/>
  <c r="DN281" i="9"/>
  <c r="BK95" i="9"/>
  <c r="H576" i="9"/>
  <c r="CP229" i="9"/>
  <c r="DY328" i="9"/>
  <c r="CR37" i="9"/>
  <c r="AM358" i="9"/>
  <c r="CR384" i="9"/>
  <c r="F438" i="9"/>
  <c r="CP31" i="9"/>
  <c r="CR230" i="9"/>
  <c r="F548" i="9"/>
  <c r="CR268" i="9"/>
  <c r="AO330" i="9"/>
  <c r="CP121" i="9"/>
  <c r="BK178" i="9"/>
  <c r="F31" i="9"/>
  <c r="AD74" i="9"/>
  <c r="CE162" i="9"/>
  <c r="AO310" i="9"/>
  <c r="H404" i="9"/>
  <c r="AO342" i="9"/>
  <c r="AZ25" i="9"/>
  <c r="AZ100" i="9"/>
  <c r="AM299" i="9"/>
  <c r="AM363" i="9"/>
  <c r="AX120" i="9"/>
  <c r="CR41" i="9"/>
  <c r="BV316" i="9"/>
  <c r="BV81" i="9"/>
  <c r="CR339" i="9"/>
  <c r="DW345" i="9"/>
  <c r="DA44" i="9"/>
  <c r="CG183" i="9"/>
  <c r="Q160" i="9"/>
  <c r="H494" i="9"/>
  <c r="CP398" i="9"/>
  <c r="CR182" i="9"/>
  <c r="F437" i="9"/>
  <c r="FF100" i="9"/>
  <c r="F534" i="9"/>
  <c r="AB81" i="9"/>
  <c r="DN200" i="9"/>
  <c r="BT70" i="9"/>
  <c r="F254" i="9"/>
  <c r="H47" i="9"/>
  <c r="H149" i="9"/>
  <c r="BT264" i="9"/>
  <c r="F446" i="9"/>
  <c r="BT64" i="9"/>
  <c r="F537" i="9"/>
  <c r="AM55" i="9"/>
  <c r="H150" i="9"/>
  <c r="H225" i="9"/>
  <c r="AM353" i="9"/>
  <c r="S180" i="9"/>
  <c r="CE130" i="9"/>
  <c r="DN116" i="9"/>
  <c r="Q110" i="9"/>
  <c r="F367" i="9"/>
  <c r="BT421" i="9"/>
  <c r="BT333" i="9"/>
  <c r="H326" i="9"/>
  <c r="AB36" i="9"/>
  <c r="F309" i="9"/>
  <c r="H304" i="9"/>
  <c r="F99" i="9"/>
  <c r="CP418" i="9"/>
  <c r="DY570" i="9"/>
  <c r="CP355" i="9"/>
  <c r="AX65" i="9"/>
  <c r="AM398" i="9"/>
  <c r="F78" i="9"/>
  <c r="H606" i="9"/>
  <c r="F418" i="9"/>
  <c r="BK209" i="9"/>
  <c r="AO365" i="9"/>
  <c r="H210" i="9"/>
  <c r="CR493" i="9"/>
  <c r="BK65" i="9"/>
  <c r="H559" i="9"/>
  <c r="FD166" i="9"/>
  <c r="H50" i="9"/>
  <c r="AO382" i="9"/>
  <c r="H174" i="9"/>
  <c r="BT366" i="9"/>
  <c r="AX57" i="9"/>
  <c r="CP219" i="9"/>
  <c r="CE229" i="9"/>
  <c r="F490" i="9"/>
  <c r="DA136" i="9"/>
  <c r="H257" i="9"/>
  <c r="F594" i="9"/>
  <c r="H277" i="9"/>
  <c r="AZ47" i="9"/>
  <c r="CE82" i="9"/>
  <c r="AM113" i="9"/>
  <c r="H406" i="9"/>
  <c r="BK34" i="9"/>
  <c r="BT309" i="9"/>
  <c r="F584" i="9"/>
  <c r="BI174" i="9"/>
  <c r="BK132" i="9"/>
  <c r="EH57" i="9"/>
  <c r="AD93" i="9"/>
  <c r="S215" i="9"/>
  <c r="BV175" i="9"/>
  <c r="CP64" i="9"/>
  <c r="AZ86" i="9"/>
  <c r="H93" i="9"/>
  <c r="BV163" i="9"/>
  <c r="BV292" i="9"/>
  <c r="AM338" i="9"/>
  <c r="F479" i="9"/>
  <c r="H54" i="9"/>
  <c r="Q89" i="9"/>
  <c r="CP110" i="9"/>
  <c r="AO360" i="9"/>
  <c r="DA68" i="9"/>
  <c r="F617" i="9"/>
  <c r="AM328" i="9"/>
  <c r="AZ130" i="9"/>
  <c r="CR167" i="9"/>
  <c r="BI196" i="9"/>
  <c r="CE27" i="9"/>
  <c r="S74" i="9"/>
  <c r="BI166" i="9"/>
  <c r="BV286" i="9"/>
  <c r="CR287" i="9"/>
  <c r="Q248" i="9"/>
  <c r="ES50" i="9"/>
  <c r="BV174" i="9"/>
  <c r="AM298" i="9"/>
  <c r="BK44" i="9"/>
  <c r="H68" i="9"/>
  <c r="CG90" i="9"/>
  <c r="CP333" i="9"/>
  <c r="F627" i="9"/>
  <c r="DA141" i="9"/>
  <c r="CR92" i="9"/>
  <c r="AO355" i="9"/>
  <c r="AD75" i="9"/>
  <c r="F464" i="9"/>
  <c r="CG259" i="9"/>
  <c r="BI146" i="9"/>
  <c r="S41" i="9"/>
  <c r="H578" i="9"/>
  <c r="S218" i="9"/>
  <c r="BV398" i="9"/>
  <c r="AO192" i="9"/>
  <c r="H22" i="9"/>
  <c r="BV139" i="9"/>
  <c r="BK38" i="9"/>
  <c r="F383" i="9"/>
  <c r="AM326" i="9"/>
  <c r="S134" i="9"/>
  <c r="DW161" i="9"/>
  <c r="BI245" i="9"/>
  <c r="DA46" i="9"/>
  <c r="BV134" i="9"/>
  <c r="CP198" i="9"/>
  <c r="S223" i="9"/>
  <c r="H418" i="9"/>
  <c r="DY399" i="9"/>
  <c r="H458" i="9"/>
  <c r="AD71" i="9"/>
  <c r="Q190" i="9"/>
  <c r="Q155" i="9"/>
  <c r="Q168" i="9"/>
  <c r="Q69" i="9"/>
  <c r="H357" i="9"/>
  <c r="F115" i="9"/>
  <c r="BK129" i="9"/>
  <c r="CG70" i="9"/>
  <c r="AM332" i="9"/>
  <c r="DN44" i="9"/>
  <c r="DN301" i="9"/>
  <c r="CR153" i="9"/>
  <c r="F177" i="9"/>
  <c r="CG96" i="9"/>
  <c r="Q186" i="9"/>
  <c r="FZ41" i="9"/>
  <c r="H543" i="9"/>
  <c r="F67" i="9"/>
  <c r="CE105" i="9"/>
  <c r="H398" i="9"/>
  <c r="AB29" i="9"/>
  <c r="F109" i="9"/>
  <c r="BV382" i="9"/>
  <c r="F153" i="9"/>
  <c r="CR52" i="9"/>
  <c r="H341" i="9"/>
  <c r="F502" i="9"/>
  <c r="S179" i="9"/>
  <c r="AB27" i="9"/>
  <c r="CP163" i="9"/>
  <c r="H611" i="9"/>
  <c r="DC53" i="9"/>
  <c r="H319" i="9"/>
  <c r="S54" i="9"/>
  <c r="DN144" i="9"/>
  <c r="CP512" i="9"/>
  <c r="F183" i="9"/>
  <c r="ES278" i="9"/>
  <c r="F557" i="9"/>
  <c r="DW254" i="9"/>
  <c r="CE153" i="9"/>
  <c r="CG141" i="9"/>
  <c r="BK151" i="9"/>
  <c r="AX111" i="9"/>
  <c r="H457" i="9"/>
  <c r="BI82" i="9"/>
  <c r="CR402" i="9"/>
  <c r="BV65" i="9"/>
  <c r="S230" i="9"/>
  <c r="DY351" i="9"/>
  <c r="CP440" i="9"/>
  <c r="H417" i="9"/>
  <c r="F92" i="9"/>
  <c r="BI117" i="9"/>
  <c r="AM244" i="9"/>
  <c r="DW642" i="9"/>
  <c r="AO183" i="9"/>
  <c r="CE169" i="9"/>
  <c r="AZ26" i="9"/>
  <c r="H646" i="9"/>
  <c r="DA24" i="9"/>
  <c r="F25" i="9"/>
  <c r="AZ161" i="9"/>
  <c r="BV131" i="9"/>
  <c r="DA135" i="9"/>
  <c r="BI62" i="9"/>
  <c r="H429" i="9"/>
  <c r="F546" i="9"/>
  <c r="DY247" i="9"/>
  <c r="H300" i="9"/>
  <c r="AO263" i="9"/>
  <c r="S26" i="9"/>
  <c r="AM130" i="9"/>
  <c r="GB190" i="9"/>
  <c r="AO189" i="9"/>
  <c r="H614" i="9"/>
  <c r="BT252" i="9"/>
  <c r="H121" i="9"/>
  <c r="AO284" i="9"/>
  <c r="AM345" i="9"/>
  <c r="BK84" i="9"/>
  <c r="H186" i="9"/>
  <c r="F428" i="9"/>
  <c r="F258" i="9"/>
  <c r="AD85" i="9"/>
  <c r="DC46" i="9"/>
  <c r="CP373" i="9"/>
  <c r="F647" i="9"/>
  <c r="F279" i="9"/>
  <c r="BV185" i="9"/>
  <c r="AO184" i="9"/>
  <c r="AO154" i="9"/>
  <c r="BV299" i="9"/>
  <c r="DN247" i="9"/>
  <c r="BK164" i="9"/>
  <c r="CR413" i="9"/>
  <c r="CP470" i="9"/>
  <c r="CQ470" i="9" l="1"/>
  <c r="G279" i="9"/>
  <c r="G647" i="9"/>
  <c r="CQ373" i="9"/>
  <c r="G258" i="9"/>
  <c r="G428" i="9"/>
  <c r="AN345" i="9"/>
  <c r="BU252" i="9"/>
  <c r="AN130" i="9"/>
  <c r="G546" i="9"/>
  <c r="BJ62" i="9"/>
  <c r="DB135" i="9"/>
  <c r="G25" i="9"/>
  <c r="DB24" i="9"/>
  <c r="CF169" i="9"/>
  <c r="DX642" i="9"/>
  <c r="AN244" i="9"/>
  <c r="BJ117" i="9"/>
  <c r="G92" i="9"/>
  <c r="CQ440" i="9"/>
  <c r="BJ82" i="9"/>
  <c r="AY111" i="9"/>
  <c r="CF153" i="9"/>
  <c r="DX254" i="9"/>
  <c r="G557" i="9"/>
  <c r="ET278" i="9"/>
  <c r="G183" i="9"/>
  <c r="CQ512" i="9"/>
  <c r="CQ163" i="9"/>
  <c r="AC27" i="9"/>
  <c r="G502" i="9"/>
  <c r="G153" i="9"/>
  <c r="G109" i="9"/>
  <c r="AC29" i="9"/>
  <c r="CF105" i="9"/>
  <c r="G67" i="9"/>
  <c r="GA41" i="9"/>
  <c r="R186" i="9"/>
  <c r="G177" i="9"/>
  <c r="AN332" i="9"/>
  <c r="G115" i="9"/>
  <c r="R69" i="9"/>
  <c r="R168" i="9"/>
  <c r="R155" i="9"/>
  <c r="R190" i="9"/>
  <c r="CQ198" i="9"/>
  <c r="DB46" i="9"/>
  <c r="BJ245" i="9"/>
  <c r="DX161" i="9"/>
  <c r="AN326" i="9"/>
  <c r="G383" i="9"/>
  <c r="BJ146" i="9"/>
  <c r="G464" i="9"/>
  <c r="DB141" i="9"/>
  <c r="G627" i="9"/>
  <c r="CQ333" i="9"/>
  <c r="AN298" i="9"/>
  <c r="ET50" i="9"/>
  <c r="R248" i="9"/>
  <c r="BJ166" i="9"/>
  <c r="CF27" i="9"/>
  <c r="BJ196" i="9"/>
  <c r="AN328" i="9"/>
  <c r="G617" i="9"/>
  <c r="DB68" i="9"/>
  <c r="CQ110" i="9"/>
  <c r="R89" i="9"/>
  <c r="G479" i="9"/>
  <c r="AN338" i="9"/>
  <c r="CQ64" i="9"/>
  <c r="EI57" i="9"/>
  <c r="BJ174" i="9"/>
  <c r="G584" i="9"/>
  <c r="BU309" i="9"/>
  <c r="AN113" i="9"/>
  <c r="CF82" i="9"/>
  <c r="G594" i="9"/>
  <c r="DB136" i="9"/>
  <c r="G490" i="9"/>
  <c r="CF229" i="9"/>
  <c r="CQ219" i="9"/>
  <c r="AY57" i="9"/>
  <c r="BU366" i="9"/>
  <c r="FE166" i="9"/>
  <c r="G418" i="9"/>
  <c r="G78" i="9"/>
  <c r="AN398" i="9"/>
  <c r="AY65" i="9"/>
  <c r="CQ355" i="9"/>
  <c r="CQ418" i="9"/>
  <c r="G99" i="9"/>
  <c r="G309" i="9"/>
  <c r="AC36" i="9"/>
  <c r="BU333" i="9"/>
  <c r="BU421" i="9"/>
  <c r="G367" i="9"/>
  <c r="R110" i="9"/>
  <c r="CF130" i="9"/>
  <c r="AN353" i="9"/>
  <c r="AN55" i="9"/>
  <c r="G537" i="9"/>
  <c r="BU64" i="9"/>
  <c r="G446" i="9"/>
  <c r="BU264" i="9"/>
  <c r="G254" i="9"/>
  <c r="BU70" i="9"/>
  <c r="AC81" i="9"/>
  <c r="G534" i="9"/>
  <c r="G437" i="9"/>
  <c r="CQ398" i="9"/>
  <c r="R160" i="9"/>
  <c r="DB44" i="9"/>
  <c r="DX345" i="9"/>
  <c r="AY120" i="9"/>
  <c r="AN363" i="9"/>
  <c r="AN299" i="9"/>
  <c r="CF162" i="9"/>
  <c r="G31" i="9"/>
  <c r="CQ121" i="9"/>
  <c r="G548" i="9"/>
  <c r="CQ31" i="9"/>
  <c r="G438" i="9"/>
  <c r="AN358" i="9"/>
  <c r="CQ229" i="9"/>
  <c r="AN95" i="9"/>
  <c r="AN126" i="9"/>
  <c r="CF118" i="9"/>
  <c r="G237" i="9"/>
  <c r="BU233" i="9"/>
  <c r="AN352" i="9"/>
  <c r="AN90" i="9"/>
  <c r="G269" i="9"/>
  <c r="G403" i="9"/>
  <c r="BJ53" i="9"/>
  <c r="R45" i="9"/>
  <c r="BU417" i="9"/>
  <c r="R192" i="9"/>
  <c r="AN264" i="9"/>
  <c r="DM68" i="9"/>
  <c r="AN93" i="9"/>
  <c r="BU414" i="9"/>
  <c r="AY138" i="9"/>
  <c r="DB64" i="9"/>
  <c r="R243" i="9"/>
  <c r="BU71" i="9"/>
  <c r="G170" i="9"/>
  <c r="AY40" i="9"/>
  <c r="DM298" i="9"/>
  <c r="BU390" i="9"/>
  <c r="AY160" i="9"/>
  <c r="G535" i="9"/>
  <c r="R134" i="9"/>
  <c r="G205" i="9"/>
  <c r="G475" i="9"/>
  <c r="G338" i="9"/>
  <c r="G607" i="9"/>
  <c r="R253" i="9"/>
  <c r="CQ187" i="9"/>
  <c r="R143" i="9"/>
  <c r="R183" i="9"/>
  <c r="R159" i="9"/>
  <c r="R151" i="9"/>
  <c r="G255" i="9"/>
  <c r="AN124" i="9"/>
  <c r="G193" i="9"/>
  <c r="AY26" i="9"/>
  <c r="G100" i="9"/>
  <c r="AN45" i="9"/>
  <c r="G86" i="9"/>
  <c r="DM237" i="9"/>
  <c r="GL134" i="9"/>
  <c r="BU321" i="9"/>
  <c r="BU189" i="9"/>
  <c r="BU373" i="9"/>
  <c r="G404" i="9"/>
  <c r="CQ592" i="9"/>
  <c r="R255" i="9"/>
  <c r="BJ178" i="9"/>
  <c r="CQ238" i="9"/>
  <c r="BU396" i="9"/>
  <c r="G556" i="9"/>
  <c r="AN162" i="9"/>
  <c r="G596" i="9"/>
  <c r="G293" i="9"/>
  <c r="G458" i="9"/>
  <c r="AN385" i="9"/>
  <c r="G552" i="9"/>
  <c r="AN313" i="9"/>
  <c r="BJ159" i="9"/>
  <c r="AN364" i="9"/>
  <c r="DX660" i="9"/>
  <c r="AN181" i="9"/>
  <c r="CF74" i="9"/>
  <c r="G520" i="9"/>
  <c r="G63" i="9"/>
  <c r="AN39" i="9"/>
  <c r="AC90" i="9"/>
  <c r="G364" i="9"/>
  <c r="BJ52" i="9"/>
  <c r="DM178" i="9"/>
  <c r="G608" i="9"/>
  <c r="G586" i="9"/>
  <c r="CQ33" i="9"/>
  <c r="G620" i="9"/>
  <c r="R217" i="9"/>
  <c r="AY81" i="9"/>
  <c r="G327" i="9"/>
  <c r="G36" i="9"/>
  <c r="AY161" i="9"/>
  <c r="DX684" i="9"/>
  <c r="AN65" i="9"/>
  <c r="G451" i="9"/>
  <c r="BU244" i="9"/>
  <c r="R92" i="9"/>
  <c r="G381" i="9"/>
  <c r="DB106" i="9"/>
  <c r="BJ114" i="9"/>
  <c r="DB129" i="9"/>
  <c r="G625" i="9"/>
  <c r="BU381" i="9"/>
  <c r="G415" i="9"/>
  <c r="G202" i="9"/>
  <c r="BU171" i="9"/>
  <c r="G313" i="9"/>
  <c r="DB90" i="9"/>
  <c r="FE147" i="9"/>
  <c r="G228" i="9"/>
  <c r="AN170" i="9"/>
  <c r="DX257" i="9"/>
  <c r="CQ232" i="9"/>
  <c r="FE111" i="9"/>
  <c r="BU196" i="9"/>
  <c r="BJ213" i="9"/>
  <c r="BU301" i="9"/>
  <c r="BU380" i="9"/>
  <c r="ET103" i="9"/>
  <c r="ET90" i="9"/>
  <c r="AN122" i="9"/>
  <c r="DX502" i="9"/>
  <c r="CQ244" i="9"/>
  <c r="AN102" i="9"/>
  <c r="BU290" i="9"/>
  <c r="G305" i="9"/>
  <c r="G308" i="9"/>
  <c r="AN97" i="9"/>
  <c r="G580" i="9"/>
  <c r="CQ495" i="9"/>
  <c r="AN80" i="9"/>
  <c r="CQ57" i="9"/>
  <c r="R90" i="9"/>
  <c r="G499" i="9"/>
  <c r="DX627" i="9"/>
  <c r="G303" i="9"/>
  <c r="DM193" i="9"/>
  <c r="CF215" i="9"/>
  <c r="G206" i="9"/>
  <c r="G300" i="9"/>
  <c r="DM262" i="9"/>
  <c r="G91" i="9"/>
  <c r="CF36" i="9"/>
  <c r="G281" i="9"/>
  <c r="CQ286" i="9"/>
  <c r="R97" i="9"/>
  <c r="CQ95" i="9"/>
  <c r="G112" i="9"/>
  <c r="BU104" i="9"/>
  <c r="BU46" i="9"/>
  <c r="CQ516" i="9"/>
  <c r="G471" i="9"/>
  <c r="CQ546" i="9"/>
  <c r="G252" i="9"/>
  <c r="BU363" i="9"/>
  <c r="DX435" i="9"/>
  <c r="GL52" i="9"/>
  <c r="G597" i="9"/>
  <c r="DX89" i="9"/>
  <c r="AC54" i="9"/>
  <c r="AN180" i="9"/>
  <c r="DM81" i="9"/>
  <c r="G359" i="9"/>
  <c r="AY49" i="9"/>
  <c r="CF67" i="9"/>
  <c r="AN127" i="9"/>
  <c r="AN187" i="9"/>
  <c r="CQ144" i="9"/>
  <c r="R179" i="9"/>
  <c r="G604" i="9"/>
  <c r="AN193" i="9"/>
  <c r="BU420" i="9"/>
  <c r="G598" i="9"/>
  <c r="CQ302" i="9"/>
  <c r="CQ420" i="9"/>
  <c r="BU114" i="9"/>
  <c r="G318" i="9"/>
  <c r="G334" i="9"/>
  <c r="R112" i="9"/>
  <c r="DX150" i="9"/>
  <c r="BU93" i="9"/>
  <c r="R80" i="9"/>
  <c r="CQ400" i="9"/>
  <c r="BJ51" i="9"/>
  <c r="DB215" i="9"/>
  <c r="BJ154" i="9"/>
  <c r="AN349" i="9"/>
  <c r="CQ423" i="9"/>
  <c r="R64" i="9"/>
  <c r="CQ125" i="9"/>
  <c r="BU316" i="9"/>
  <c r="BU109" i="9"/>
  <c r="DX411" i="9"/>
  <c r="FP151" i="9"/>
  <c r="BU440" i="9"/>
  <c r="G329" i="9"/>
  <c r="G141" i="9"/>
  <c r="G543" i="9"/>
  <c r="BU241" i="9"/>
  <c r="G355" i="9"/>
  <c r="G229" i="9"/>
  <c r="G37" i="9"/>
  <c r="G291" i="9"/>
  <c r="G540" i="9"/>
  <c r="G123" i="9"/>
  <c r="G298" i="9"/>
  <c r="R147" i="9"/>
  <c r="BJ42" i="9"/>
  <c r="BJ204" i="9"/>
  <c r="G382" i="9"/>
  <c r="G265" i="9"/>
  <c r="BJ147" i="9"/>
  <c r="AY89" i="9"/>
  <c r="CQ275" i="9"/>
  <c r="DX27" i="9"/>
  <c r="DB231" i="9"/>
  <c r="G325" i="9"/>
  <c r="AN35" i="9"/>
  <c r="R225" i="9"/>
  <c r="BJ187" i="9"/>
  <c r="DX452" i="9"/>
  <c r="G314" i="9"/>
  <c r="CF115" i="9"/>
  <c r="AN69" i="9"/>
  <c r="R88" i="9"/>
  <c r="AY145" i="9"/>
  <c r="CQ25" i="9"/>
  <c r="AN85" i="9"/>
  <c r="AN330" i="9"/>
  <c r="ET209" i="9"/>
  <c r="AN337" i="9"/>
  <c r="CQ431" i="9"/>
  <c r="BJ157" i="9"/>
  <c r="BU36" i="9"/>
  <c r="AN284" i="9"/>
  <c r="DB93" i="9"/>
  <c r="DX237" i="9"/>
  <c r="G493" i="9"/>
  <c r="AN408" i="9"/>
  <c r="AC26" i="9"/>
  <c r="CQ597" i="9"/>
  <c r="DB42" i="9"/>
  <c r="CF46" i="9"/>
  <c r="AN342" i="9"/>
  <c r="AN307" i="9"/>
  <c r="G186" i="9"/>
  <c r="G513" i="9"/>
  <c r="AN276" i="9"/>
  <c r="AN140" i="9"/>
  <c r="R167" i="9"/>
  <c r="G636" i="9"/>
  <c r="AC80" i="9"/>
  <c r="G497" i="9"/>
  <c r="G603" i="9"/>
  <c r="AY93" i="9"/>
  <c r="G125" i="9"/>
  <c r="G483" i="9"/>
  <c r="BU346" i="9"/>
  <c r="G405" i="9"/>
  <c r="CF85" i="9"/>
  <c r="G365" i="9"/>
  <c r="G249" i="9"/>
  <c r="G466" i="9"/>
  <c r="ET267" i="9"/>
  <c r="BJ137" i="9"/>
  <c r="AN230" i="9"/>
  <c r="G96" i="9"/>
  <c r="G424" i="9"/>
  <c r="G541" i="9"/>
  <c r="AN260" i="9"/>
  <c r="G77" i="9"/>
  <c r="AN266" i="9"/>
  <c r="R29" i="9"/>
  <c r="AN396" i="9"/>
  <c r="AC34" i="9"/>
  <c r="AN319" i="9"/>
  <c r="G231" i="9"/>
  <c r="DM286" i="9"/>
  <c r="G166" i="9"/>
  <c r="R220" i="9"/>
  <c r="G57" i="9"/>
  <c r="AN253" i="9"/>
  <c r="G372" i="9"/>
  <c r="G190" i="9"/>
  <c r="G45" i="9"/>
  <c r="CF197" i="9"/>
  <c r="BU259" i="9"/>
  <c r="G420" i="9"/>
  <c r="BU92" i="9"/>
  <c r="G245" i="9"/>
  <c r="BU56" i="9"/>
  <c r="AY27" i="9"/>
  <c r="CQ55" i="9"/>
  <c r="AC86" i="9"/>
  <c r="R153" i="9"/>
  <c r="BU300" i="9"/>
  <c r="CQ541" i="9"/>
  <c r="CF230" i="9"/>
  <c r="BU32" i="9"/>
  <c r="AN325" i="9"/>
  <c r="DM186" i="9"/>
  <c r="BU197" i="9"/>
  <c r="DB240" i="9"/>
  <c r="AC77" i="9"/>
  <c r="G500" i="9"/>
  <c r="DM159" i="9"/>
  <c r="G191" i="9"/>
  <c r="CQ345" i="9"/>
  <c r="BU261" i="9"/>
  <c r="AN159" i="9"/>
  <c r="BU320" i="9"/>
  <c r="BU29" i="9"/>
  <c r="G511" i="9"/>
  <c r="R43" i="9"/>
  <c r="G357" i="9"/>
  <c r="AN275" i="9"/>
  <c r="BU142" i="9"/>
  <c r="R36" i="9"/>
  <c r="BU423" i="9"/>
  <c r="AN303" i="9"/>
  <c r="G140" i="9"/>
  <c r="DM188" i="9"/>
  <c r="G525" i="9"/>
  <c r="BU272" i="9"/>
  <c r="BJ49" i="9"/>
  <c r="BU337" i="9"/>
  <c r="BU435" i="9"/>
  <c r="R157" i="9"/>
  <c r="AN115" i="9"/>
  <c r="DX343" i="9"/>
  <c r="CQ605" i="9"/>
  <c r="BJ64" i="9"/>
  <c r="DM296" i="9"/>
  <c r="G501" i="9"/>
  <c r="AY50" i="9"/>
  <c r="BU404" i="9"/>
  <c r="AC82" i="9"/>
  <c r="CQ574" i="9"/>
  <c r="FP28" i="9"/>
  <c r="DX180" i="9"/>
  <c r="G416" i="9"/>
  <c r="G23" i="9"/>
  <c r="G209" i="9"/>
  <c r="AN292" i="9"/>
  <c r="G634" i="9"/>
  <c r="BU438" i="9"/>
  <c r="G423" i="9"/>
  <c r="AY60" i="9"/>
  <c r="G261" i="9"/>
  <c r="R37" i="9"/>
  <c r="G224" i="9"/>
  <c r="BU352" i="9"/>
  <c r="DM202" i="9"/>
  <c r="AN62" i="9"/>
  <c r="DB150" i="9"/>
  <c r="BJ110" i="9"/>
  <c r="AC94" i="9"/>
  <c r="BU78" i="9"/>
  <c r="BJ225" i="9"/>
  <c r="CF83" i="9"/>
  <c r="GL114" i="9"/>
  <c r="AN98" i="9"/>
  <c r="DM232" i="9"/>
  <c r="AN134" i="9"/>
  <c r="G337" i="9"/>
  <c r="AN289" i="9"/>
  <c r="AN51" i="9"/>
  <c r="AN47" i="9"/>
  <c r="AC35" i="9"/>
  <c r="G340" i="9"/>
  <c r="AN112" i="9"/>
  <c r="G35" i="9"/>
  <c r="AN310" i="9"/>
  <c r="G462" i="9"/>
  <c r="BU215" i="9"/>
  <c r="DB53" i="9"/>
  <c r="DB161" i="9"/>
  <c r="CQ399" i="9"/>
  <c r="G266" i="9"/>
  <c r="BU146" i="9"/>
  <c r="BJ179" i="9"/>
  <c r="DB202" i="9"/>
  <c r="AN361" i="9"/>
  <c r="G626" i="9"/>
  <c r="BU24" i="9"/>
  <c r="BU133" i="9"/>
  <c r="R221" i="9"/>
  <c r="CQ489" i="9"/>
  <c r="AN148" i="9"/>
  <c r="CF207" i="9"/>
  <c r="AN218" i="9"/>
  <c r="R40" i="9"/>
  <c r="AN236" i="9"/>
  <c r="G486" i="9"/>
  <c r="R101" i="9"/>
  <c r="G533" i="9"/>
  <c r="DX712" i="9"/>
  <c r="CF88" i="9"/>
  <c r="BU62" i="9"/>
  <c r="BJ65" i="9"/>
  <c r="R203" i="9"/>
  <c r="AC78" i="9"/>
  <c r="G257" i="9"/>
  <c r="R79" i="9"/>
  <c r="AN185" i="9"/>
  <c r="G531" i="9"/>
  <c r="CQ331" i="9"/>
  <c r="AN306" i="9"/>
  <c r="G488" i="9"/>
  <c r="BJ136" i="9"/>
  <c r="CQ603" i="9"/>
  <c r="R57" i="9"/>
  <c r="GL135" i="9"/>
  <c r="G522" i="9"/>
  <c r="CF234" i="9"/>
  <c r="R149" i="9"/>
  <c r="G62" i="9"/>
  <c r="G412" i="9"/>
  <c r="AN158" i="9"/>
  <c r="G144" i="9"/>
  <c r="CQ346" i="9"/>
  <c r="G346" i="9"/>
  <c r="AC85" i="9"/>
  <c r="CF265" i="9"/>
  <c r="AN220" i="9"/>
  <c r="AY110" i="9"/>
  <c r="G421" i="9"/>
  <c r="DB115" i="9"/>
  <c r="CQ271" i="9"/>
  <c r="G336" i="9"/>
  <c r="BU207" i="9"/>
  <c r="AN123" i="9"/>
  <c r="G366" i="9"/>
  <c r="R206" i="9"/>
  <c r="G196" i="9"/>
  <c r="DX158" i="9"/>
  <c r="AN36" i="9"/>
  <c r="AN252" i="9"/>
  <c r="AC84" i="9"/>
  <c r="BJ151" i="9"/>
  <c r="CQ563" i="9"/>
  <c r="CF163" i="9"/>
  <c r="AN335" i="9"/>
  <c r="BJ224" i="9"/>
  <c r="G89" i="9"/>
  <c r="AN199" i="9"/>
  <c r="G320" i="9"/>
  <c r="CQ415" i="9"/>
  <c r="CF212" i="9"/>
  <c r="AN280" i="9"/>
  <c r="AN105" i="9"/>
  <c r="BU43" i="9"/>
  <c r="AN114" i="9"/>
  <c r="G521" i="9"/>
  <c r="DX196" i="9"/>
  <c r="G124" i="9"/>
  <c r="BU134" i="9"/>
  <c r="GL76" i="9"/>
  <c r="EI90" i="9"/>
  <c r="G624" i="9"/>
  <c r="G527" i="9"/>
  <c r="G352" i="9"/>
  <c r="ET268" i="9"/>
  <c r="AN254" i="9"/>
  <c r="DM220" i="9"/>
  <c r="BU201" i="9"/>
  <c r="AN86" i="9"/>
  <c r="G79" i="9"/>
  <c r="CQ409" i="9"/>
  <c r="BU230" i="9"/>
  <c r="FE60" i="9"/>
  <c r="AN406" i="9"/>
  <c r="BU345" i="9"/>
  <c r="AN147" i="9"/>
  <c r="BJ78" i="9"/>
  <c r="AY108" i="9"/>
  <c r="AN305" i="9"/>
  <c r="BU143" i="9"/>
  <c r="BU203" i="9"/>
  <c r="R145" i="9"/>
  <c r="DM208" i="9"/>
  <c r="BU180" i="9"/>
  <c r="G260" i="9"/>
  <c r="R125" i="9"/>
  <c r="BU98" i="9"/>
  <c r="AN73" i="9"/>
  <c r="G238" i="9"/>
  <c r="AC93" i="9"/>
  <c r="G72" i="9"/>
  <c r="R82" i="9"/>
  <c r="AY46" i="9"/>
  <c r="DX239" i="9"/>
  <c r="G369" i="9"/>
  <c r="R106" i="9"/>
  <c r="CQ326" i="9"/>
  <c r="AC57" i="9"/>
  <c r="AY147" i="9"/>
  <c r="BU223" i="9"/>
  <c r="BU37" i="9"/>
  <c r="G505" i="9"/>
  <c r="G59" i="9"/>
  <c r="BJ122" i="9"/>
  <c r="CQ137" i="9"/>
  <c r="AN75" i="9"/>
  <c r="AN172" i="9"/>
  <c r="CQ94" i="9"/>
  <c r="CQ304" i="9"/>
  <c r="G75" i="9"/>
  <c r="AY37" i="9"/>
  <c r="G393" i="9"/>
  <c r="G536" i="9"/>
  <c r="AN370" i="9"/>
  <c r="G402" i="9"/>
  <c r="G276" i="9"/>
  <c r="BU100" i="9"/>
  <c r="AN135" i="9"/>
  <c r="AC68" i="9"/>
  <c r="CQ456" i="9"/>
  <c r="BU113" i="9"/>
  <c r="G306" i="9"/>
  <c r="AN153" i="9"/>
  <c r="BU209" i="9"/>
  <c r="G204" i="9"/>
  <c r="CQ580" i="9"/>
  <c r="G484" i="9"/>
  <c r="G218" i="9"/>
  <c r="AC74" i="9"/>
  <c r="AN227" i="9"/>
  <c r="G222" i="9"/>
  <c r="GA77" i="9"/>
  <c r="CF232" i="9"/>
  <c r="BJ45" i="9"/>
  <c r="AC66" i="9"/>
  <c r="G578" i="9"/>
  <c r="AY76" i="9"/>
  <c r="CQ394" i="9"/>
  <c r="R175" i="9"/>
  <c r="AN278" i="9"/>
  <c r="AN117" i="9"/>
  <c r="AN256" i="9"/>
  <c r="G71" i="9"/>
  <c r="CF86" i="9"/>
  <c r="AN157" i="9"/>
  <c r="AY75" i="9"/>
  <c r="DM223" i="9"/>
  <c r="G188" i="9"/>
  <c r="G246" i="9"/>
  <c r="AN397" i="9"/>
  <c r="CQ300" i="9"/>
  <c r="G148" i="9"/>
  <c r="R228" i="9"/>
  <c r="AN213" i="9"/>
  <c r="R237" i="9"/>
  <c r="CF178" i="9"/>
  <c r="AN375" i="9"/>
  <c r="AN191" i="9"/>
  <c r="FP35" i="9"/>
  <c r="G236" i="9"/>
  <c r="G468" i="9"/>
  <c r="DM155" i="9"/>
  <c r="BJ189" i="9"/>
  <c r="AC65" i="9"/>
  <c r="CQ32" i="9"/>
  <c r="BU302" i="9"/>
  <c r="BJ54" i="9"/>
  <c r="R51" i="9"/>
  <c r="BJ105" i="9"/>
  <c r="AY86" i="9"/>
  <c r="AN138" i="9"/>
  <c r="AC60" i="9"/>
  <c r="G268" i="9"/>
  <c r="G441" i="9"/>
  <c r="AN25" i="9"/>
  <c r="CQ242" i="9"/>
  <c r="G97" i="9"/>
  <c r="AY78" i="9"/>
  <c r="G477" i="9"/>
  <c r="DM217" i="9"/>
  <c r="G558" i="9"/>
  <c r="BU338" i="9"/>
  <c r="G350" i="9"/>
  <c r="R201" i="9"/>
  <c r="G494" i="9"/>
  <c r="AN30" i="9"/>
  <c r="AY67" i="9"/>
  <c r="BJ227" i="9"/>
  <c r="BU263" i="9"/>
  <c r="BJ66" i="9"/>
  <c r="CF204" i="9"/>
  <c r="AY170" i="9"/>
  <c r="BJ198" i="9"/>
  <c r="BU430" i="9"/>
  <c r="AN347" i="9"/>
  <c r="G126" i="9"/>
  <c r="BU125" i="9"/>
  <c r="BU97" i="9"/>
  <c r="G101" i="9"/>
  <c r="G460" i="9"/>
  <c r="AN308" i="9"/>
  <c r="CF267" i="9"/>
  <c r="DX123" i="9"/>
  <c r="G219" i="9"/>
  <c r="DB36" i="9"/>
  <c r="CQ559" i="9"/>
  <c r="G28" i="9"/>
  <c r="R62" i="9"/>
  <c r="CF52" i="9"/>
  <c r="AN152" i="9"/>
  <c r="CQ393" i="9"/>
  <c r="G70" i="9"/>
  <c r="DX607" i="9"/>
  <c r="G376" i="9"/>
  <c r="G172" i="9"/>
  <c r="DB59" i="9"/>
  <c r="G431" i="9"/>
  <c r="BU376" i="9"/>
  <c r="AY47" i="9"/>
  <c r="DB185" i="9"/>
  <c r="G387" i="9"/>
  <c r="BU102" i="9"/>
  <c r="CQ252" i="9"/>
  <c r="BU167" i="9"/>
  <c r="AN121" i="9"/>
  <c r="DX382" i="9"/>
  <c r="AN379" i="9"/>
  <c r="BU426" i="9"/>
  <c r="BU291" i="9"/>
  <c r="G262" i="9"/>
  <c r="CF40" i="9"/>
  <c r="AN202" i="9"/>
  <c r="G614" i="9"/>
  <c r="DB60" i="9"/>
  <c r="G278" i="9"/>
  <c r="BJ93" i="9"/>
  <c r="AY73" i="9"/>
  <c r="CQ84" i="9"/>
  <c r="BJ31" i="9"/>
  <c r="CQ595" i="9"/>
  <c r="BU408" i="9"/>
  <c r="DM323" i="9"/>
  <c r="CQ35" i="9"/>
  <c r="G29" i="9"/>
  <c r="BU398" i="9"/>
  <c r="BJ199" i="9"/>
  <c r="AN179" i="9"/>
  <c r="CF170" i="9"/>
  <c r="R39" i="9"/>
  <c r="CF93" i="9"/>
  <c r="DB69" i="9"/>
  <c r="G180" i="9"/>
  <c r="G356" i="9"/>
  <c r="BJ175" i="9"/>
  <c r="G175" i="9"/>
  <c r="BJ195" i="9"/>
  <c r="BU40" i="9"/>
  <c r="G32" i="9"/>
  <c r="G388" i="9"/>
  <c r="CF224" i="9"/>
  <c r="AY43" i="9"/>
  <c r="BU422" i="9"/>
  <c r="R44" i="9"/>
  <c r="BU336" i="9"/>
  <c r="BU195" i="9"/>
  <c r="CF54" i="9"/>
  <c r="DX520" i="9"/>
  <c r="CQ538" i="9"/>
  <c r="DX560" i="9"/>
  <c r="G509" i="9"/>
  <c r="AY102" i="9"/>
  <c r="AN77" i="9"/>
  <c r="BJ193" i="9"/>
  <c r="G189" i="9"/>
  <c r="BJ67" i="9"/>
  <c r="G333" i="9"/>
  <c r="G215" i="9"/>
  <c r="AY92" i="9"/>
  <c r="G331" i="9"/>
  <c r="CF235" i="9"/>
  <c r="BU399" i="9"/>
  <c r="G127" i="9"/>
  <c r="G561" i="9"/>
  <c r="BU367" i="9"/>
  <c r="BU178" i="9"/>
  <c r="BJ150" i="9"/>
  <c r="DX335" i="9"/>
  <c r="R95" i="9"/>
  <c r="G280" i="9"/>
  <c r="AY59" i="9"/>
  <c r="AN41" i="9"/>
  <c r="G452" i="9"/>
  <c r="CF56" i="9"/>
  <c r="AN410" i="9"/>
  <c r="AN285" i="9"/>
  <c r="BJ102" i="9"/>
  <c r="CQ359" i="9"/>
  <c r="G217" i="9"/>
  <c r="AN376" i="9"/>
  <c r="AN339" i="9"/>
  <c r="G156" i="9"/>
  <c r="AN184" i="9"/>
  <c r="R108" i="9"/>
  <c r="G514" i="9"/>
  <c r="G60" i="9"/>
  <c r="DM91" i="9"/>
  <c r="AN407" i="9"/>
  <c r="DM228" i="9"/>
  <c r="R83" i="9"/>
  <c r="CQ100" i="9"/>
  <c r="G74" i="9"/>
  <c r="AY164" i="9"/>
  <c r="CQ249" i="9"/>
  <c r="BU156" i="9"/>
  <c r="CF193" i="9"/>
  <c r="G348" i="9"/>
  <c r="DM136" i="9"/>
  <c r="BJ79" i="9"/>
  <c r="AN144" i="9"/>
  <c r="CQ279" i="9"/>
  <c r="AY36" i="9"/>
  <c r="G476" i="9"/>
  <c r="BU225" i="9"/>
  <c r="FP110" i="9"/>
  <c r="AY142" i="9"/>
  <c r="R182" i="9"/>
  <c r="G377" i="9"/>
  <c r="CQ452" i="9"/>
  <c r="G400" i="9"/>
  <c r="G87" i="9"/>
  <c r="BJ234" i="9"/>
  <c r="G600" i="9"/>
  <c r="BU271" i="9"/>
  <c r="BJ86" i="9"/>
  <c r="BU418" i="9"/>
  <c r="AN383" i="9"/>
  <c r="GA107" i="9"/>
  <c r="AY158" i="9"/>
  <c r="CF257" i="9"/>
  <c r="BU395" i="9"/>
  <c r="CQ579" i="9"/>
  <c r="AY140" i="9"/>
  <c r="G250" i="9"/>
  <c r="DX451" i="9"/>
  <c r="DM55" i="9"/>
  <c r="DX274" i="9"/>
  <c r="G341" i="9"/>
  <c r="DB160" i="9"/>
  <c r="G220" i="9"/>
  <c r="AC37" i="9"/>
  <c r="AN348" i="9"/>
  <c r="AN381" i="9"/>
  <c r="AN89" i="9"/>
  <c r="BJ155" i="9"/>
  <c r="AN142" i="9"/>
  <c r="G510" i="9"/>
  <c r="BJ242" i="9"/>
  <c r="CQ167" i="9"/>
  <c r="G547" i="9"/>
  <c r="DM307" i="9"/>
  <c r="G433" i="9"/>
  <c r="BU425" i="9"/>
  <c r="G432" i="9"/>
  <c r="BU88" i="9"/>
  <c r="DM194" i="9"/>
  <c r="R214" i="9"/>
  <c r="R31" i="9"/>
  <c r="DM299" i="9"/>
  <c r="CF108" i="9"/>
  <c r="G44" i="9"/>
  <c r="G445" i="9"/>
  <c r="BU298" i="9"/>
  <c r="CQ369" i="9"/>
  <c r="AN382" i="9"/>
  <c r="G150" i="9"/>
  <c r="AN255" i="9"/>
  <c r="ET302" i="9"/>
  <c r="AY74" i="9"/>
  <c r="CQ218" i="9"/>
  <c r="R96" i="9"/>
  <c r="AN265" i="9"/>
  <c r="AN215" i="9"/>
  <c r="GA125" i="9"/>
  <c r="AN163" i="9"/>
  <c r="G508" i="9"/>
  <c r="BJ144" i="9"/>
  <c r="R100" i="9"/>
  <c r="AN139" i="9"/>
  <c r="CQ75" i="9"/>
  <c r="G301" i="9"/>
  <c r="BU72" i="9"/>
  <c r="G240" i="9"/>
  <c r="BJ188" i="9"/>
  <c r="BU406" i="9"/>
  <c r="DB54" i="9"/>
  <c r="DB65" i="9"/>
  <c r="G492" i="9"/>
  <c r="BU284" i="9"/>
  <c r="AN151" i="9"/>
  <c r="G449" i="9"/>
  <c r="R61" i="9"/>
  <c r="AN118" i="9"/>
  <c r="CQ530" i="9"/>
  <c r="BU245" i="9"/>
  <c r="G495" i="9"/>
  <c r="CQ231" i="9"/>
  <c r="AN182" i="9"/>
  <c r="G612" i="9"/>
  <c r="CF180" i="9"/>
  <c r="G374" i="9"/>
  <c r="G461" i="9"/>
  <c r="BU374" i="9"/>
  <c r="BU66" i="9"/>
  <c r="AN200" i="9"/>
  <c r="CQ96" i="9"/>
  <c r="AN46" i="9"/>
  <c r="BJ119" i="9"/>
  <c r="G54" i="9"/>
  <c r="AN354" i="9"/>
  <c r="AY136" i="9"/>
  <c r="BJ50" i="9"/>
  <c r="G227" i="9"/>
  <c r="G73" i="9"/>
  <c r="G430" i="9"/>
  <c r="G130" i="9"/>
  <c r="AY68" i="9"/>
  <c r="BJ246" i="9"/>
  <c r="G581" i="9"/>
  <c r="CQ179" i="9"/>
  <c r="CF177" i="9"/>
  <c r="G649" i="9"/>
  <c r="AY34" i="9"/>
  <c r="CF90" i="9"/>
  <c r="BU394" i="9"/>
  <c r="G207" i="9"/>
  <c r="BU308" i="9"/>
  <c r="G294" i="9"/>
  <c r="G442" i="9"/>
  <c r="AC42" i="9"/>
  <c r="G448" i="9"/>
  <c r="AN133" i="9"/>
  <c r="BJ72" i="9"/>
  <c r="CF30" i="9"/>
  <c r="BJ125" i="9"/>
  <c r="R226" i="9"/>
  <c r="G351" i="9"/>
  <c r="DX64" i="9"/>
  <c r="R87" i="9"/>
  <c r="EI23" i="9"/>
  <c r="CQ356" i="9"/>
  <c r="DB142" i="9"/>
  <c r="AC50" i="9"/>
  <c r="CQ348" i="9"/>
  <c r="BU222" i="9"/>
  <c r="CQ284" i="9"/>
  <c r="R236" i="9"/>
  <c r="G335" i="9"/>
  <c r="GA86" i="9"/>
  <c r="GL113" i="9"/>
  <c r="BJ186" i="9"/>
  <c r="CF154" i="9"/>
  <c r="AC32" i="9"/>
  <c r="DM246" i="9"/>
  <c r="BJ229" i="9"/>
  <c r="R98" i="9"/>
  <c r="BU334" i="9"/>
  <c r="AN110" i="9"/>
  <c r="G631" i="9"/>
  <c r="BJ180" i="9"/>
  <c r="DX251" i="9"/>
  <c r="BU304" i="9"/>
  <c r="BJ55" i="9"/>
  <c r="R118" i="9"/>
  <c r="BU126" i="9"/>
  <c r="CQ162" i="9"/>
  <c r="G151" i="9"/>
  <c r="G550" i="9"/>
  <c r="AC75" i="9"/>
  <c r="G137" i="9"/>
  <c r="CQ311" i="9"/>
  <c r="BU166" i="9"/>
  <c r="G645" i="9"/>
  <c r="AN43" i="9"/>
  <c r="G244" i="9"/>
  <c r="CQ268" i="9"/>
  <c r="CF102" i="9"/>
  <c r="DM204" i="9"/>
  <c r="CQ514" i="9"/>
  <c r="G199" i="9"/>
  <c r="BU231" i="9"/>
  <c r="BJ68" i="9"/>
  <c r="G643" i="9"/>
  <c r="AN350" i="9"/>
  <c r="FP143" i="9"/>
  <c r="AY56" i="9"/>
  <c r="G233" i="9"/>
  <c r="R46" i="9"/>
  <c r="G316" i="9"/>
  <c r="R207" i="9"/>
  <c r="CQ453" i="9"/>
  <c r="G629" i="9"/>
  <c r="AN392" i="9"/>
  <c r="G389" i="9"/>
  <c r="CQ475" i="9"/>
  <c r="ET51" i="9"/>
  <c r="AN295" i="9"/>
  <c r="CF240" i="9"/>
  <c r="AN96" i="9"/>
  <c r="AN37" i="9"/>
  <c r="BU329" i="9"/>
  <c r="CQ26" i="9"/>
  <c r="G623" i="9"/>
  <c r="G49" i="9"/>
  <c r="BU204" i="9"/>
  <c r="AN336" i="9"/>
  <c r="DX177" i="9"/>
  <c r="BU256" i="9"/>
  <c r="G616" i="9"/>
  <c r="DX127" i="9"/>
  <c r="CQ379" i="9"/>
  <c r="AN214" i="9"/>
  <c r="G549" i="9"/>
  <c r="G473" i="9"/>
  <c r="R114" i="9"/>
  <c r="G256" i="9"/>
  <c r="AN404" i="9"/>
  <c r="AC64" i="9"/>
  <c r="G459" i="9"/>
  <c r="BJ183" i="9"/>
  <c r="G171" i="9"/>
  <c r="G481" i="9"/>
  <c r="AN279" i="9"/>
  <c r="R188" i="9"/>
  <c r="DM206" i="9"/>
  <c r="G253" i="9"/>
  <c r="DX169" i="9"/>
  <c r="BU415" i="9"/>
  <c r="G251" i="9"/>
  <c r="BJ116" i="9"/>
  <c r="G444" i="9"/>
  <c r="CF139" i="9"/>
  <c r="AY63" i="9"/>
  <c r="BU212" i="9"/>
  <c r="ET188" i="9"/>
  <c r="R146" i="9"/>
  <c r="BU270" i="9"/>
  <c r="CQ216" i="9"/>
  <c r="G429" i="9"/>
  <c r="BJ71" i="9"/>
  <c r="AN33" i="9"/>
  <c r="BU227" i="9"/>
  <c r="DX681" i="9"/>
  <c r="CQ406" i="9"/>
  <c r="ET305" i="9"/>
  <c r="G110" i="9"/>
  <c r="G409" i="9"/>
  <c r="CQ166" i="9"/>
  <c r="EI38" i="9"/>
  <c r="R177" i="9"/>
  <c r="G396" i="9"/>
  <c r="CQ149" i="9"/>
  <c r="DB89" i="9"/>
  <c r="BJ85" i="9"/>
  <c r="BU251" i="9"/>
  <c r="AC25" i="9"/>
  <c r="BU432" i="9"/>
  <c r="CQ584" i="9"/>
  <c r="G304" i="9"/>
  <c r="AN268" i="9"/>
  <c r="R197" i="9"/>
  <c r="G113" i="9"/>
  <c r="G174" i="9"/>
  <c r="G474" i="9"/>
  <c r="CQ610" i="9"/>
  <c r="CQ553" i="9"/>
  <c r="R208" i="9"/>
  <c r="DB84" i="9"/>
  <c r="G518" i="9"/>
  <c r="AC52" i="9"/>
  <c r="CQ504" i="9"/>
  <c r="G425" i="9"/>
  <c r="G566" i="9"/>
  <c r="CQ224" i="9"/>
  <c r="CQ401" i="9"/>
  <c r="CQ402" i="9"/>
  <c r="AY103" i="9"/>
  <c r="CQ313" i="9"/>
  <c r="DX103" i="9"/>
  <c r="R38" i="9"/>
  <c r="G630" i="9"/>
  <c r="CF69" i="9"/>
  <c r="R54" i="9"/>
  <c r="G288" i="9"/>
  <c r="R204" i="9"/>
  <c r="AN58" i="9"/>
  <c r="G601" i="9"/>
  <c r="R215" i="9"/>
  <c r="CQ434" i="9"/>
  <c r="AY167" i="9"/>
  <c r="R194" i="9"/>
  <c r="FE231" i="9"/>
  <c r="BU370" i="9"/>
  <c r="G568" i="9"/>
  <c r="G406" i="9"/>
  <c r="BU439" i="9"/>
  <c r="R211" i="9"/>
  <c r="G519" i="9"/>
  <c r="G447" i="9"/>
  <c r="R249" i="9"/>
  <c r="G154" i="9"/>
  <c r="CF131" i="9"/>
  <c r="CQ221" i="9"/>
  <c r="BU391" i="9"/>
  <c r="G322" i="9"/>
  <c r="AN250" i="9"/>
  <c r="AY95" i="9"/>
  <c r="AN87" i="9"/>
  <c r="G632" i="9"/>
  <c r="AN146" i="9"/>
  <c r="AC67" i="9"/>
  <c r="BJ205" i="9"/>
  <c r="G66" i="9"/>
  <c r="BU378" i="9"/>
  <c r="AN311" i="9"/>
  <c r="BU112" i="9"/>
  <c r="CF202" i="9"/>
  <c r="BU283" i="9"/>
  <c r="DB61" i="9"/>
  <c r="AY126" i="9"/>
  <c r="DX334" i="9"/>
  <c r="AN377" i="9"/>
  <c r="DX731" i="9"/>
  <c r="BU260" i="9"/>
  <c r="CQ450" i="9"/>
  <c r="DM263" i="9"/>
  <c r="BU387" i="9"/>
  <c r="AY134" i="9"/>
  <c r="CQ235" i="9"/>
  <c r="AN40" i="9"/>
  <c r="AY107" i="9"/>
  <c r="BJ63" i="9"/>
  <c r="BJ247" i="9"/>
  <c r="DX307" i="9"/>
  <c r="AN238" i="9"/>
  <c r="AN388" i="9"/>
  <c r="R50" i="9"/>
  <c r="AC58" i="9"/>
  <c r="AN145" i="9"/>
  <c r="CQ405" i="9"/>
  <c r="CQ193" i="9"/>
  <c r="CQ261" i="9"/>
  <c r="DX49" i="9"/>
  <c r="BU214" i="9"/>
  <c r="R150" i="9"/>
  <c r="BU75" i="9"/>
  <c r="G394" i="9"/>
  <c r="BU28" i="9"/>
  <c r="AN360" i="9"/>
  <c r="CQ441" i="9"/>
  <c r="CQ342" i="9"/>
  <c r="DM210" i="9"/>
  <c r="CF201" i="9"/>
  <c r="AN154" i="9"/>
  <c r="CQ321" i="9"/>
  <c r="AN386" i="9"/>
  <c r="G515" i="9"/>
  <c r="CF65" i="9"/>
  <c r="AY169" i="9"/>
  <c r="R133" i="9"/>
  <c r="CF60" i="9"/>
  <c r="DX686" i="9"/>
  <c r="AN237" i="9"/>
  <c r="CQ142" i="9"/>
  <c r="ET331" i="9"/>
  <c r="DX613" i="9"/>
  <c r="BJ201" i="9"/>
  <c r="CF77" i="9"/>
  <c r="CQ629" i="9"/>
  <c r="AN60" i="9"/>
  <c r="BJ238" i="9"/>
  <c r="CQ206" i="9"/>
  <c r="G106" i="9"/>
  <c r="BJ23" i="9"/>
  <c r="BJ100" i="9"/>
  <c r="BJ39" i="9"/>
  <c r="DM124" i="9"/>
  <c r="AN359" i="9"/>
  <c r="G419" i="9"/>
  <c r="G349" i="9"/>
  <c r="BU160" i="9"/>
  <c r="CF109" i="9"/>
  <c r="G455" i="9"/>
  <c r="AY69" i="9"/>
  <c r="BJ237" i="9"/>
  <c r="DX188" i="9"/>
  <c r="BU135" i="9"/>
  <c r="DX306" i="9"/>
  <c r="G450" i="9"/>
  <c r="CQ591" i="9"/>
  <c r="BU355" i="9"/>
  <c r="R26" i="9"/>
  <c r="DB191" i="9"/>
  <c r="BU91" i="9"/>
  <c r="CQ623" i="9"/>
  <c r="AN314" i="9"/>
  <c r="AN137" i="9"/>
  <c r="BU285" i="9"/>
  <c r="BJ75" i="9"/>
  <c r="DB123" i="9"/>
  <c r="G539" i="9"/>
  <c r="G118" i="9"/>
  <c r="G551" i="9"/>
  <c r="G133" i="9"/>
  <c r="ET75" i="9"/>
  <c r="BU335" i="9"/>
  <c r="AC79" i="9"/>
  <c r="R180" i="9"/>
  <c r="BU410" i="9"/>
  <c r="CQ507" i="9"/>
  <c r="G274" i="9"/>
  <c r="BJ164" i="9"/>
  <c r="G635" i="9"/>
  <c r="BU152" i="9"/>
  <c r="R102" i="9"/>
  <c r="AN26" i="9"/>
  <c r="R256" i="9"/>
  <c r="DX160" i="9"/>
  <c r="AN149" i="9"/>
  <c r="DB233" i="9"/>
  <c r="R71" i="9"/>
  <c r="GL149" i="9"/>
  <c r="G637" i="9"/>
  <c r="CF37" i="9"/>
  <c r="CF262" i="9"/>
  <c r="BU413" i="9"/>
  <c r="CQ98" i="9"/>
  <c r="DX710" i="9"/>
  <c r="CQ627" i="9"/>
  <c r="EI61" i="9"/>
  <c r="CQ90" i="9"/>
  <c r="ET195" i="9"/>
  <c r="CQ36" i="9"/>
  <c r="AY58" i="9"/>
  <c r="CQ89" i="9"/>
  <c r="DX469" i="9"/>
  <c r="CF249" i="9"/>
  <c r="BU186" i="9"/>
  <c r="G470" i="9"/>
  <c r="G296" i="9"/>
  <c r="CF271" i="9"/>
  <c r="BU234" i="9"/>
  <c r="R187" i="9"/>
  <c r="FP42" i="9"/>
  <c r="R131" i="9"/>
  <c r="G572" i="9"/>
  <c r="G26" i="9"/>
  <c r="AN248" i="9"/>
  <c r="DB85" i="9"/>
  <c r="CQ578" i="9"/>
  <c r="R212" i="9"/>
  <c r="G243" i="9"/>
  <c r="G573" i="9"/>
  <c r="BJ106" i="9"/>
  <c r="AN79" i="9"/>
  <c r="AC44" i="9"/>
  <c r="AN189" i="9"/>
  <c r="DM201" i="9"/>
  <c r="BJ235" i="9"/>
  <c r="ET119" i="9"/>
  <c r="R184" i="9"/>
  <c r="EI72" i="9"/>
  <c r="G503" i="9"/>
  <c r="CQ133" i="9"/>
  <c r="AN288" i="9"/>
  <c r="BU371" i="9"/>
  <c r="R111" i="9"/>
  <c r="G621" i="9"/>
  <c r="AN24" i="9"/>
  <c r="DM300" i="9"/>
  <c r="R22" i="9"/>
  <c r="DM173" i="9"/>
  <c r="G504" i="9"/>
  <c r="R42" i="9"/>
  <c r="CF151" i="9"/>
  <c r="BU220" i="9"/>
  <c r="DX750" i="9"/>
  <c r="CF98" i="9"/>
  <c r="CF58" i="9"/>
  <c r="CQ529" i="9"/>
  <c r="AN296" i="9"/>
  <c r="AN371" i="9"/>
  <c r="DX590" i="9"/>
  <c r="DB103" i="9"/>
  <c r="G273" i="9"/>
  <c r="G453" i="9"/>
  <c r="BU139" i="9"/>
  <c r="CQ577" i="9"/>
  <c r="AN141" i="9"/>
  <c r="G646" i="9"/>
  <c r="G310" i="9"/>
  <c r="CQ547" i="9"/>
  <c r="GA142" i="9"/>
  <c r="BJ29" i="9"/>
  <c r="G165" i="9"/>
  <c r="AN316" i="9"/>
  <c r="G43" i="9"/>
  <c r="G179" i="9"/>
  <c r="R166" i="9"/>
  <c r="DM89" i="9"/>
  <c r="DX597" i="9"/>
  <c r="DM325" i="9"/>
  <c r="AY88" i="9"/>
  <c r="BJ109" i="9"/>
  <c r="R138" i="9"/>
  <c r="DM260" i="9"/>
  <c r="AY38" i="9"/>
  <c r="FE140" i="9"/>
  <c r="AY104" i="9"/>
  <c r="AC59" i="9"/>
  <c r="ET45" i="9"/>
  <c r="DB246" i="9"/>
  <c r="BU249" i="9"/>
  <c r="G569" i="9"/>
  <c r="DM306" i="9"/>
  <c r="BU314" i="9"/>
  <c r="BU47" i="9"/>
  <c r="G480" i="9"/>
  <c r="DX575" i="9"/>
  <c r="CF272" i="9"/>
  <c r="CQ362" i="9"/>
  <c r="G414" i="9"/>
  <c r="DB199" i="9"/>
  <c r="AN320" i="9"/>
  <c r="CF107" i="9"/>
  <c r="G292" i="9"/>
  <c r="CQ518" i="9"/>
  <c r="AY94" i="9"/>
  <c r="R210" i="9"/>
  <c r="AY118" i="9"/>
  <c r="AN241" i="9"/>
  <c r="BU262" i="9"/>
  <c r="G135" i="9"/>
  <c r="EI93" i="9"/>
  <c r="BJ37" i="9"/>
  <c r="BU59" i="9"/>
  <c r="DM257" i="9"/>
  <c r="DX107" i="9"/>
  <c r="ET56" i="9"/>
  <c r="DX612" i="9"/>
  <c r="AY42" i="9"/>
  <c r="G270" i="9"/>
  <c r="FE138" i="9"/>
  <c r="CQ566" i="9"/>
  <c r="BJ158" i="9"/>
  <c r="G295" i="9"/>
  <c r="ET115" i="9"/>
  <c r="AN387" i="9"/>
  <c r="R121" i="9"/>
  <c r="BU90" i="9"/>
  <c r="AC33" i="9"/>
  <c r="CQ233" i="9"/>
  <c r="CF173" i="9"/>
  <c r="AY64" i="9"/>
  <c r="G361" i="9"/>
  <c r="G163" i="9"/>
  <c r="AY152" i="9"/>
  <c r="G267" i="9"/>
  <c r="G324" i="9"/>
  <c r="BU77" i="9"/>
  <c r="G593" i="9"/>
  <c r="AN203" i="9"/>
  <c r="DB120" i="9"/>
  <c r="DM216" i="9"/>
  <c r="CF87" i="9"/>
  <c r="BU388" i="9"/>
  <c r="BJ22" i="9"/>
  <c r="BJ91" i="9"/>
  <c r="DX537" i="9"/>
  <c r="AY143" i="9"/>
  <c r="G134" i="9"/>
  <c r="CQ315" i="9"/>
  <c r="AN394" i="9"/>
  <c r="CQ364" i="9"/>
  <c r="G434" i="9"/>
  <c r="R120" i="9"/>
  <c r="BJ212" i="9"/>
  <c r="BU331" i="9"/>
  <c r="BU193" i="9"/>
  <c r="AY131" i="9"/>
  <c r="G129" i="9"/>
  <c r="BJ99" i="9"/>
  <c r="DM67" i="9"/>
  <c r="BJ40" i="9"/>
  <c r="DM33" i="9"/>
  <c r="G472" i="9"/>
  <c r="G390" i="9"/>
  <c r="G131" i="9"/>
  <c r="BU265" i="9"/>
  <c r="DX313" i="9"/>
  <c r="DX315" i="9"/>
  <c r="AY112" i="9"/>
  <c r="G201" i="9"/>
  <c r="CF51" i="9"/>
  <c r="CQ525" i="9"/>
  <c r="BJ217" i="9"/>
  <c r="AN271" i="9"/>
  <c r="DM264" i="9"/>
  <c r="BU317" i="9"/>
  <c r="R84" i="9"/>
  <c r="ET311" i="9"/>
  <c r="DX326" i="9"/>
  <c r="G64" i="9"/>
  <c r="AN183" i="9"/>
  <c r="AY141" i="9"/>
  <c r="BU372" i="9"/>
  <c r="AY139" i="9"/>
  <c r="BJ76" i="9"/>
  <c r="G639" i="9"/>
  <c r="DX270" i="9"/>
  <c r="AN297" i="9"/>
  <c r="AN196" i="9"/>
  <c r="G241" i="9"/>
  <c r="R56" i="9"/>
  <c r="BU303" i="9"/>
  <c r="AN178" i="9"/>
  <c r="DM265" i="9"/>
  <c r="BU289" i="9"/>
  <c r="CQ188" i="9"/>
  <c r="R202" i="9"/>
  <c r="BU403" i="9"/>
  <c r="DX624" i="9"/>
  <c r="CQ436" i="9"/>
  <c r="G362" i="9"/>
  <c r="G577" i="9"/>
  <c r="AY156" i="9"/>
  <c r="CQ259" i="9"/>
  <c r="DX552" i="9"/>
  <c r="G344" i="9"/>
  <c r="BJ228" i="9"/>
  <c r="CQ368" i="9"/>
  <c r="R81" i="9"/>
  <c r="CQ73" i="9"/>
  <c r="EI96" i="9"/>
  <c r="BU266" i="9"/>
  <c r="DM141" i="9"/>
  <c r="CQ62" i="9"/>
  <c r="G84" i="9"/>
  <c r="BU279" i="9"/>
  <c r="CQ347" i="9"/>
  <c r="CF248" i="9"/>
  <c r="ET65" i="9"/>
  <c r="CF128" i="9"/>
  <c r="R78" i="9"/>
  <c r="BU246" i="9"/>
  <c r="G579" i="9"/>
  <c r="G606" i="9"/>
  <c r="CF222" i="9"/>
  <c r="CQ468" i="9"/>
  <c r="CQ505" i="9"/>
  <c r="CQ618" i="9"/>
  <c r="G641" i="9"/>
  <c r="R222" i="9"/>
  <c r="G422" i="9"/>
  <c r="CQ71" i="9"/>
  <c r="AY109" i="9"/>
  <c r="CQ540" i="9"/>
  <c r="BU431" i="9"/>
  <c r="G427" i="9"/>
  <c r="DX749" i="9"/>
  <c r="CQ70" i="9"/>
  <c r="BJ128" i="9"/>
  <c r="R170" i="9"/>
  <c r="AN59" i="9"/>
  <c r="AN225" i="9"/>
  <c r="DX456" i="9"/>
  <c r="DB138" i="9"/>
  <c r="DB27" i="9"/>
  <c r="G609" i="9"/>
  <c r="BU165" i="9"/>
  <c r="CQ522" i="9"/>
  <c r="DB128" i="9"/>
  <c r="R115" i="9"/>
  <c r="G454" i="9"/>
  <c r="DM132" i="9"/>
  <c r="AN247" i="9"/>
  <c r="BJ69" i="9"/>
  <c r="EI48" i="9"/>
  <c r="CQ404" i="9"/>
  <c r="ET289" i="9"/>
  <c r="AN32" i="9"/>
  <c r="DX540" i="9"/>
  <c r="CF35" i="9"/>
  <c r="G142" i="9"/>
  <c r="GA213" i="9"/>
  <c r="G583" i="9"/>
  <c r="CF260" i="9"/>
  <c r="CF252" i="9"/>
  <c r="G590" i="9"/>
  <c r="DB77" i="9"/>
  <c r="G275" i="9"/>
  <c r="BU224" i="9"/>
  <c r="CF246" i="9"/>
  <c r="FE205" i="9"/>
  <c r="R86" i="9"/>
  <c r="FP79" i="9"/>
  <c r="CQ74" i="9"/>
  <c r="CQ533" i="9"/>
  <c r="DB39" i="9"/>
  <c r="BJ219" i="9"/>
  <c r="R195" i="9"/>
  <c r="AY33" i="9"/>
  <c r="G143" i="9"/>
  <c r="CQ510" i="9"/>
  <c r="G644" i="9"/>
  <c r="AC45" i="9"/>
  <c r="R235" i="9"/>
  <c r="BU184" i="9"/>
  <c r="AC40" i="9"/>
  <c r="DB70" i="9"/>
  <c r="DB110" i="9"/>
  <c r="CF134" i="9"/>
  <c r="BJ176" i="9"/>
  <c r="BU131" i="9"/>
  <c r="R218" i="9"/>
  <c r="DX619" i="9"/>
  <c r="AN176" i="9"/>
  <c r="CQ354" i="9"/>
  <c r="G516" i="9"/>
  <c r="CF41" i="9"/>
  <c r="AC23" i="9"/>
  <c r="AC48" i="9"/>
  <c r="G321" i="9"/>
  <c r="R94" i="9"/>
  <c r="CQ42" i="9"/>
  <c r="G290" i="9"/>
  <c r="G489" i="9"/>
  <c r="CQ240" i="9"/>
  <c r="R124" i="9"/>
  <c r="R141" i="9"/>
  <c r="DB225" i="9"/>
  <c r="BJ139" i="9"/>
  <c r="GA204" i="9"/>
  <c r="CQ631" i="9"/>
  <c r="G595" i="9"/>
  <c r="AY45" i="9"/>
  <c r="G413" i="9"/>
  <c r="CF84" i="9"/>
  <c r="AN223" i="9"/>
  <c r="FP130" i="9"/>
  <c r="AN294" i="9"/>
  <c r="AC62" i="9"/>
  <c r="R219" i="9"/>
  <c r="DB49" i="9"/>
  <c r="ET228" i="9"/>
  <c r="CF160" i="9"/>
  <c r="G285" i="9"/>
  <c r="R132" i="9"/>
  <c r="R148" i="9"/>
  <c r="AN243" i="9"/>
  <c r="BJ112" i="9"/>
  <c r="G373" i="9"/>
  <c r="AN403" i="9"/>
  <c r="AC88" i="9"/>
  <c r="BJ97" i="9"/>
  <c r="AN269" i="9"/>
  <c r="G230" i="9"/>
  <c r="AN300" i="9"/>
  <c r="CF253" i="9"/>
  <c r="AN132" i="9"/>
  <c r="CQ483" i="9"/>
  <c r="CQ494" i="9"/>
  <c r="CF92" i="9"/>
  <c r="DX708" i="9"/>
  <c r="AY41" i="9"/>
  <c r="G83" i="9"/>
  <c r="AN54" i="9"/>
  <c r="CQ147" i="9"/>
  <c r="CQ567" i="9"/>
  <c r="AN368" i="9"/>
  <c r="AN91" i="9"/>
  <c r="BU206" i="9"/>
  <c r="AC76" i="9"/>
  <c r="DM230" i="9"/>
  <c r="AY155" i="9"/>
  <c r="AY91" i="9"/>
  <c r="DX621" i="9"/>
  <c r="BU216" i="9"/>
  <c r="G200" i="9"/>
  <c r="AN340" i="9"/>
  <c r="G27" i="9"/>
  <c r="CQ183" i="9"/>
  <c r="BU428" i="9"/>
  <c r="DX666" i="9"/>
  <c r="CF111" i="9"/>
  <c r="AN380" i="9"/>
  <c r="DX685" i="9"/>
  <c r="DM149" i="9"/>
  <c r="BU385" i="9"/>
  <c r="G53" i="9"/>
  <c r="CQ497" i="9"/>
  <c r="DX131" i="9"/>
  <c r="CQ157" i="9"/>
  <c r="G574" i="9"/>
  <c r="R27" i="9"/>
  <c r="CF250" i="9"/>
  <c r="ET35" i="9"/>
  <c r="DX262" i="9"/>
  <c r="GA172" i="9"/>
  <c r="AN198" i="9"/>
  <c r="ET313" i="9"/>
  <c r="G538" i="9"/>
  <c r="BJ222" i="9"/>
  <c r="ET204" i="9"/>
  <c r="DX112" i="9"/>
  <c r="AY39" i="9"/>
  <c r="AN169" i="9"/>
  <c r="R257" i="9"/>
  <c r="R123" i="9"/>
  <c r="AC87" i="9"/>
  <c r="G34" i="9"/>
  <c r="AN57" i="9"/>
  <c r="DB194" i="9"/>
  <c r="G164" i="9"/>
  <c r="CQ293" i="9"/>
  <c r="BU247" i="9"/>
  <c r="AN259" i="9"/>
  <c r="CQ606" i="9"/>
  <c r="BJ191" i="9"/>
  <c r="AC51" i="9"/>
  <c r="AY51" i="9"/>
  <c r="DX36" i="9"/>
  <c r="DX689" i="9"/>
  <c r="G565" i="9"/>
  <c r="R33" i="9"/>
  <c r="GA56" i="9"/>
  <c r="BU55" i="9"/>
  <c r="ET60" i="9"/>
  <c r="DM327" i="9"/>
  <c r="BJ60" i="9"/>
  <c r="R205" i="9"/>
  <c r="R122" i="9"/>
  <c r="BJ90" i="9"/>
  <c r="CQ397" i="9"/>
  <c r="FE159" i="9"/>
  <c r="DM48" i="9"/>
  <c r="AY113" i="9"/>
  <c r="G507" i="9"/>
  <c r="CF150" i="9"/>
  <c r="AN242" i="9"/>
  <c r="DM226" i="9"/>
  <c r="BU168" i="9"/>
  <c r="AN221" i="9"/>
  <c r="BU106" i="9"/>
  <c r="G187" i="9"/>
  <c r="BU60" i="9"/>
  <c r="AN168" i="9"/>
  <c r="G128" i="9"/>
  <c r="DB200" i="9"/>
  <c r="DB121" i="9"/>
  <c r="CQ519" i="9"/>
  <c r="AN128" i="9"/>
  <c r="DM200" i="9"/>
  <c r="G90" i="9"/>
  <c r="G463" i="9"/>
  <c r="BU31" i="9"/>
  <c r="AN365" i="9"/>
  <c r="AY173" i="9"/>
  <c r="BU51" i="9"/>
  <c r="G93" i="9"/>
  <c r="AC41" i="9"/>
  <c r="G302" i="9"/>
  <c r="G392" i="9"/>
  <c r="G287" i="9"/>
  <c r="R198" i="9"/>
  <c r="BU322" i="9"/>
  <c r="G117" i="9"/>
  <c r="G132" i="9"/>
  <c r="CQ251" i="9"/>
  <c r="G622" i="9"/>
  <c r="CQ469" i="9"/>
  <c r="BJ73" i="9"/>
  <c r="R24" i="9"/>
  <c r="AN324" i="9"/>
  <c r="AN67" i="9"/>
  <c r="BU118" i="9"/>
  <c r="CF29" i="9"/>
  <c r="CF174" i="9"/>
  <c r="AY31" i="9"/>
  <c r="DB229" i="9"/>
  <c r="G173" i="9"/>
  <c r="AN233" i="9"/>
  <c r="ET112" i="9"/>
  <c r="G642" i="9"/>
  <c r="AY22" i="9"/>
  <c r="G162" i="9"/>
  <c r="CQ433" i="9"/>
  <c r="BJ218" i="9"/>
  <c r="G360" i="9"/>
  <c r="BU436" i="9"/>
  <c r="AY100" i="9"/>
  <c r="BJ194" i="9"/>
  <c r="DM282" i="9"/>
  <c r="AY148" i="9"/>
  <c r="ET285" i="9"/>
  <c r="CQ464" i="9"/>
  <c r="GL109" i="9"/>
  <c r="BU347" i="9"/>
  <c r="AC53" i="9"/>
  <c r="G319" i="9"/>
  <c r="R104" i="9"/>
  <c r="BU82" i="9"/>
  <c r="DM34" i="9"/>
  <c r="G167" i="9"/>
  <c r="DM309" i="9"/>
  <c r="AN119" i="9"/>
  <c r="AN372" i="9"/>
  <c r="CF164" i="9"/>
  <c r="DX106" i="9"/>
  <c r="BU136" i="9"/>
  <c r="BU342" i="9"/>
  <c r="AN400" i="9"/>
  <c r="G121" i="9"/>
  <c r="BU362" i="9"/>
  <c r="FP73" i="9"/>
  <c r="DB96" i="9"/>
  <c r="DB174" i="9"/>
  <c r="DB62" i="9"/>
  <c r="BJ211" i="9"/>
  <c r="G469" i="9"/>
  <c r="BU65" i="9"/>
  <c r="G242" i="9"/>
  <c r="CQ66" i="9"/>
  <c r="G116" i="9"/>
  <c r="CQ79" i="9"/>
  <c r="G223" i="9"/>
  <c r="DB162" i="9"/>
  <c r="BU173" i="9"/>
  <c r="CQ498" i="9"/>
  <c r="G282" i="9"/>
  <c r="G160" i="9"/>
  <c r="CF42" i="9"/>
  <c r="CF94" i="9"/>
  <c r="DX364" i="9"/>
  <c r="CQ576" i="9"/>
  <c r="AN390" i="9"/>
  <c r="G259" i="9"/>
  <c r="AN290" i="9"/>
  <c r="DB66" i="9"/>
  <c r="CQ298" i="9"/>
  <c r="DM143" i="9"/>
  <c r="CQ556" i="9"/>
  <c r="DB124" i="9"/>
  <c r="DX580" i="9"/>
  <c r="DX45" i="9"/>
  <c r="CF28" i="9"/>
  <c r="CQ463" i="9"/>
  <c r="AC61" i="9"/>
  <c r="DX190" i="9"/>
  <c r="CF95" i="9"/>
  <c r="CQ570" i="9"/>
  <c r="CQ569" i="9"/>
  <c r="DM51" i="9"/>
  <c r="CQ172" i="9"/>
  <c r="AN217" i="9"/>
  <c r="CQ390" i="9"/>
  <c r="G354" i="9"/>
  <c r="BJ171" i="9"/>
  <c r="G363" i="9"/>
  <c r="FP164" i="9"/>
  <c r="FP47" i="9"/>
  <c r="AN286" i="9"/>
  <c r="CF22" i="9"/>
  <c r="G85" i="9"/>
  <c r="R164" i="9"/>
  <c r="GL132" i="9"/>
  <c r="AN192" i="9"/>
  <c r="DX477" i="9"/>
  <c r="AN211" i="9"/>
  <c r="CQ99" i="9"/>
  <c r="FE113" i="9"/>
  <c r="DB23" i="9"/>
  <c r="BU332" i="9"/>
  <c r="BU99" i="9"/>
  <c r="DX191" i="9"/>
  <c r="BU151" i="9"/>
  <c r="AN234" i="9"/>
  <c r="BU239" i="9"/>
  <c r="DM164" i="9"/>
  <c r="CQ129" i="9"/>
  <c r="AY90" i="9"/>
  <c r="G68" i="9"/>
  <c r="ET146" i="9"/>
  <c r="R258" i="9"/>
  <c r="BJ241" i="9"/>
  <c r="FP91" i="9"/>
  <c r="CF123" i="9"/>
  <c r="DX375" i="9"/>
  <c r="DM312" i="9"/>
  <c r="BJ25" i="9"/>
  <c r="DX284" i="9"/>
  <c r="CQ555" i="9"/>
  <c r="G487" i="9"/>
  <c r="BJ56" i="9"/>
  <c r="R75" i="9"/>
  <c r="BU254" i="9"/>
  <c r="AY80" i="9"/>
  <c r="DX209" i="9"/>
  <c r="CQ524" i="9"/>
  <c r="BU419" i="9"/>
  <c r="BJ107" i="9"/>
  <c r="R174" i="9"/>
  <c r="AY168" i="9"/>
  <c r="CQ86" i="9"/>
  <c r="GA54" i="9"/>
  <c r="FE62" i="9"/>
  <c r="AY128" i="9"/>
  <c r="DX235" i="9"/>
  <c r="G213" i="9"/>
  <c r="AN261" i="9"/>
  <c r="R28" i="9"/>
  <c r="G152" i="9"/>
  <c r="AC91" i="9"/>
  <c r="DM71" i="9"/>
  <c r="BJ153" i="9"/>
  <c r="DX99" i="9"/>
  <c r="CQ499" i="9"/>
  <c r="AN94" i="9"/>
  <c r="AN343" i="9"/>
  <c r="BU382" i="9"/>
  <c r="ET282" i="9"/>
  <c r="G226" i="9"/>
  <c r="G328" i="9"/>
  <c r="CQ168" i="9"/>
  <c r="CF273" i="9"/>
  <c r="CF255" i="9"/>
  <c r="AN235" i="9"/>
  <c r="BU405" i="9"/>
  <c r="BU150" i="9"/>
  <c r="BJ243" i="9"/>
  <c r="G436" i="9"/>
  <c r="R209" i="9"/>
  <c r="GL90" i="9"/>
  <c r="G307" i="9"/>
  <c r="G102" i="9"/>
  <c r="AN103" i="9"/>
  <c r="DM29" i="9"/>
  <c r="BJ170" i="9"/>
  <c r="GL34" i="9"/>
  <c r="CQ201" i="9"/>
  <c r="BJ240" i="9"/>
  <c r="BU236" i="9"/>
  <c r="BU232" i="9"/>
  <c r="AN155" i="9"/>
  <c r="DX78" i="9"/>
  <c r="R130" i="9"/>
  <c r="G417" i="9"/>
  <c r="BJ172" i="9"/>
  <c r="G640" i="9"/>
  <c r="AN194" i="9"/>
  <c r="DX521" i="9"/>
  <c r="G443" i="9"/>
  <c r="G571" i="9"/>
  <c r="CQ502" i="9"/>
  <c r="EI49" i="9"/>
  <c r="CQ435" i="9"/>
  <c r="G55" i="9"/>
  <c r="CQ43" i="9"/>
  <c r="FP140" i="9"/>
  <c r="R117" i="9"/>
  <c r="R47" i="9"/>
  <c r="AY32" i="9"/>
  <c r="GL74" i="9"/>
  <c r="FE128" i="9"/>
  <c r="BJ168" i="9"/>
  <c r="AN161" i="9"/>
  <c r="CQ108" i="9"/>
  <c r="AN174" i="9"/>
  <c r="BJ57" i="9"/>
  <c r="AN206" i="9"/>
  <c r="BU356" i="9"/>
  <c r="CQ374" i="9"/>
  <c r="G159" i="9"/>
  <c r="CF132" i="9"/>
  <c r="BJ220" i="9"/>
  <c r="R245" i="9"/>
  <c r="G575" i="9"/>
  <c r="R230" i="9"/>
  <c r="DM283" i="9"/>
  <c r="CF276" i="9"/>
  <c r="CQ192" i="9"/>
  <c r="EI70" i="9"/>
  <c r="DM107" i="9"/>
  <c r="DM328" i="9"/>
  <c r="CQ424" i="9"/>
  <c r="CQ486" i="9"/>
  <c r="G397" i="9"/>
  <c r="R41" i="9"/>
  <c r="DX657" i="9"/>
  <c r="CQ120" i="9"/>
  <c r="G599" i="9"/>
  <c r="G358" i="9"/>
  <c r="FE124" i="9"/>
  <c r="CQ250" i="9"/>
  <c r="AY98" i="9"/>
  <c r="R232" i="9"/>
  <c r="AN23" i="9"/>
  <c r="R227" i="9"/>
  <c r="EI28" i="9"/>
  <c r="AY127" i="9"/>
  <c r="G149" i="9"/>
  <c r="G545" i="9"/>
  <c r="CQ223" i="9"/>
  <c r="AY151" i="9"/>
  <c r="BJ140" i="9"/>
  <c r="CQ438" i="9"/>
  <c r="G530" i="9"/>
  <c r="DX183" i="9"/>
  <c r="AY85" i="9"/>
  <c r="G80" i="9"/>
  <c r="DM330" i="9"/>
  <c r="CQ135" i="9"/>
  <c r="G232" i="9"/>
  <c r="AN78" i="9"/>
  <c r="ET327" i="9"/>
  <c r="ET129" i="9"/>
  <c r="DX620" i="9"/>
  <c r="AY144" i="9"/>
  <c r="R144" i="9"/>
  <c r="BJ184" i="9"/>
  <c r="DX546" i="9"/>
  <c r="BU155" i="9"/>
  <c r="BU325" i="9"/>
  <c r="FE110" i="9"/>
  <c r="G104" i="9"/>
  <c r="CQ119" i="9"/>
  <c r="CQ290" i="9"/>
  <c r="DM46" i="9"/>
  <c r="BU153" i="9"/>
  <c r="DM167" i="9"/>
  <c r="AY53" i="9"/>
  <c r="G523" i="9"/>
  <c r="BU242" i="9"/>
  <c r="BU129" i="9"/>
  <c r="CF218" i="9"/>
  <c r="BU255" i="9"/>
  <c r="G24" i="9"/>
  <c r="BJ30" i="9"/>
  <c r="GL84" i="9"/>
  <c r="CQ506" i="9"/>
  <c r="DB72" i="9"/>
  <c r="AN160" i="9"/>
  <c r="BU306" i="9"/>
  <c r="ET190" i="9"/>
  <c r="R52" i="9"/>
  <c r="AN409" i="9"/>
  <c r="CF38" i="9"/>
  <c r="G138" i="9"/>
  <c r="DX218" i="9"/>
  <c r="CQ178" i="9"/>
  <c r="G88" i="9"/>
  <c r="AY66" i="9"/>
  <c r="DX436" i="9"/>
  <c r="DX310" i="9"/>
  <c r="R247" i="9"/>
  <c r="CQ171" i="9"/>
  <c r="BJ126" i="9"/>
  <c r="CQ316" i="9"/>
  <c r="EI87" i="9"/>
  <c r="CQ297" i="9"/>
  <c r="GA105" i="9"/>
  <c r="BU53" i="9"/>
  <c r="CQ236" i="9"/>
  <c r="CF191" i="9"/>
  <c r="BU123" i="9"/>
  <c r="AN267" i="9"/>
  <c r="BU275" i="9"/>
  <c r="CQ594" i="9"/>
  <c r="R119" i="9"/>
  <c r="CQ509" i="9"/>
  <c r="CF179" i="9"/>
  <c r="DB95" i="9"/>
  <c r="CQ146" i="9"/>
  <c r="G532" i="9"/>
  <c r="BU179" i="9"/>
  <c r="BJ34" i="9"/>
  <c r="DX90" i="9"/>
  <c r="G633" i="9"/>
  <c r="CQ371" i="9"/>
  <c r="ET161" i="9"/>
  <c r="AY130" i="9"/>
  <c r="DB248" i="9"/>
  <c r="AY105" i="9"/>
  <c r="G297" i="9"/>
  <c r="G563" i="9"/>
  <c r="EI67" i="9"/>
  <c r="BU27" i="9"/>
  <c r="BU121" i="9"/>
  <c r="G542" i="9"/>
  <c r="BU101" i="9"/>
  <c r="DX583" i="9"/>
  <c r="CF263" i="9"/>
  <c r="CQ484" i="9"/>
  <c r="EI34" i="9"/>
  <c r="AN136" i="9"/>
  <c r="CQ492" i="9"/>
  <c r="ET127" i="9"/>
  <c r="DM146" i="9"/>
  <c r="G529" i="9"/>
  <c r="G48" i="9"/>
  <c r="BU44" i="9"/>
  <c r="ET52" i="9"/>
  <c r="G615" i="9"/>
  <c r="AN291" i="9"/>
  <c r="GL137" i="9"/>
  <c r="BJ162" i="9"/>
  <c r="CQ209" i="9"/>
  <c r="CQ324" i="9"/>
  <c r="G194" i="9"/>
  <c r="R185" i="9"/>
  <c r="DX182" i="9"/>
  <c r="BJ149" i="9"/>
  <c r="BJ46" i="9"/>
  <c r="G221" i="9"/>
  <c r="BU445" i="9"/>
  <c r="DB114" i="9"/>
  <c r="AY54" i="9"/>
  <c r="BU402" i="9"/>
  <c r="DM133" i="9"/>
  <c r="BU117" i="9"/>
  <c r="CQ52" i="9"/>
  <c r="CQ487" i="9"/>
  <c r="BU194" i="9"/>
  <c r="DM116" i="9"/>
  <c r="CF200" i="9"/>
  <c r="G326" i="9"/>
  <c r="G120" i="9"/>
  <c r="AN107" i="9"/>
  <c r="CF183" i="9"/>
  <c r="DM322" i="9"/>
  <c r="GA109" i="9"/>
  <c r="G345" i="9"/>
  <c r="R173" i="9"/>
  <c r="ET84" i="9"/>
  <c r="BU344" i="9"/>
  <c r="BU79" i="9"/>
  <c r="CQ554" i="9"/>
  <c r="BU339" i="9"/>
  <c r="G440" i="9"/>
  <c r="R66" i="9"/>
  <c r="CF145" i="9"/>
  <c r="G478" i="9"/>
  <c r="CF266" i="9"/>
  <c r="BJ121" i="9"/>
  <c r="CQ366" i="9"/>
  <c r="G380" i="9"/>
  <c r="BU57" i="9"/>
  <c r="ET297" i="9"/>
  <c r="AN356" i="9"/>
  <c r="DB232" i="9"/>
  <c r="G277" i="9"/>
  <c r="BJ244" i="9"/>
  <c r="G368" i="9"/>
  <c r="BJ233" i="9"/>
  <c r="CQ200" i="9"/>
  <c r="AY132" i="9"/>
  <c r="DB26" i="9"/>
  <c r="DB112" i="9"/>
  <c r="DX589" i="9"/>
  <c r="G286" i="9"/>
  <c r="DM277" i="9"/>
  <c r="R158" i="9"/>
  <c r="EI36" i="9"/>
  <c r="R85" i="9"/>
  <c r="AN257" i="9"/>
  <c r="DM235" i="9"/>
  <c r="R67" i="9"/>
  <c r="G146" i="9"/>
  <c r="BU297" i="9"/>
  <c r="CQ211" i="9"/>
  <c r="R233" i="9"/>
  <c r="G264" i="9"/>
  <c r="AC38" i="9"/>
  <c r="AC39" i="9"/>
  <c r="BU172" i="9"/>
  <c r="DX737" i="9"/>
  <c r="AN164" i="9"/>
  <c r="AN100" i="9"/>
  <c r="R142" i="9"/>
  <c r="CF239" i="9"/>
  <c r="ET104" i="9"/>
  <c r="DX193" i="9"/>
  <c r="DM95" i="9"/>
  <c r="BJ160" i="9"/>
  <c r="G435" i="9"/>
  <c r="AN76" i="9"/>
  <c r="AN129" i="9"/>
  <c r="G107" i="9"/>
  <c r="G312" i="9"/>
  <c r="BJ161" i="9"/>
  <c r="DX397" i="9"/>
  <c r="BJ120" i="9"/>
  <c r="AN222" i="9"/>
  <c r="ET70" i="9"/>
  <c r="R181" i="9"/>
  <c r="CQ380" i="9"/>
  <c r="DX665" i="9"/>
  <c r="DX389" i="9"/>
  <c r="BJ200" i="9"/>
  <c r="G339" i="9"/>
  <c r="G401" i="9"/>
  <c r="R239" i="9"/>
  <c r="BU361" i="9"/>
  <c r="DM27" i="9"/>
  <c r="AN82" i="9"/>
  <c r="BJ59" i="9"/>
  <c r="R105" i="9"/>
  <c r="CF63" i="9"/>
  <c r="G524" i="9"/>
  <c r="DB52" i="9"/>
  <c r="CQ387" i="9"/>
  <c r="CF209" i="9"/>
  <c r="BU360" i="9"/>
  <c r="BU34" i="9"/>
  <c r="DX592" i="9"/>
  <c r="DX55" i="9"/>
  <c r="CF126" i="9"/>
  <c r="R53" i="9"/>
  <c r="G317" i="9"/>
  <c r="CF256" i="9"/>
  <c r="CQ136" i="9"/>
  <c r="AN293" i="9"/>
  <c r="G648" i="9"/>
  <c r="G588" i="9"/>
  <c r="DX53" i="9"/>
  <c r="G544" i="9"/>
  <c r="CF100" i="9"/>
  <c r="G628" i="9"/>
  <c r="CQ109" i="9"/>
  <c r="CQ141" i="9"/>
  <c r="CF171" i="9"/>
  <c r="ET81" i="9"/>
  <c r="R250" i="9"/>
  <c r="BU368" i="9"/>
  <c r="DB105" i="9"/>
  <c r="AN302" i="9"/>
  <c r="CF59" i="9"/>
  <c r="ET87" i="9"/>
  <c r="ET309" i="9"/>
  <c r="AN258" i="9"/>
  <c r="FE26" i="9"/>
  <c r="ET120" i="9"/>
  <c r="CQ581" i="9"/>
  <c r="DX561" i="9"/>
  <c r="AN72" i="9"/>
  <c r="G465" i="9"/>
  <c r="G613" i="9"/>
  <c r="CQ93" i="9"/>
  <c r="G272" i="9"/>
  <c r="AN277" i="9"/>
  <c r="AN333" i="9"/>
  <c r="FP74" i="9"/>
  <c r="G485" i="9"/>
  <c r="AN34" i="9"/>
  <c r="DX721" i="9"/>
  <c r="CQ230" i="9"/>
  <c r="DB40" i="9"/>
  <c r="G379" i="9"/>
  <c r="ET191" i="9"/>
  <c r="ET230" i="9"/>
  <c r="BU185" i="9"/>
  <c r="AY146" i="9"/>
  <c r="DM73" i="9"/>
  <c r="BU103" i="9"/>
  <c r="CQ564" i="9"/>
  <c r="G197" i="9"/>
  <c r="DX438" i="9"/>
  <c r="CQ24" i="9"/>
  <c r="R127" i="9"/>
  <c r="CQ414" i="9"/>
  <c r="DX57" i="9"/>
  <c r="AN273" i="9"/>
  <c r="G65" i="9"/>
  <c r="R152" i="9"/>
  <c r="CF228" i="9"/>
  <c r="CQ301" i="9"/>
  <c r="CQ447" i="9"/>
  <c r="DX636" i="9"/>
  <c r="BU411" i="9"/>
  <c r="DB149" i="9"/>
  <c r="R171" i="9"/>
  <c r="BJ141" i="9"/>
  <c r="R63" i="9"/>
  <c r="G553" i="9"/>
  <c r="G212" i="9"/>
  <c r="DX301" i="9"/>
  <c r="BJ223" i="9"/>
  <c r="G195" i="9"/>
  <c r="DX648" i="9"/>
  <c r="DX394" i="9"/>
  <c r="G184" i="9"/>
  <c r="G564" i="9"/>
  <c r="BJ197" i="9"/>
  <c r="BU307" i="9"/>
  <c r="BJ203" i="9"/>
  <c r="R74" i="9"/>
  <c r="BJ192" i="9"/>
  <c r="BU48" i="9"/>
  <c r="BU324" i="9"/>
  <c r="CF208" i="9"/>
  <c r="EI101" i="9"/>
  <c r="ET310" i="9"/>
  <c r="FP53" i="9"/>
  <c r="GA183" i="9"/>
  <c r="CQ59" i="9"/>
  <c r="CF48" i="9"/>
  <c r="CQ65" i="9"/>
  <c r="CQ245" i="9"/>
  <c r="DM170" i="9"/>
  <c r="DX543" i="9"/>
  <c r="DX680" i="9"/>
  <c r="CQ153" i="9"/>
  <c r="BJ124" i="9"/>
  <c r="DX231" i="9"/>
  <c r="ET211" i="9"/>
  <c r="AY124" i="9"/>
  <c r="R34" i="9"/>
  <c r="CQ542" i="9"/>
  <c r="DB187" i="9"/>
  <c r="BJ231" i="9"/>
  <c r="G370" i="9"/>
  <c r="G467" i="9"/>
  <c r="G576" i="9"/>
  <c r="AN156" i="9"/>
  <c r="CQ283" i="9"/>
  <c r="G158" i="9"/>
  <c r="CQ573" i="9"/>
  <c r="CQ543" i="9"/>
  <c r="AY133" i="9"/>
  <c r="R161" i="9"/>
  <c r="DB47" i="9"/>
  <c r="DM156" i="9"/>
  <c r="AC30" i="9"/>
  <c r="DM249" i="9"/>
  <c r="DB91" i="9"/>
  <c r="AN48" i="9"/>
  <c r="CF275" i="9"/>
  <c r="DX122" i="9"/>
  <c r="DM88" i="9"/>
  <c r="AN197" i="9"/>
  <c r="G528" i="9"/>
  <c r="DM318" i="9"/>
  <c r="GL50" i="9"/>
  <c r="CF55" i="9"/>
  <c r="DM92" i="9"/>
  <c r="DM77" i="9"/>
  <c r="BU120" i="9"/>
  <c r="G33" i="9"/>
  <c r="AY129" i="9"/>
  <c r="AN309" i="9"/>
  <c r="DB227" i="9"/>
  <c r="AC56" i="9"/>
  <c r="BU95" i="9"/>
  <c r="CQ455" i="9"/>
  <c r="AN357" i="9"/>
  <c r="G315" i="9"/>
  <c r="BU94" i="9"/>
  <c r="DB244" i="9"/>
  <c r="BU76" i="9"/>
  <c r="AN283" i="9"/>
  <c r="R73" i="9"/>
  <c r="BU343" i="9"/>
  <c r="DM199" i="9"/>
  <c r="CQ488" i="9"/>
  <c r="DX203" i="9"/>
  <c r="CQ182" i="9"/>
  <c r="DX498" i="9"/>
  <c r="AY23" i="9"/>
  <c r="AN366" i="9"/>
  <c r="DM118" i="9"/>
  <c r="DM241" i="9"/>
  <c r="BJ44" i="9"/>
  <c r="DM96" i="9"/>
  <c r="FE43" i="9"/>
  <c r="AN251" i="9"/>
  <c r="BJ167" i="9"/>
  <c r="CQ632" i="9"/>
  <c r="FE215" i="9"/>
  <c r="G602" i="9"/>
  <c r="BJ89" i="9"/>
  <c r="GL29" i="9"/>
  <c r="DX745" i="9"/>
  <c r="AN346" i="9"/>
  <c r="DB117" i="9"/>
  <c r="GA225" i="9"/>
  <c r="CQ416" i="9"/>
  <c r="CQ170" i="9"/>
  <c r="R224" i="9"/>
  <c r="DX293" i="9"/>
  <c r="CQ145" i="9"/>
  <c r="CF72" i="9"/>
  <c r="BU161" i="9"/>
  <c r="CQ303" i="9"/>
  <c r="BU288" i="9"/>
  <c r="FE148" i="9"/>
  <c r="DB196" i="9"/>
  <c r="G30" i="9"/>
  <c r="CF213" i="9"/>
  <c r="CF75" i="9"/>
  <c r="ET152" i="9"/>
  <c r="DX157" i="9"/>
  <c r="BU341" i="9"/>
  <c r="BJ47" i="9"/>
  <c r="BJ163" i="9"/>
  <c r="DX137" i="9"/>
  <c r="CQ384" i="9"/>
  <c r="BJ32" i="9"/>
  <c r="DB189" i="9"/>
  <c r="CQ560" i="9"/>
  <c r="DM280" i="9"/>
  <c r="DX213" i="9"/>
  <c r="CQ491" i="9"/>
  <c r="CQ482" i="9"/>
  <c r="CF79" i="9"/>
  <c r="BU437" i="9"/>
  <c r="AN391" i="9"/>
  <c r="CF182" i="9"/>
  <c r="G605" i="9"/>
  <c r="GL91" i="9"/>
  <c r="AN216" i="9"/>
  <c r="AY84" i="9"/>
  <c r="CF97" i="9"/>
  <c r="G168" i="9"/>
  <c r="CF233" i="9"/>
  <c r="DX741" i="9"/>
  <c r="BU350" i="9"/>
  <c r="R251" i="9"/>
  <c r="G589" i="9"/>
  <c r="AN374" i="9"/>
  <c r="AN38" i="9"/>
  <c r="CF270" i="9"/>
  <c r="DB45" i="9"/>
  <c r="BU170" i="9"/>
  <c r="CF198" i="9"/>
  <c r="CQ446" i="9"/>
  <c r="AN195" i="9"/>
  <c r="CF156" i="9"/>
  <c r="CQ111" i="9"/>
  <c r="G263" i="9"/>
  <c r="ET234" i="9"/>
  <c r="CQ437" i="9"/>
  <c r="G439" i="9"/>
  <c r="CQ263" i="9"/>
  <c r="CF167" i="9"/>
  <c r="G526" i="9"/>
  <c r="GA106" i="9"/>
  <c r="AY121" i="9"/>
  <c r="FP88" i="9"/>
  <c r="DX414" i="9"/>
  <c r="DB204" i="9"/>
  <c r="AC43" i="9"/>
  <c r="FE199" i="9"/>
  <c r="BJ181" i="9"/>
  <c r="CF119" i="9"/>
  <c r="BJ185" i="9"/>
  <c r="CQ457" i="9"/>
  <c r="AN125" i="9"/>
  <c r="DX172" i="9"/>
  <c r="EI105" i="9"/>
  <c r="ET40" i="9"/>
  <c r="DB58" i="9"/>
  <c r="AY24" i="9"/>
  <c r="CF223" i="9"/>
  <c r="AN171" i="9"/>
  <c r="CF89" i="9"/>
  <c r="CQ264" i="9"/>
  <c r="BU235" i="9"/>
  <c r="CQ194" i="9"/>
  <c r="CQ287" i="9"/>
  <c r="G81" i="9"/>
  <c r="DX367" i="9"/>
  <c r="DB37" i="9"/>
  <c r="AY52" i="9"/>
  <c r="BJ129" i="9"/>
  <c r="CQ208" i="9"/>
  <c r="DX366" i="9"/>
  <c r="G103" i="9"/>
  <c r="GL80" i="9"/>
  <c r="DB78" i="9"/>
  <c r="CF78" i="9"/>
  <c r="CQ320" i="9"/>
  <c r="DX562" i="9"/>
  <c r="BU351" i="9"/>
  <c r="CQ377" i="9"/>
  <c r="BU190" i="9"/>
  <c r="R162" i="9"/>
  <c r="FE34" i="9"/>
  <c r="CF124" i="9"/>
  <c r="R107" i="9"/>
  <c r="BJ207" i="9"/>
  <c r="AN109" i="9"/>
  <c r="AN239" i="9"/>
  <c r="AY153" i="9"/>
  <c r="BJ209" i="9"/>
  <c r="AN405" i="9"/>
  <c r="BU375" i="9"/>
  <c r="R77" i="9"/>
  <c r="R135" i="9"/>
  <c r="BJ123" i="9"/>
  <c r="ET233" i="9"/>
  <c r="GL144" i="9"/>
  <c r="AC71" i="9"/>
  <c r="AN64" i="9"/>
  <c r="CQ49" i="9"/>
  <c r="BU258" i="9"/>
  <c r="CQ471" i="9"/>
  <c r="AN31" i="9"/>
  <c r="AN42" i="9"/>
  <c r="DX489" i="9"/>
  <c r="EI80" i="9"/>
  <c r="GA71" i="9"/>
  <c r="DX370" i="9"/>
  <c r="GL39" i="9"/>
  <c r="DB48" i="9"/>
  <c r="DB101" i="9"/>
  <c r="AN312" i="9"/>
  <c r="BU154" i="9"/>
  <c r="DX166" i="9"/>
  <c r="BU116" i="9"/>
  <c r="BU369" i="9"/>
  <c r="DX398" i="9"/>
  <c r="DX54" i="9"/>
  <c r="FE38" i="9"/>
  <c r="AC72" i="9"/>
  <c r="BJ177" i="9"/>
  <c r="CQ620" i="9"/>
  <c r="DX101" i="9"/>
  <c r="EI42" i="9"/>
  <c r="DX66" i="9"/>
  <c r="BU294" i="9"/>
  <c r="G155" i="9"/>
  <c r="CQ191" i="9"/>
  <c r="G426" i="9"/>
  <c r="GL47" i="9"/>
  <c r="AN53" i="9"/>
  <c r="ET232" i="9"/>
  <c r="EI84" i="9"/>
  <c r="CQ138" i="9"/>
  <c r="G136" i="9"/>
  <c r="CQ485" i="9"/>
  <c r="G203" i="9"/>
  <c r="BU128" i="9"/>
  <c r="CQ586" i="9"/>
  <c r="FE76" i="9"/>
  <c r="FE165" i="9"/>
  <c r="CQ22" i="9"/>
  <c r="AN301" i="9"/>
  <c r="FP85" i="9"/>
  <c r="G311" i="9"/>
  <c r="CQ439" i="9"/>
  <c r="G38" i="9"/>
  <c r="AN263" i="9"/>
  <c r="DB25" i="9"/>
  <c r="GA94" i="9"/>
  <c r="BJ142" i="9"/>
  <c r="G82" i="9"/>
  <c r="GA177" i="9"/>
  <c r="DB125" i="9"/>
  <c r="CF226" i="9"/>
  <c r="BU58" i="9"/>
  <c r="DM157" i="9"/>
  <c r="ET89" i="9"/>
  <c r="CF245" i="9"/>
  <c r="G98" i="9"/>
  <c r="CF148" i="9"/>
  <c r="DM302" i="9"/>
  <c r="BU175" i="9"/>
  <c r="DX223" i="9"/>
  <c r="EI95" i="9"/>
  <c r="BU393" i="9"/>
  <c r="DX316" i="9"/>
  <c r="AC22" i="9"/>
  <c r="DX427" i="9"/>
  <c r="DX325" i="9"/>
  <c r="ET159" i="9"/>
  <c r="ET171" i="9"/>
  <c r="FP144" i="9"/>
  <c r="ET28" i="9"/>
  <c r="G591" i="9"/>
  <c r="CQ139" i="9"/>
  <c r="G587" i="9"/>
  <c r="CQ114" i="9"/>
  <c r="BJ28" i="9"/>
  <c r="BU277" i="9"/>
  <c r="DB186" i="9"/>
  <c r="G185" i="9"/>
  <c r="BU240" i="9"/>
  <c r="AN204" i="9"/>
  <c r="BU124" i="9"/>
  <c r="CF238" i="9"/>
  <c r="G342" i="9"/>
  <c r="CQ207" i="9"/>
  <c r="R223" i="9"/>
  <c r="CF206" i="9"/>
  <c r="DB220" i="9"/>
  <c r="AC46" i="9"/>
  <c r="R58" i="9"/>
  <c r="AN205" i="9"/>
  <c r="DM261" i="9"/>
  <c r="CQ292" i="9"/>
  <c r="FE203" i="9"/>
  <c r="CF31" i="9"/>
  <c r="AN281" i="9"/>
  <c r="CQ383" i="9"/>
  <c r="G562" i="9"/>
  <c r="BJ148" i="9"/>
  <c r="DM28" i="9"/>
  <c r="CQ38" i="9"/>
  <c r="AN274" i="9"/>
  <c r="CQ124" i="9"/>
  <c r="BU187" i="9"/>
  <c r="BU286" i="9"/>
  <c r="R136" i="9"/>
  <c r="AY125" i="9"/>
  <c r="AN369" i="9"/>
  <c r="DM209" i="9"/>
  <c r="CQ127" i="9"/>
  <c r="G225" i="9"/>
  <c r="BJ84" i="9"/>
  <c r="BU248" i="9"/>
  <c r="BJ131" i="9"/>
  <c r="R55" i="9"/>
  <c r="BU354" i="9"/>
  <c r="DB165" i="9"/>
  <c r="DM238" i="9"/>
  <c r="DX486" i="9"/>
  <c r="BU145" i="9"/>
  <c r="CQ164" i="9"/>
  <c r="BU182" i="9"/>
  <c r="R137" i="9"/>
  <c r="R30" i="9"/>
  <c r="G375" i="9"/>
  <c r="DX153" i="9"/>
  <c r="GL141" i="9"/>
  <c r="CQ30" i="9"/>
  <c r="DX94" i="9"/>
  <c r="DX473" i="9"/>
  <c r="G39" i="9"/>
  <c r="CQ68" i="9"/>
  <c r="R68" i="9"/>
  <c r="BU379" i="9"/>
  <c r="G139" i="9"/>
  <c r="R178" i="9"/>
  <c r="EI59" i="9"/>
  <c r="AY166" i="9"/>
  <c r="DB195" i="9"/>
  <c r="AY77" i="9"/>
  <c r="DX143" i="9"/>
  <c r="DX165" i="9"/>
  <c r="DB29" i="9"/>
  <c r="G47" i="9"/>
  <c r="G50" i="9"/>
  <c r="R213" i="9"/>
  <c r="BJ108" i="9"/>
  <c r="DB172" i="9"/>
  <c r="DX312" i="9"/>
  <c r="BJ96" i="9"/>
  <c r="BJ130" i="9"/>
  <c r="R196" i="9"/>
  <c r="CF205" i="9"/>
  <c r="DM75" i="9"/>
  <c r="CQ210" i="9"/>
  <c r="AY162" i="9"/>
  <c r="G41" i="9"/>
  <c r="G58" i="9"/>
  <c r="CQ466" i="9"/>
  <c r="DX200" i="9"/>
  <c r="AN84" i="9"/>
  <c r="G347" i="9"/>
  <c r="AY35" i="9"/>
  <c r="G95" i="9"/>
  <c r="BU132" i="9"/>
  <c r="DB164" i="9"/>
  <c r="CQ607" i="9"/>
  <c r="CF76" i="9"/>
  <c r="FP32" i="9"/>
  <c r="FE37" i="9"/>
  <c r="AN389" i="9"/>
  <c r="DX283" i="9"/>
  <c r="G176" i="9"/>
  <c r="DM137" i="9"/>
  <c r="CQ527" i="9"/>
  <c r="ET250" i="9"/>
  <c r="BJ83" i="9"/>
  <c r="FE222" i="9"/>
  <c r="AY122" i="9"/>
  <c r="CF259" i="9"/>
  <c r="DX415" i="9"/>
  <c r="G147" i="9"/>
  <c r="DB144" i="9"/>
  <c r="G585" i="9"/>
  <c r="CQ306" i="9"/>
  <c r="G517" i="9"/>
  <c r="AC28" i="9"/>
  <c r="DB163" i="9"/>
  <c r="DB210" i="9"/>
  <c r="CQ501" i="9"/>
  <c r="BU318" i="9"/>
  <c r="CF155" i="9"/>
  <c r="AN120" i="9"/>
  <c r="DX599" i="9"/>
  <c r="DM148" i="9"/>
  <c r="DX720" i="9"/>
  <c r="DX215" i="9"/>
  <c r="G512" i="9"/>
  <c r="ET43" i="9"/>
  <c r="AY150" i="9"/>
  <c r="BU310" i="9"/>
  <c r="DM251" i="9"/>
  <c r="ET63" i="9"/>
  <c r="CQ327" i="9"/>
  <c r="BU280" i="9"/>
  <c r="CQ195" i="9"/>
  <c r="DX291" i="9"/>
  <c r="R200" i="9"/>
  <c r="CQ360" i="9"/>
  <c r="CQ277" i="9"/>
  <c r="DX352" i="9"/>
  <c r="G410" i="9"/>
  <c r="AY96" i="9"/>
  <c r="CQ289" i="9"/>
  <c r="AN81" i="9"/>
  <c r="CQ472" i="9"/>
  <c r="BU35" i="9"/>
  <c r="DX725" i="9"/>
  <c r="DX408" i="9"/>
  <c r="BU250" i="9"/>
  <c r="DX116" i="9"/>
  <c r="BU210" i="9"/>
  <c r="AN210" i="9"/>
  <c r="DX499" i="9"/>
  <c r="GL116" i="9"/>
  <c r="FP56" i="9"/>
  <c r="DX48" i="9"/>
  <c r="FP138" i="9"/>
  <c r="DM255" i="9"/>
  <c r="DB134" i="9"/>
  <c r="GA152" i="9"/>
  <c r="ET218" i="9"/>
  <c r="AY44" i="9"/>
  <c r="BU69" i="9"/>
  <c r="DX534" i="9"/>
  <c r="CQ544" i="9"/>
  <c r="BU68" i="9"/>
  <c r="G299" i="9"/>
  <c r="DX379" i="9"/>
  <c r="G384" i="9"/>
  <c r="CQ451" i="9"/>
  <c r="FE52" i="9"/>
  <c r="ET274" i="9"/>
  <c r="DB154" i="9"/>
  <c r="R99" i="9"/>
  <c r="DM166" i="9"/>
  <c r="BU42" i="9"/>
  <c r="BU63" i="9"/>
  <c r="EI58" i="9"/>
  <c r="CF149" i="9"/>
  <c r="AN143" i="9"/>
  <c r="AN63" i="9"/>
  <c r="BU313" i="9"/>
  <c r="FE136" i="9"/>
  <c r="DM70" i="9"/>
  <c r="R254" i="9"/>
  <c r="G407" i="9"/>
  <c r="G181" i="9"/>
  <c r="BU267" i="9"/>
  <c r="DB74" i="9"/>
  <c r="BU148" i="9"/>
  <c r="CF66" i="9"/>
  <c r="R116" i="9"/>
  <c r="CQ411" i="9"/>
  <c r="AN226" i="9"/>
  <c r="CQ339" i="9"/>
  <c r="G51" i="9"/>
  <c r="G122" i="9"/>
  <c r="G496" i="9"/>
  <c r="CQ83" i="9"/>
  <c r="G611" i="9"/>
  <c r="R93" i="9"/>
  <c r="G456" i="9"/>
  <c r="DM104" i="9"/>
  <c r="EI32" i="9"/>
  <c r="FE240" i="9"/>
  <c r="FP72" i="9"/>
  <c r="CQ87" i="9"/>
  <c r="BU149" i="9"/>
  <c r="AC83" i="9"/>
  <c r="G457" i="9"/>
  <c r="AN131" i="9"/>
  <c r="G408" i="9"/>
  <c r="G386" i="9"/>
  <c r="DB188" i="9"/>
  <c r="CQ237" i="9"/>
  <c r="CQ215" i="9"/>
  <c r="G638" i="9"/>
  <c r="BU83" i="9"/>
  <c r="AC63" i="9"/>
  <c r="AN402" i="9"/>
  <c r="DX178" i="9"/>
  <c r="DX524" i="9"/>
  <c r="DB34" i="9"/>
  <c r="G399" i="9"/>
  <c r="DM213" i="9"/>
  <c r="DX146" i="9"/>
  <c r="R189" i="9"/>
  <c r="CQ575" i="9"/>
  <c r="ET69" i="9"/>
  <c r="CQ557" i="9"/>
  <c r="BJ133" i="9"/>
  <c r="DX220" i="9"/>
  <c r="CQ280" i="9"/>
  <c r="AY62" i="9"/>
  <c r="BU327" i="9"/>
  <c r="BU50" i="9"/>
  <c r="BU392" i="9"/>
  <c r="G239" i="9"/>
  <c r="BU358" i="9"/>
  <c r="DX361" i="9"/>
  <c r="DX303" i="9"/>
  <c r="AN270" i="9"/>
  <c r="DX353" i="9"/>
  <c r="BU33" i="9"/>
  <c r="DM150" i="9"/>
  <c r="DX144" i="9"/>
  <c r="AN175" i="9"/>
  <c r="R49" i="9"/>
  <c r="CF141" i="9"/>
  <c r="G582" i="9"/>
  <c r="DM41" i="9"/>
  <c r="CF99" i="9"/>
  <c r="G371" i="9"/>
  <c r="DM169" i="9"/>
  <c r="G378" i="9"/>
  <c r="BU144" i="9"/>
  <c r="R244" i="9"/>
  <c r="CQ458" i="9"/>
  <c r="DM176" i="9"/>
  <c r="CQ474" i="9"/>
  <c r="DB203" i="9"/>
  <c r="FP118" i="9"/>
  <c r="DX149" i="9"/>
  <c r="CQ54" i="9"/>
  <c r="BU205" i="9"/>
  <c r="DX29" i="9"/>
  <c r="CF258" i="9"/>
  <c r="CQ155" i="9"/>
  <c r="DB226" i="9"/>
  <c r="AN344" i="9"/>
  <c r="AY115" i="9"/>
  <c r="CF216" i="9"/>
  <c r="AY135" i="9"/>
  <c r="BU326" i="9"/>
  <c r="BU23" i="9"/>
  <c r="DX564" i="9"/>
  <c r="CF112" i="9"/>
  <c r="DM135" i="9"/>
  <c r="BU137" i="9"/>
  <c r="DB159" i="9"/>
  <c r="DX304" i="9"/>
  <c r="GA130" i="9"/>
  <c r="GA155" i="9"/>
  <c r="DX442" i="9"/>
  <c r="FE168" i="9"/>
  <c r="CF161" i="9"/>
  <c r="EI104" i="9"/>
  <c r="BJ145" i="9"/>
  <c r="BU269" i="9"/>
  <c r="GA165" i="9"/>
  <c r="BU292" i="9"/>
  <c r="CF81" i="9"/>
  <c r="BJ26" i="9"/>
  <c r="DM61" i="9"/>
  <c r="DM162" i="9"/>
  <c r="DX341" i="9"/>
  <c r="CF242" i="9"/>
  <c r="CQ28" i="9"/>
  <c r="CQ335" i="9"/>
  <c r="G145" i="9"/>
  <c r="EI109" i="9"/>
  <c r="DB207" i="9"/>
  <c r="DM212" i="9"/>
  <c r="CQ203" i="9"/>
  <c r="AN66" i="9"/>
  <c r="CQ82" i="9"/>
  <c r="G560" i="9"/>
  <c r="BU192" i="9"/>
  <c r="R113" i="9"/>
  <c r="BU80" i="9"/>
  <c r="BJ103" i="9"/>
  <c r="CQ425" i="9"/>
  <c r="DM123" i="9"/>
  <c r="DM140" i="9"/>
  <c r="CQ37" i="9"/>
  <c r="AN208" i="9"/>
  <c r="R35" i="9"/>
  <c r="G208" i="9"/>
  <c r="AN232" i="9"/>
  <c r="DB193" i="9"/>
  <c r="CF236" i="9"/>
  <c r="BU119" i="9"/>
  <c r="AN384" i="9"/>
  <c r="CQ340" i="9"/>
  <c r="GA76" i="9"/>
  <c r="FE41" i="9"/>
  <c r="CQ184" i="9"/>
  <c r="DX319" i="9"/>
  <c r="DM130" i="9"/>
  <c r="DX587" i="9"/>
  <c r="ET160" i="9"/>
  <c r="BU293" i="9"/>
  <c r="DX61" i="9"/>
  <c r="CF26" i="9"/>
  <c r="CF116" i="9"/>
  <c r="AY165" i="9"/>
  <c r="AY157" i="9"/>
  <c r="CQ633" i="9"/>
  <c r="BU349" i="9"/>
  <c r="AN61" i="9"/>
  <c r="G323" i="9"/>
  <c r="AN249" i="9"/>
  <c r="ET256" i="9"/>
  <c r="DB50" i="9"/>
  <c r="FE191" i="9"/>
  <c r="CQ69" i="9"/>
  <c r="BJ232" i="9"/>
  <c r="R231" i="9"/>
  <c r="CQ217" i="9"/>
  <c r="CF70" i="9"/>
  <c r="BU443" i="9"/>
  <c r="BJ208" i="9"/>
  <c r="AN116" i="9"/>
  <c r="BU444" i="9"/>
  <c r="AN74" i="9"/>
  <c r="GL115" i="9"/>
  <c r="BJ134" i="9"/>
  <c r="G491" i="9"/>
  <c r="BU278" i="9"/>
  <c r="R234" i="9"/>
  <c r="CF49" i="9"/>
  <c r="DB169" i="9"/>
  <c r="AN88" i="9"/>
  <c r="R25" i="9"/>
  <c r="ET113" i="9"/>
  <c r="DX281" i="9"/>
  <c r="DX658" i="9"/>
  <c r="CQ88" i="9"/>
  <c r="AN209" i="9"/>
  <c r="G111" i="9"/>
  <c r="R229" i="9"/>
  <c r="AN351" i="9"/>
  <c r="AN399" i="9"/>
  <c r="R163" i="9"/>
  <c r="ET257" i="9"/>
  <c r="DM42" i="9"/>
  <c r="GA190" i="9"/>
  <c r="BU169" i="9"/>
  <c r="AN190" i="9"/>
  <c r="ET264" i="9"/>
  <c r="G283" i="9"/>
  <c r="DX347" i="9"/>
  <c r="AY154" i="9"/>
  <c r="CQ624" i="9"/>
  <c r="DX418" i="9"/>
  <c r="DX472" i="9"/>
  <c r="AN378" i="9"/>
  <c r="DB56" i="9"/>
  <c r="DX391" i="9"/>
  <c r="CQ317" i="9"/>
  <c r="ET108" i="9"/>
  <c r="ET32" i="9"/>
  <c r="DX192" i="9"/>
  <c r="CF268" i="9"/>
  <c r="DX234" i="9"/>
  <c r="DB113" i="9"/>
  <c r="DX567" i="9"/>
  <c r="ET323" i="9"/>
  <c r="CF231" i="9"/>
  <c r="G69" i="9"/>
  <c r="BJ94" i="9"/>
  <c r="DB41" i="9"/>
  <c r="AN177" i="9"/>
  <c r="BU208" i="9"/>
  <c r="DX314" i="9"/>
  <c r="GL148" i="9"/>
  <c r="CQ430" i="9"/>
  <c r="CQ23" i="9"/>
  <c r="AN329" i="9"/>
  <c r="CQ272" i="9"/>
  <c r="CQ154" i="9"/>
  <c r="DX117" i="9"/>
  <c r="DM279" i="9"/>
  <c r="GA206" i="9"/>
  <c r="DM165" i="9"/>
  <c r="DX703" i="9"/>
  <c r="GL43" i="9"/>
  <c r="AC31" i="9"/>
  <c r="G119" i="9"/>
  <c r="BU138" i="9"/>
  <c r="ET154" i="9"/>
  <c r="EI25" i="9"/>
  <c r="BU52" i="9"/>
  <c r="BJ118" i="9"/>
  <c r="BU219" i="9"/>
  <c r="ET148" i="9"/>
  <c r="ET42" i="9"/>
  <c r="CQ622" i="9"/>
  <c r="CQ427" i="9"/>
  <c r="G211" i="9"/>
  <c r="CQ609" i="9"/>
  <c r="DB183" i="9"/>
  <c r="CQ156" i="9"/>
  <c r="CQ174" i="9"/>
  <c r="DX320" i="9"/>
  <c r="CQ496" i="9"/>
  <c r="CF25" i="9"/>
  <c r="BU162" i="9"/>
  <c r="AN373" i="9"/>
  <c r="CQ365" i="9"/>
  <c r="DM308" i="9"/>
  <c r="DX447" i="9"/>
  <c r="CQ571" i="9"/>
  <c r="R242" i="9"/>
  <c r="DX617" i="9"/>
  <c r="DX360" i="9"/>
  <c r="BU159" i="9"/>
  <c r="CQ493" i="9"/>
  <c r="CQ309" i="9"/>
  <c r="CF96" i="9"/>
  <c r="CQ295" i="9"/>
  <c r="DM74" i="9"/>
  <c r="DM332" i="9"/>
  <c r="G567" i="9"/>
  <c r="CQ429" i="9"/>
  <c r="DX576" i="9"/>
  <c r="AN188" i="9"/>
  <c r="DB98" i="9"/>
  <c r="CQ352" i="9"/>
  <c r="AN272" i="9"/>
  <c r="R140" i="9"/>
  <c r="G94" i="9"/>
  <c r="DX56" i="9"/>
  <c r="AN28" i="9"/>
  <c r="FP25" i="9"/>
  <c r="DX88" i="9"/>
  <c r="G40" i="9"/>
  <c r="G395" i="9"/>
  <c r="ET25" i="9"/>
  <c r="DX349" i="9"/>
  <c r="DX646" i="9"/>
  <c r="DX156" i="9"/>
  <c r="DX509" i="9"/>
  <c r="BU45" i="9"/>
  <c r="CF241" i="9"/>
  <c r="R169" i="9"/>
  <c r="DM97" i="9"/>
  <c r="DB108" i="9"/>
  <c r="BJ214" i="9"/>
  <c r="DX695" i="9"/>
  <c r="AN201" i="9"/>
  <c r="CQ273" i="9"/>
  <c r="DX748" i="9"/>
  <c r="R139" i="9"/>
  <c r="DM259" i="9"/>
  <c r="CQ102" i="9"/>
  <c r="DM160" i="9"/>
  <c r="BJ101" i="9"/>
  <c r="CQ257" i="9"/>
  <c r="BU30" i="9"/>
  <c r="R91" i="9"/>
  <c r="CQ234" i="9"/>
  <c r="FE223" i="9"/>
  <c r="DX255" i="9"/>
  <c r="ET61" i="9"/>
  <c r="ET216" i="9"/>
  <c r="R129" i="9"/>
  <c r="G114" i="9"/>
  <c r="GA218" i="9"/>
  <c r="R128" i="9"/>
  <c r="AY149" i="9"/>
  <c r="DM32" i="9"/>
  <c r="CQ29" i="9"/>
  <c r="DB197" i="9"/>
  <c r="CF33" i="9"/>
  <c r="BU386" i="9"/>
  <c r="DM63" i="9"/>
  <c r="AY137" i="9"/>
  <c r="G192" i="9"/>
  <c r="BJ33" i="9"/>
  <c r="BU273" i="9"/>
  <c r="BJ190" i="9"/>
  <c r="BU328" i="9"/>
  <c r="BU108" i="9"/>
  <c r="DM221" i="9"/>
  <c r="G52" i="9"/>
  <c r="G398" i="9"/>
  <c r="DM37" i="9"/>
  <c r="DX238" i="9"/>
  <c r="DB247" i="9"/>
  <c r="BU199" i="9"/>
  <c r="DM94" i="9"/>
  <c r="BU228" i="9"/>
  <c r="DB175" i="9"/>
  <c r="DX756" i="9"/>
  <c r="BU340" i="9"/>
  <c r="BU122" i="9"/>
  <c r="DX260" i="9"/>
  <c r="DB151" i="9"/>
  <c r="DM138" i="9"/>
  <c r="DX118" i="9"/>
  <c r="CF140" i="9"/>
  <c r="DX114" i="9"/>
  <c r="DX445" i="9"/>
  <c r="G247" i="9"/>
  <c r="EI26" i="9"/>
  <c r="CF45" i="9"/>
  <c r="CQ481" i="9"/>
  <c r="CQ175" i="9"/>
  <c r="G610" i="9"/>
  <c r="AN327" i="9"/>
  <c r="DX443" i="9"/>
  <c r="DB63" i="9"/>
  <c r="BU305" i="9"/>
  <c r="AN323" i="9"/>
  <c r="BU319" i="9"/>
  <c r="FE161" i="9"/>
  <c r="BJ221" i="9"/>
  <c r="CQ353" i="9"/>
  <c r="BU86" i="9"/>
  <c r="DB71" i="9"/>
  <c r="CQ130" i="9"/>
  <c r="ET196" i="9"/>
  <c r="DX163" i="9"/>
  <c r="AN150" i="9"/>
  <c r="ET198" i="9"/>
  <c r="BJ135" i="9"/>
  <c r="FE112" i="9"/>
  <c r="DX573" i="9"/>
  <c r="CQ256" i="9"/>
  <c r="DB217" i="9"/>
  <c r="DB80" i="9"/>
  <c r="BU282" i="9"/>
  <c r="DM313" i="9"/>
  <c r="AN318" i="9"/>
  <c r="CQ539" i="9"/>
  <c r="GL72" i="9"/>
  <c r="BU383" i="9"/>
  <c r="ET26" i="9"/>
  <c r="DX507" i="9"/>
  <c r="DM333" i="9"/>
  <c r="DM44" i="9"/>
  <c r="AN44" i="9"/>
  <c r="AN321" i="9"/>
  <c r="DB179" i="9"/>
  <c r="CQ344" i="9"/>
  <c r="BJ156" i="9"/>
  <c r="CQ445" i="9"/>
  <c r="DM105" i="9"/>
  <c r="CQ322" i="9"/>
  <c r="DX517" i="9"/>
  <c r="EI81" i="9"/>
  <c r="G234" i="9"/>
  <c r="GL71" i="9"/>
  <c r="BU446" i="9"/>
  <c r="DX344" i="9"/>
  <c r="CQ85" i="9"/>
  <c r="DX431" i="9"/>
  <c r="AC47" i="9"/>
  <c r="BU243" i="9"/>
  <c r="CQ330" i="9"/>
  <c r="CQ50" i="9"/>
  <c r="AY163" i="9"/>
  <c r="G570" i="9"/>
  <c r="DX67" i="9"/>
  <c r="AN228" i="9"/>
  <c r="AY171" i="9"/>
  <c r="BJ239" i="9"/>
  <c r="CQ412" i="9"/>
  <c r="R238" i="9"/>
  <c r="CQ378" i="9"/>
  <c r="AN219" i="9"/>
  <c r="R76" i="9"/>
  <c r="BU330" i="9"/>
  <c r="DX691" i="9"/>
  <c r="BU412" i="9"/>
  <c r="G61" i="9"/>
  <c r="DM108" i="9"/>
  <c r="DB51" i="9"/>
  <c r="BU377" i="9"/>
  <c r="DM128" i="9"/>
  <c r="DM154" i="9"/>
  <c r="DX464" i="9"/>
  <c r="CQ370" i="9"/>
  <c r="CQ349" i="9"/>
  <c r="CQ382" i="9"/>
  <c r="AN52" i="9"/>
  <c r="DX33" i="9"/>
  <c r="DM297" i="9"/>
  <c r="DM324" i="9"/>
  <c r="ET39" i="9"/>
  <c r="DM231" i="9"/>
  <c r="CQ392" i="9"/>
  <c r="FE133" i="9"/>
  <c r="CQ307" i="9"/>
  <c r="DX581" i="9"/>
  <c r="DX174" i="9"/>
  <c r="ET62" i="9"/>
  <c r="DM175" i="9"/>
  <c r="GL126" i="9"/>
  <c r="AN49" i="9"/>
  <c r="CQ40" i="9"/>
  <c r="ET326" i="9"/>
  <c r="DX323" i="9"/>
  <c r="DB152" i="9"/>
  <c r="DX219" i="9"/>
  <c r="BU85" i="9"/>
  <c r="EI47" i="9"/>
  <c r="DM239" i="9"/>
  <c r="DM242" i="9"/>
  <c r="AN282" i="9"/>
  <c r="DX104" i="9"/>
  <c r="BJ27" i="9"/>
  <c r="DX75" i="9"/>
  <c r="DX23" i="9"/>
  <c r="DM287" i="9"/>
  <c r="G108" i="9"/>
  <c r="AN229" i="9"/>
  <c r="BU427" i="9"/>
  <c r="R103" i="9"/>
  <c r="CQ177" i="9"/>
  <c r="G353" i="9"/>
  <c r="DX722" i="9"/>
  <c r="DM80" i="9"/>
  <c r="BJ87" i="9"/>
  <c r="BJ165" i="9"/>
  <c r="G559" i="9"/>
  <c r="DM185" i="9"/>
  <c r="AN111" i="9"/>
  <c r="CF91" i="9"/>
  <c r="CQ582" i="9"/>
  <c r="CQ532" i="9"/>
  <c r="FE64" i="9"/>
  <c r="AN207" i="9"/>
  <c r="DM98" i="9"/>
  <c r="CQ478" i="9"/>
  <c r="CQ357" i="9"/>
  <c r="CQ615" i="9"/>
  <c r="FE160" i="9"/>
  <c r="DB158" i="9"/>
  <c r="BU400" i="9"/>
  <c r="DM285" i="9"/>
  <c r="DX85" i="9"/>
  <c r="CQ131" i="9"/>
  <c r="AN104" i="9"/>
  <c r="CQ253" i="9"/>
  <c r="FE173" i="9"/>
  <c r="AY83" i="9"/>
  <c r="BU107" i="9"/>
  <c r="ET57" i="9"/>
  <c r="DX450" i="9"/>
  <c r="FP71" i="9"/>
  <c r="CQ604" i="9"/>
  <c r="BJ111" i="9"/>
  <c r="ET185" i="9"/>
  <c r="DX547" i="9"/>
  <c r="DB155" i="9"/>
  <c r="BJ77" i="9"/>
  <c r="BJ216" i="9"/>
  <c r="DX206" i="9"/>
  <c r="R59" i="9"/>
  <c r="DB35" i="9"/>
  <c r="AC69" i="9"/>
  <c r="CF133" i="9"/>
  <c r="G157" i="9"/>
  <c r="CQ47" i="9"/>
  <c r="DX726" i="9"/>
  <c r="CQ588" i="9"/>
  <c r="BU130" i="9"/>
  <c r="GA24" i="9"/>
  <c r="G482" i="9"/>
  <c r="R240" i="9"/>
  <c r="CQ318" i="9"/>
  <c r="CQ600" i="9"/>
  <c r="AY114" i="9"/>
  <c r="DM158" i="9"/>
  <c r="AN224" i="9"/>
  <c r="DM177" i="9"/>
  <c r="DX138" i="9"/>
  <c r="ET176" i="9"/>
  <c r="BJ230" i="9"/>
  <c r="CQ276" i="9"/>
  <c r="DX614" i="9"/>
  <c r="CQ202" i="9"/>
  <c r="CQ294" i="9"/>
  <c r="DM139" i="9"/>
  <c r="DB73" i="9"/>
  <c r="DB22" i="9"/>
  <c r="CQ314" i="9"/>
  <c r="CF251" i="9"/>
  <c r="EI77" i="9"/>
  <c r="FE84" i="9"/>
  <c r="DX429" i="9"/>
  <c r="CF221" i="9"/>
  <c r="CQ72" i="9"/>
  <c r="DX199" i="9"/>
  <c r="DX525" i="9"/>
  <c r="ET231" i="9"/>
  <c r="CQ281" i="9"/>
  <c r="AN395" i="9"/>
  <c r="FP33" i="9"/>
  <c r="DX84" i="9"/>
  <c r="ET79" i="9"/>
  <c r="ET294" i="9"/>
  <c r="DM276" i="9"/>
  <c r="GL24" i="9"/>
  <c r="GA138" i="9"/>
  <c r="EI50" i="9"/>
  <c r="AN334" i="9"/>
  <c r="ET132" i="9"/>
  <c r="CQ197" i="9"/>
  <c r="CQ351" i="9"/>
  <c r="BU281" i="9"/>
  <c r="CF32" i="9"/>
  <c r="CQ503" i="9"/>
  <c r="BU253" i="9"/>
  <c r="AN322" i="9"/>
  <c r="ET300" i="9"/>
  <c r="ET187" i="9"/>
  <c r="DX208" i="9"/>
  <c r="FE177" i="9"/>
  <c r="AN68" i="9"/>
  <c r="ET117" i="9"/>
  <c r="CQ176" i="9"/>
  <c r="DB79" i="9"/>
  <c r="BU49" i="9"/>
  <c r="CQ254" i="9"/>
  <c r="AN245" i="9"/>
  <c r="AN29" i="9"/>
  <c r="CF50" i="9"/>
  <c r="BJ80" i="9"/>
  <c r="DM292" i="9"/>
  <c r="CF157" i="9"/>
  <c r="BU287" i="9"/>
  <c r="CQ165" i="9"/>
  <c r="GL129" i="9"/>
  <c r="CF220" i="9"/>
  <c r="CQ143" i="9"/>
  <c r="G161" i="9"/>
  <c r="DM66" i="9"/>
  <c r="DX321" i="9"/>
  <c r="AN262" i="9"/>
  <c r="FE192" i="9"/>
  <c r="BU141" i="9"/>
  <c r="CQ325" i="9"/>
  <c r="ET76" i="9"/>
  <c r="CF225" i="9"/>
  <c r="DX399" i="9"/>
  <c r="DX285" i="9"/>
  <c r="DB132" i="9"/>
  <c r="GA22" i="9"/>
  <c r="CQ205" i="9"/>
  <c r="DX44" i="9"/>
  <c r="DX133" i="9"/>
  <c r="DB176" i="9"/>
  <c r="EI100" i="9"/>
  <c r="GL111" i="9"/>
  <c r="FP97" i="9"/>
  <c r="G284" i="9"/>
  <c r="DM131" i="9"/>
  <c r="FP145" i="9"/>
  <c r="FP78" i="9"/>
  <c r="EI108" i="9"/>
  <c r="DB104" i="9"/>
  <c r="CF136" i="9"/>
  <c r="DX406" i="9"/>
  <c r="GA167" i="9"/>
  <c r="G198" i="9"/>
  <c r="AN92" i="9"/>
  <c r="CQ190" i="9"/>
  <c r="CQ101" i="9"/>
  <c r="ET210" i="9"/>
  <c r="DX58" i="9"/>
  <c r="G46" i="9"/>
  <c r="R65" i="9"/>
  <c r="BU198" i="9"/>
  <c r="FP62" i="9"/>
  <c r="G330" i="9"/>
  <c r="DB30" i="9"/>
  <c r="BU110" i="9"/>
  <c r="DM90" i="9"/>
  <c r="ET67" i="9"/>
  <c r="G618" i="9"/>
  <c r="AY116" i="9"/>
  <c r="AY25" i="9"/>
  <c r="DM93" i="9"/>
  <c r="DM190" i="9"/>
  <c r="CQ117" i="9"/>
  <c r="BJ226" i="9"/>
  <c r="CF243" i="9"/>
  <c r="AN240" i="9"/>
  <c r="G289" i="9"/>
  <c r="ET203" i="9"/>
  <c r="DX273" i="9"/>
  <c r="DX130" i="9"/>
  <c r="FP168" i="9"/>
  <c r="AN331" i="9"/>
  <c r="AY71" i="9"/>
  <c r="CF203" i="9"/>
  <c r="DB75" i="9"/>
  <c r="AY55" i="9"/>
  <c r="CF144" i="9"/>
  <c r="G248" i="9"/>
  <c r="BU238" i="9"/>
  <c r="DM23" i="9"/>
  <c r="DX120" i="9"/>
  <c r="BJ127" i="9"/>
  <c r="GA46" i="9"/>
  <c r="BU409" i="9"/>
  <c r="AY123" i="9"/>
  <c r="AY72" i="9"/>
  <c r="CQ241" i="9"/>
  <c r="DB216" i="9"/>
  <c r="DB237" i="9"/>
  <c r="AN317" i="9"/>
  <c r="DM295" i="9"/>
  <c r="CF103" i="9"/>
  <c r="FP40" i="9"/>
  <c r="FE193" i="9"/>
  <c r="DB156" i="9"/>
  <c r="AN355" i="9"/>
  <c r="CQ589" i="9"/>
  <c r="FE221" i="9"/>
  <c r="AY28" i="9"/>
  <c r="DX240" i="9"/>
  <c r="ET93" i="9"/>
  <c r="DX226" i="9"/>
  <c r="AY117" i="9"/>
  <c r="ET138" i="9"/>
  <c r="DM191" i="9"/>
  <c r="ET193" i="9"/>
  <c r="BU364" i="9"/>
  <c r="CQ228" i="9"/>
  <c r="DB241" i="9"/>
  <c r="DM161" i="9"/>
  <c r="CQ585" i="9"/>
  <c r="BU217" i="9"/>
  <c r="CQ196" i="9"/>
  <c r="DM229" i="9"/>
  <c r="R154" i="9"/>
  <c r="BU163" i="9"/>
  <c r="DB219" i="9"/>
  <c r="AN367" i="9"/>
  <c r="ET328" i="9"/>
  <c r="BU176" i="9"/>
  <c r="AN246" i="9"/>
  <c r="G343" i="9"/>
  <c r="DX572" i="9"/>
  <c r="BJ143" i="9"/>
  <c r="GL103" i="9"/>
  <c r="GL153" i="9"/>
  <c r="BJ35" i="9"/>
  <c r="R172" i="9"/>
  <c r="CF57" i="9"/>
  <c r="AN315" i="9"/>
  <c r="R156" i="9"/>
  <c r="EI62" i="9"/>
  <c r="CF194" i="9"/>
  <c r="EI78" i="9"/>
  <c r="CF24" i="9"/>
  <c r="CF39" i="9"/>
  <c r="CQ561" i="9"/>
  <c r="BU389" i="9"/>
  <c r="ET303" i="9"/>
  <c r="DM273" i="9"/>
  <c r="AN401" i="9"/>
  <c r="GA128" i="9"/>
  <c r="R60" i="9"/>
  <c r="DX446" i="9"/>
  <c r="BU348" i="9"/>
  <c r="CQ363" i="9"/>
  <c r="CQ545" i="9"/>
  <c r="DX286" i="9"/>
  <c r="AC70" i="9"/>
  <c r="DB116" i="9"/>
  <c r="DX500" i="9"/>
  <c r="DM49" i="9"/>
  <c r="DM114" i="9"/>
  <c r="AY97" i="9"/>
  <c r="BJ61" i="9"/>
  <c r="GL25" i="9"/>
  <c r="DM30" i="9"/>
  <c r="DX494" i="9"/>
  <c r="DX392" i="9"/>
  <c r="CQ213" i="9"/>
  <c r="R126" i="9"/>
  <c r="G76" i="9"/>
  <c r="G619" i="9"/>
  <c r="DB99" i="9"/>
  <c r="DB168" i="9"/>
  <c r="BU188" i="9"/>
  <c r="AN231" i="9"/>
  <c r="ET49" i="9"/>
  <c r="BU401" i="9"/>
  <c r="DX430" i="9"/>
  <c r="CF104" i="9"/>
  <c r="CF159" i="9"/>
  <c r="AC73" i="9"/>
  <c r="CQ376" i="9"/>
  <c r="BJ43" i="9"/>
  <c r="BU434" i="9"/>
  <c r="FE214" i="9"/>
  <c r="DX719" i="9"/>
  <c r="FE66" i="9"/>
  <c r="CQ58" i="9"/>
  <c r="ET252" i="9"/>
  <c r="DX309" i="9"/>
  <c r="BU226" i="9"/>
  <c r="DM22" i="9"/>
  <c r="DB192" i="9"/>
  <c r="DB38" i="9"/>
  <c r="AY106" i="9"/>
  <c r="CQ535" i="9"/>
  <c r="EI86" i="9"/>
  <c r="BU54" i="9"/>
  <c r="DX488" i="9"/>
  <c r="DM270" i="9"/>
  <c r="DM253" i="9"/>
  <c r="CF34" i="9"/>
  <c r="GA164" i="9"/>
  <c r="DM275" i="9"/>
  <c r="R176" i="9"/>
  <c r="BU433" i="9"/>
  <c r="AY61" i="9"/>
  <c r="BJ215" i="9"/>
  <c r="R48" i="9"/>
  <c r="DX609" i="9"/>
  <c r="BU87" i="9"/>
  <c r="FE69" i="9"/>
  <c r="DX483" i="9"/>
  <c r="CQ548" i="9"/>
  <c r="BU67" i="9"/>
  <c r="BU115" i="9"/>
  <c r="DM236" i="9"/>
  <c r="AN106" i="9"/>
  <c r="FP31" i="9"/>
  <c r="R72" i="9"/>
  <c r="CQ490" i="9"/>
  <c r="DM288" i="9"/>
  <c r="BU41" i="9"/>
  <c r="ET33" i="9"/>
  <c r="FP95" i="9"/>
  <c r="GA82" i="9"/>
  <c r="DX308" i="9"/>
  <c r="FE132" i="9"/>
  <c r="CF43" i="9"/>
  <c r="GA186" i="9"/>
  <c r="AN22" i="9"/>
  <c r="BU353" i="9"/>
  <c r="DX717" i="9"/>
  <c r="DB167" i="9"/>
  <c r="DM271" i="9"/>
  <c r="BU268" i="9"/>
  <c r="EI27" i="9"/>
  <c r="CQ34" i="9"/>
  <c r="DX37" i="9"/>
  <c r="CF185" i="9"/>
  <c r="GA63" i="9"/>
  <c r="AN50" i="9"/>
  <c r="G105" i="9"/>
  <c r="CQ626" i="9"/>
  <c r="BU39" i="9"/>
  <c r="DM134" i="9"/>
  <c r="BU81" i="9"/>
  <c r="DB238" i="9"/>
  <c r="DB88" i="9"/>
  <c r="CQ593" i="9"/>
  <c r="DX253" i="9"/>
  <c r="DB126" i="9"/>
  <c r="CQ282" i="9"/>
  <c r="ET173" i="9"/>
  <c r="DM290" i="9"/>
  <c r="DB170" i="9"/>
  <c r="CF147" i="9"/>
  <c r="CQ258" i="9"/>
  <c r="DX548" i="9"/>
  <c r="AN108" i="9"/>
  <c r="DB122" i="9"/>
  <c r="CF244" i="9"/>
  <c r="GA25" i="9"/>
  <c r="BU276" i="9"/>
  <c r="AY29" i="9"/>
  <c r="CQ336" i="9"/>
  <c r="R246" i="9"/>
  <c r="AY48" i="9"/>
  <c r="R191" i="9"/>
  <c r="BU74" i="9"/>
  <c r="DX134" i="9"/>
  <c r="BJ74" i="9"/>
  <c r="DM99" i="9"/>
  <c r="AC55" i="9"/>
  <c r="DX579" i="9"/>
  <c r="DX358" i="9"/>
  <c r="DM125" i="9"/>
  <c r="DX250" i="9"/>
  <c r="AY101" i="9"/>
  <c r="EI63" i="9"/>
  <c r="DX229" i="9"/>
  <c r="ET141" i="9"/>
  <c r="DB119" i="9"/>
  <c r="DB224" i="9"/>
  <c r="DM109" i="9"/>
  <c r="CF184" i="9"/>
  <c r="DM152" i="9"/>
  <c r="ET186" i="9"/>
  <c r="FP37" i="9"/>
  <c r="ET178" i="9"/>
  <c r="GA90" i="9"/>
  <c r="CF195" i="9"/>
  <c r="FE137" i="9"/>
  <c r="DM215" i="9"/>
  <c r="BU127" i="9"/>
  <c r="CQ614" i="9"/>
  <c r="DM254" i="9"/>
  <c r="GL131" i="9"/>
  <c r="DX434" i="9"/>
  <c r="CQ181" i="9"/>
  <c r="BU257" i="9"/>
  <c r="DX508" i="9"/>
  <c r="G216" i="9"/>
  <c r="GL152" i="9"/>
  <c r="GA116" i="9"/>
  <c r="DX422" i="9"/>
  <c r="DB205" i="9"/>
  <c r="FE152" i="9"/>
  <c r="G506" i="9"/>
  <c r="FE56" i="9"/>
  <c r="BJ92" i="9"/>
  <c r="BU365" i="9"/>
  <c r="DX487" i="9"/>
  <c r="DX629" i="9"/>
  <c r="BU397" i="9"/>
  <c r="BU359" i="9"/>
  <c r="DX611" i="9"/>
  <c r="GL45" i="9"/>
  <c r="DX512" i="9"/>
  <c r="ET272" i="9"/>
  <c r="DX261" i="9"/>
  <c r="GL102" i="9"/>
  <c r="CQ118" i="9"/>
  <c r="DM35" i="9"/>
  <c r="FE85" i="9"/>
  <c r="DX667" i="9"/>
  <c r="GL31" i="9"/>
  <c r="DX93" i="9"/>
  <c r="DX222" i="9"/>
  <c r="G555" i="9"/>
  <c r="ET335" i="9"/>
  <c r="DB82" i="9"/>
  <c r="GA43" i="9"/>
  <c r="ET59" i="9"/>
  <c r="DX558" i="9"/>
  <c r="DX664" i="9"/>
  <c r="GA83" i="9"/>
  <c r="CQ417" i="9"/>
  <c r="CQ265" i="9"/>
  <c r="FP70" i="9"/>
  <c r="DX195" i="9"/>
  <c r="DX338" i="9"/>
  <c r="BU84" i="9"/>
  <c r="DM145" i="9"/>
  <c r="CQ48" i="9"/>
  <c r="DX490" i="9"/>
  <c r="BU73" i="9"/>
  <c r="DX694" i="9"/>
  <c r="GA219" i="9"/>
  <c r="DX154" i="9"/>
  <c r="FE175" i="9"/>
  <c r="FP57" i="9"/>
  <c r="GL28" i="9"/>
  <c r="DX482" i="9"/>
  <c r="CQ61" i="9"/>
  <c r="DX401" i="9"/>
  <c r="FE239" i="9"/>
  <c r="ET227" i="9"/>
  <c r="G22" i="9"/>
  <c r="CQ454" i="9"/>
  <c r="GA98" i="9"/>
  <c r="DX336" i="9"/>
  <c r="DB173" i="9"/>
  <c r="DX541" i="9"/>
  <c r="DB97" i="9"/>
  <c r="CQ565" i="9"/>
  <c r="GL97" i="9"/>
  <c r="ET177" i="9"/>
  <c r="ET167" i="9"/>
  <c r="FE125" i="9"/>
  <c r="DX651" i="9"/>
  <c r="CQ459" i="9"/>
  <c r="EI40" i="9"/>
  <c r="AN70" i="9"/>
  <c r="BJ115" i="9"/>
  <c r="DM224" i="9"/>
  <c r="FE107" i="9"/>
  <c r="CQ91" i="9"/>
  <c r="CQ270" i="9"/>
  <c r="DB234" i="9"/>
  <c r="DM112" i="9"/>
  <c r="CF237" i="9"/>
  <c r="CQ413" i="9"/>
  <c r="DB221" i="9"/>
  <c r="G554" i="9"/>
  <c r="BJ152" i="9"/>
  <c r="DM180" i="9"/>
  <c r="CF176" i="9"/>
  <c r="DX164" i="9"/>
  <c r="CF188" i="9"/>
  <c r="DX643" i="9"/>
  <c r="GA220" i="9"/>
  <c r="BU429" i="9"/>
  <c r="G178" i="9"/>
  <c r="DX734" i="9"/>
  <c r="CQ443" i="9"/>
  <c r="DX77" i="9"/>
  <c r="DX265" i="9"/>
  <c r="FP29" i="9"/>
  <c r="DX698" i="9"/>
  <c r="AN83" i="9"/>
  <c r="CQ103" i="9"/>
  <c r="ET330" i="9"/>
  <c r="GL87" i="9"/>
  <c r="GA216" i="9"/>
  <c r="GL140" i="9"/>
  <c r="EI44" i="9"/>
  <c r="GL123" i="9"/>
  <c r="CQ212" i="9"/>
  <c r="BJ81" i="9"/>
  <c r="CF165" i="9"/>
  <c r="DX140" i="9"/>
  <c r="DX714" i="9"/>
  <c r="EI85" i="9"/>
  <c r="ET301" i="9"/>
  <c r="BU26" i="9"/>
  <c r="ET224" i="9"/>
  <c r="DX458" i="9"/>
  <c r="DM24" i="9"/>
  <c r="GL22" i="9"/>
  <c r="DX311" i="9"/>
  <c r="DX729" i="9"/>
  <c r="EI88" i="9"/>
  <c r="DX455" i="9"/>
  <c r="DX678" i="9"/>
  <c r="DX738" i="9"/>
  <c r="FP46" i="9"/>
  <c r="CQ81" i="9"/>
  <c r="CF190" i="9"/>
  <c r="DX478" i="9"/>
  <c r="DM151" i="9"/>
  <c r="BU416" i="9"/>
  <c r="GA144" i="9"/>
  <c r="DB242" i="9"/>
  <c r="CQ132" i="9"/>
  <c r="CF210" i="9"/>
  <c r="DM331" i="9"/>
  <c r="BU89" i="9"/>
  <c r="ET94" i="9"/>
  <c r="AC89" i="9"/>
  <c r="DX529" i="9"/>
  <c r="BJ104" i="9"/>
  <c r="BU25" i="9"/>
  <c r="BJ210" i="9"/>
  <c r="DM203" i="9"/>
  <c r="DX247" i="9"/>
  <c r="CQ76" i="9"/>
  <c r="DB33" i="9"/>
  <c r="FE105" i="9"/>
  <c r="GA37" i="9"/>
  <c r="DB87" i="9"/>
  <c r="DX549" i="9"/>
  <c r="DX675" i="9"/>
  <c r="ET314" i="9"/>
  <c r="DX298" i="9"/>
  <c r="CQ105" i="9"/>
  <c r="G42" i="9"/>
  <c r="ET259" i="9"/>
  <c r="DM47" i="9"/>
  <c r="GA34" i="9"/>
  <c r="GA171" i="9"/>
  <c r="FP92" i="9"/>
  <c r="GL130" i="9"/>
  <c r="DM179" i="9"/>
  <c r="CQ343" i="9"/>
  <c r="DX189" i="9"/>
  <c r="DX701" i="9"/>
  <c r="GA31" i="9"/>
  <c r="DM153" i="9"/>
  <c r="ET247" i="9"/>
  <c r="DX662" i="9"/>
  <c r="ET261" i="9"/>
  <c r="GA175" i="9"/>
  <c r="GL40" i="9"/>
  <c r="DB109" i="9"/>
  <c r="FP54" i="9"/>
  <c r="CQ517" i="9"/>
  <c r="DM106" i="9"/>
  <c r="AY87" i="9"/>
  <c r="FE142" i="9"/>
  <c r="DM222" i="9"/>
  <c r="DX557" i="9"/>
  <c r="ET114" i="9"/>
  <c r="DX142" i="9"/>
  <c r="DX102" i="9"/>
  <c r="ET235" i="9"/>
  <c r="ET312" i="9"/>
  <c r="DX145" i="9"/>
  <c r="DX351" i="9"/>
  <c r="BU157" i="9"/>
  <c r="GA135" i="9"/>
  <c r="DB208" i="9"/>
  <c r="CQ115" i="9"/>
  <c r="ET202" i="9"/>
  <c r="DX634" i="9"/>
  <c r="ET292" i="9"/>
  <c r="DB31" i="9"/>
  <c r="G235" i="9"/>
  <c r="CQ310" i="9"/>
  <c r="CQ151" i="9"/>
  <c r="CQ267" i="9"/>
  <c r="CQ444" i="9"/>
  <c r="R165" i="9"/>
  <c r="AC24" i="9"/>
  <c r="ET269" i="9"/>
  <c r="CF186" i="9"/>
  <c r="FE241" i="9"/>
  <c r="CF261" i="9"/>
  <c r="GA57" i="9"/>
  <c r="GA67" i="9"/>
  <c r="BU158" i="9"/>
  <c r="CQ552" i="9"/>
  <c r="BU181" i="9"/>
  <c r="DB211" i="9"/>
  <c r="FP149" i="9"/>
  <c r="GA110" i="9"/>
  <c r="DX384" i="9"/>
  <c r="DX167" i="9"/>
  <c r="CQ531" i="9"/>
  <c r="GA112" i="9"/>
  <c r="DB235" i="9"/>
  <c r="DX28" i="9"/>
  <c r="FP150" i="9"/>
  <c r="DB153" i="9"/>
  <c r="CF217" i="9"/>
  <c r="CQ140" i="9"/>
  <c r="GA203" i="9"/>
  <c r="DM181" i="9"/>
  <c r="GA35" i="9"/>
  <c r="CQ56" i="9"/>
  <c r="DX440" i="9"/>
  <c r="CQ599" i="9"/>
  <c r="FE131" i="9"/>
  <c r="DX318" i="9"/>
  <c r="DX42" i="9"/>
  <c r="GA151" i="9"/>
  <c r="DX578" i="9"/>
  <c r="DX236" i="9"/>
  <c r="DX371" i="9"/>
  <c r="DM122" i="9"/>
  <c r="CQ448" i="9"/>
  <c r="GA227" i="9"/>
  <c r="GL55" i="9"/>
  <c r="GL151" i="9"/>
  <c r="ET83" i="9"/>
  <c r="DM69" i="9"/>
  <c r="DM39" i="9"/>
  <c r="BU38" i="9"/>
  <c r="CF106" i="9"/>
  <c r="DB131" i="9"/>
  <c r="EI103" i="9"/>
  <c r="DX243" i="9"/>
  <c r="DM85" i="9"/>
  <c r="CQ442" i="9"/>
  <c r="DX632" i="9"/>
  <c r="FE120" i="9"/>
  <c r="DB148" i="9"/>
  <c r="ET189" i="9"/>
  <c r="ET102" i="9"/>
  <c r="DX288" i="9"/>
  <c r="DX245" i="9"/>
  <c r="DM82" i="9"/>
  <c r="DX631" i="9"/>
  <c r="AN165" i="9"/>
  <c r="ET41" i="9"/>
  <c r="BJ236" i="9"/>
  <c r="ET180" i="9"/>
  <c r="CF175" i="9"/>
  <c r="ET91" i="9"/>
  <c r="BU237" i="9"/>
  <c r="DM60" i="9"/>
  <c r="DM79" i="9"/>
  <c r="CF166" i="9"/>
  <c r="CF113" i="9"/>
  <c r="GL118" i="9"/>
  <c r="ET318" i="9"/>
  <c r="GA114" i="9"/>
  <c r="EI94" i="9"/>
  <c r="ET155" i="9"/>
  <c r="DX264" i="9"/>
  <c r="GA181" i="9"/>
  <c r="CQ381" i="9"/>
  <c r="DX670" i="9"/>
  <c r="CQ112" i="9"/>
  <c r="DX420" i="9"/>
  <c r="CQ152" i="9"/>
  <c r="R216" i="9"/>
  <c r="DM171" i="9"/>
  <c r="AN212" i="9"/>
  <c r="BJ24" i="9"/>
  <c r="AY99" i="9"/>
  <c r="G391" i="9"/>
  <c r="ET150" i="9"/>
  <c r="DM40" i="9"/>
  <c r="CQ619" i="9"/>
  <c r="GL46" i="9"/>
  <c r="DX373" i="9"/>
  <c r="FE35" i="9"/>
  <c r="ET135" i="9"/>
  <c r="GA101" i="9"/>
  <c r="CF61" i="9"/>
  <c r="GL95" i="9"/>
  <c r="GA38" i="9"/>
  <c r="DX225" i="9"/>
  <c r="BU295" i="9"/>
  <c r="FE57" i="9"/>
  <c r="FE178" i="9"/>
  <c r="ET174" i="9"/>
  <c r="DB177" i="9"/>
  <c r="DX484" i="9"/>
  <c r="G182" i="9"/>
  <c r="CQ104" i="9"/>
  <c r="DX493" i="9"/>
  <c r="DX173" i="9"/>
  <c r="GA33" i="9"/>
  <c r="DX466" i="9"/>
  <c r="DX65" i="9"/>
  <c r="DM187" i="9"/>
  <c r="BU311" i="9"/>
  <c r="DM58" i="9"/>
  <c r="DX409" i="9"/>
  <c r="DM289" i="9"/>
  <c r="CF68" i="9"/>
  <c r="DX126" i="9"/>
  <c r="DX81" i="9"/>
  <c r="CF64" i="9"/>
  <c r="CF142" i="9"/>
  <c r="BJ98" i="9"/>
  <c r="GA215" i="9"/>
  <c r="FP94" i="9"/>
  <c r="ET263" i="9"/>
  <c r="FP121" i="9"/>
  <c r="ET136" i="9"/>
  <c r="GL75" i="9"/>
  <c r="CQ46" i="9"/>
  <c r="DX432" i="9"/>
  <c r="EI97" i="9"/>
  <c r="CQ389" i="9"/>
  <c r="CQ513" i="9"/>
  <c r="GL65" i="9"/>
  <c r="AN304" i="9"/>
  <c r="DX677" i="9"/>
  <c r="AY30" i="9"/>
  <c r="CF73" i="9"/>
  <c r="CQ243" i="9"/>
  <c r="DX148" i="9"/>
  <c r="ET128" i="9"/>
  <c r="FP55" i="9"/>
  <c r="FE99" i="9"/>
  <c r="DX724" i="9"/>
  <c r="FE139" i="9"/>
  <c r="CQ274" i="9"/>
  <c r="GL136" i="9"/>
  <c r="DB198" i="9"/>
  <c r="CF196" i="9"/>
  <c r="R23" i="9"/>
  <c r="DM326" i="9"/>
  <c r="GL63" i="9"/>
  <c r="DX294" i="9"/>
  <c r="DX608" i="9"/>
  <c r="FE101" i="9"/>
  <c r="DM268" i="9"/>
  <c r="EI30" i="9"/>
  <c r="DX86" i="9"/>
  <c r="CQ403" i="9"/>
  <c r="DX147" i="9"/>
  <c r="CQ113" i="9"/>
  <c r="CQ160" i="9"/>
  <c r="CQ460" i="9"/>
  <c r="FP36" i="9"/>
  <c r="DX388" i="9"/>
  <c r="FE90" i="9"/>
  <c r="ET225" i="9"/>
  <c r="DX702" i="9"/>
  <c r="DB209" i="9"/>
  <c r="DX295" i="9"/>
  <c r="DB127" i="9"/>
  <c r="ET47" i="9"/>
  <c r="FE208" i="9"/>
  <c r="CQ395" i="9"/>
  <c r="DX402" i="9"/>
  <c r="FE31" i="9"/>
  <c r="DM320" i="9"/>
  <c r="DX475" i="9"/>
  <c r="ET99" i="9"/>
  <c r="ET229" i="9"/>
  <c r="GA30" i="9"/>
  <c r="DX679" i="9"/>
  <c r="FE92" i="9"/>
  <c r="DX641" i="9"/>
  <c r="DB180" i="9"/>
  <c r="DX510" i="9"/>
  <c r="BU424" i="9"/>
  <c r="BJ38" i="9"/>
  <c r="CQ422" i="9"/>
  <c r="ET240" i="9"/>
  <c r="GA226" i="9"/>
  <c r="DX108" i="9"/>
  <c r="CQ225" i="9"/>
  <c r="AN56" i="9"/>
  <c r="DX531" i="9"/>
  <c r="CQ408" i="9"/>
  <c r="BJ206" i="9"/>
  <c r="CQ291" i="9"/>
  <c r="AN186" i="9"/>
  <c r="CQ288" i="9"/>
  <c r="CQ476" i="9"/>
  <c r="FP34" i="9"/>
  <c r="DX459" i="9"/>
  <c r="ET281" i="9"/>
  <c r="DX289" i="9"/>
  <c r="DX385" i="9"/>
  <c r="AN71" i="9"/>
  <c r="CF138" i="9"/>
  <c r="R32" i="9"/>
  <c r="G210" i="9"/>
  <c r="CQ621" i="9"/>
  <c r="BU111" i="9"/>
  <c r="G271" i="9"/>
  <c r="DB55" i="9"/>
  <c r="CF114" i="9"/>
  <c r="BU229" i="9"/>
  <c r="CF127" i="9"/>
  <c r="CQ161" i="9"/>
  <c r="GA103" i="9"/>
  <c r="DM225" i="9"/>
  <c r="AY172" i="9"/>
  <c r="GA28" i="9"/>
  <c r="FP114" i="9"/>
  <c r="ET222" i="9"/>
  <c r="DX377" i="9"/>
  <c r="DM278" i="9"/>
  <c r="DX71" i="9"/>
  <c r="DX249" i="9"/>
  <c r="DX176" i="9"/>
  <c r="EI56" i="9"/>
  <c r="DB157" i="9"/>
  <c r="DX374" i="9"/>
  <c r="CQ126" i="9"/>
  <c r="EI71" i="9"/>
  <c r="DX723" i="9"/>
  <c r="ET265" i="9"/>
  <c r="DM211" i="9"/>
  <c r="GA168" i="9"/>
  <c r="GL92" i="9"/>
  <c r="GL81" i="9"/>
  <c r="ET315" i="9"/>
  <c r="DX728" i="9"/>
  <c r="DM198" i="9"/>
  <c r="DX476" i="9"/>
  <c r="CQ396" i="9"/>
  <c r="ET140" i="9"/>
  <c r="GA36" i="9"/>
  <c r="FE218" i="9"/>
  <c r="GA50" i="9"/>
  <c r="DM314" i="9"/>
  <c r="DM293" i="9"/>
  <c r="AY82" i="9"/>
  <c r="CQ350" i="9"/>
  <c r="BJ48" i="9"/>
  <c r="GA126" i="9"/>
  <c r="DM207" i="9"/>
  <c r="CQ338" i="9"/>
  <c r="CQ608" i="9"/>
  <c r="CQ596" i="9"/>
  <c r="DX545" i="9"/>
  <c r="G411" i="9"/>
  <c r="G169" i="9"/>
  <c r="DX31" i="9"/>
  <c r="BU211" i="9"/>
  <c r="CQ214" i="9"/>
  <c r="FP119" i="9"/>
  <c r="CQ407" i="9"/>
  <c r="BU22" i="9"/>
  <c r="BU213" i="9"/>
  <c r="DX129" i="9"/>
  <c r="CQ39" i="9"/>
  <c r="FE183" i="9"/>
  <c r="DX704" i="9"/>
  <c r="DB223" i="9"/>
  <c r="ET143" i="9"/>
  <c r="DB245" i="9"/>
  <c r="DX111" i="9"/>
  <c r="GL37" i="9"/>
  <c r="DX380" i="9"/>
  <c r="DX95" i="9"/>
  <c r="GA115" i="9"/>
  <c r="ET215" i="9"/>
  <c r="ET290" i="9"/>
  <c r="DX362" i="9"/>
  <c r="DX299" i="9"/>
  <c r="FP112" i="9"/>
  <c r="DM25" i="9"/>
  <c r="DX305" i="9"/>
  <c r="GL73" i="9"/>
  <c r="FE116" i="9"/>
  <c r="DX530" i="9"/>
  <c r="CQ617" i="9"/>
  <c r="DX119" i="9"/>
  <c r="DM87" i="9"/>
  <c r="CQ128" i="9"/>
  <c r="ET68" i="9"/>
  <c r="CQ220" i="9"/>
  <c r="GA121" i="9"/>
  <c r="DX329" i="9"/>
  <c r="DB86" i="9"/>
  <c r="DX623" i="9"/>
  <c r="EI37" i="9"/>
  <c r="DM163" i="9"/>
  <c r="CQ480" i="9"/>
  <c r="FP139" i="9"/>
  <c r="DX653" i="9"/>
  <c r="DX416" i="9"/>
  <c r="DX230" i="9"/>
  <c r="CQ477" i="9"/>
  <c r="CQ449" i="9"/>
  <c r="CQ262" i="9"/>
  <c r="ET179" i="9"/>
  <c r="CQ341" i="9"/>
  <c r="FE220" i="9"/>
  <c r="DX346" i="9"/>
  <c r="FE206" i="9"/>
  <c r="CF129" i="9"/>
  <c r="CQ419" i="9"/>
  <c r="GA53" i="9"/>
  <c r="BJ36" i="9"/>
  <c r="DM52" i="9"/>
  <c r="ET296" i="9"/>
  <c r="AC49" i="9"/>
  <c r="DM233" i="9"/>
  <c r="BJ113" i="9"/>
  <c r="CQ226" i="9"/>
  <c r="DX110" i="9"/>
  <c r="DX713" i="9"/>
  <c r="ET73" i="9"/>
  <c r="CF269" i="9"/>
  <c r="DM267" i="9"/>
  <c r="CQ432" i="9"/>
  <c r="ET270" i="9"/>
  <c r="BJ173" i="9"/>
  <c r="CQ227" i="9"/>
  <c r="EI35" i="9"/>
  <c r="FP124" i="9"/>
  <c r="DM182" i="9"/>
  <c r="CQ523" i="9"/>
  <c r="DX732" i="9"/>
  <c r="DX175" i="9"/>
  <c r="GA202" i="9"/>
  <c r="CQ260" i="9"/>
  <c r="R252" i="9"/>
  <c r="DX739" i="9"/>
  <c r="GA160" i="9"/>
  <c r="AY119" i="9"/>
  <c r="DX532" i="9"/>
  <c r="GL119" i="9"/>
  <c r="FE119" i="9"/>
  <c r="CF199" i="9"/>
  <c r="DX290" i="9"/>
  <c r="CQ583" i="9"/>
  <c r="DM258" i="9"/>
  <c r="AN166" i="9"/>
  <c r="EI69" i="9"/>
  <c r="CQ247" i="9"/>
  <c r="DM248" i="9"/>
  <c r="GA147" i="9"/>
  <c r="CQ266" i="9"/>
  <c r="CF122" i="9"/>
  <c r="DX628" i="9"/>
  <c r="CF101" i="9"/>
  <c r="DM84" i="9"/>
  <c r="FE135" i="9"/>
  <c r="DX383" i="9"/>
  <c r="R241" i="9"/>
  <c r="R70" i="9"/>
  <c r="CF274" i="9"/>
  <c r="CQ568" i="9"/>
  <c r="DX584" i="9"/>
  <c r="ET249" i="9"/>
  <c r="CF120" i="9"/>
  <c r="ET254" i="9"/>
  <c r="CQ150" i="9"/>
  <c r="ET279" i="9"/>
  <c r="DX317" i="9"/>
  <c r="GA131" i="9"/>
  <c r="GA207" i="9"/>
  <c r="CF219" i="9"/>
  <c r="CF143" i="9"/>
  <c r="DX690" i="9"/>
  <c r="FE149" i="9"/>
  <c r="GL108" i="9"/>
  <c r="ET145" i="9"/>
  <c r="CQ465" i="9"/>
  <c r="DX287" i="9"/>
  <c r="ET288" i="9"/>
  <c r="FP115" i="9"/>
  <c r="DX715" i="9"/>
  <c r="FP156" i="9"/>
  <c r="CF214" i="9"/>
  <c r="DX216" i="9"/>
  <c r="DX574" i="9"/>
  <c r="DB236" i="9"/>
  <c r="ET162" i="9"/>
  <c r="CQ625" i="9"/>
  <c r="GL105" i="9"/>
  <c r="FP170" i="9"/>
  <c r="BU200" i="9"/>
  <c r="DX32" i="9"/>
  <c r="DX467" i="9"/>
  <c r="DM26" i="9"/>
  <c r="CQ572" i="9"/>
  <c r="FE58" i="9"/>
  <c r="DM117" i="9"/>
  <c r="ET280" i="9"/>
  <c r="ET172" i="9"/>
  <c r="R109" i="9"/>
  <c r="FP111" i="9"/>
  <c r="DX179" i="9"/>
  <c r="FE180" i="9"/>
  <c r="AY79" i="9"/>
  <c r="DB32" i="9"/>
  <c r="FE232" i="9"/>
  <c r="DX568" i="9"/>
  <c r="CQ598" i="9"/>
  <c r="GA137" i="9"/>
  <c r="BU384" i="9"/>
  <c r="CQ305" i="9"/>
  <c r="CQ361" i="9"/>
  <c r="CQ520" i="9"/>
  <c r="CQ511" i="9"/>
  <c r="ET122" i="9"/>
  <c r="GA133" i="9"/>
  <c r="DM281" i="9"/>
  <c r="CF23" i="9"/>
  <c r="GL138" i="9"/>
  <c r="CQ122" i="9"/>
  <c r="DX577" i="9"/>
  <c r="GA61" i="9"/>
  <c r="BJ41" i="9"/>
  <c r="GA93" i="9"/>
  <c r="GL139" i="9"/>
  <c r="DX616" i="9"/>
  <c r="FE143" i="9"/>
  <c r="GA40" i="9"/>
  <c r="EI106" i="9"/>
  <c r="DM272" i="9"/>
  <c r="CQ169" i="9"/>
  <c r="DX718" i="9"/>
  <c r="DX244" i="9"/>
  <c r="CQ107" i="9"/>
  <c r="FP155" i="9"/>
  <c r="DX128" i="9"/>
  <c r="ET295" i="9"/>
  <c r="DX600" i="9"/>
  <c r="GL62" i="9"/>
  <c r="CF80" i="9"/>
  <c r="DM38" i="9"/>
  <c r="FP160" i="9"/>
  <c r="BU407" i="9"/>
  <c r="FP41" i="9"/>
  <c r="FP66" i="9"/>
  <c r="ET48" i="9"/>
  <c r="CF158" i="9"/>
  <c r="DX248" i="9"/>
  <c r="GL96" i="9"/>
  <c r="GA224" i="9"/>
  <c r="GA159" i="9"/>
  <c r="DB94" i="9"/>
  <c r="FE96" i="9"/>
  <c r="ET98" i="9"/>
  <c r="CQ372" i="9"/>
  <c r="DM316" i="9"/>
  <c r="FP83" i="9"/>
  <c r="ET332" i="9"/>
  <c r="DX468" i="9"/>
  <c r="ET223" i="9"/>
  <c r="DM247" i="9"/>
  <c r="FP49" i="9"/>
  <c r="DM184" i="9"/>
  <c r="FE79" i="9"/>
  <c r="DM65" i="9"/>
  <c r="DX97" i="9"/>
  <c r="FE146" i="9"/>
  <c r="ET276" i="9"/>
  <c r="DX404" i="9"/>
  <c r="FE184" i="9"/>
  <c r="GA59" i="9"/>
  <c r="DB43" i="9"/>
  <c r="GA185" i="9"/>
  <c r="DX582" i="9"/>
  <c r="ET336" i="9"/>
  <c r="FE61" i="9"/>
  <c r="FP161" i="9"/>
  <c r="DB139" i="9"/>
  <c r="GA78" i="9"/>
  <c r="DM36" i="9"/>
  <c r="DX640" i="9"/>
  <c r="ET86" i="9"/>
  <c r="FP113" i="9"/>
  <c r="DX669" i="9"/>
  <c r="ET316" i="9"/>
  <c r="ET156" i="9"/>
  <c r="ET149" i="9"/>
  <c r="FE145" i="9"/>
  <c r="FE195" i="9"/>
  <c r="FE225" i="9"/>
  <c r="ET92" i="9"/>
  <c r="FE190" i="9"/>
  <c r="DB137" i="9"/>
  <c r="DM168" i="9"/>
  <c r="DX170" i="9"/>
  <c r="DB147" i="9"/>
  <c r="G214" i="9"/>
  <c r="EI76" i="9"/>
  <c r="GL56" i="9"/>
  <c r="ET110" i="9"/>
  <c r="BU164" i="9"/>
  <c r="DX603" i="9"/>
  <c r="DX113" i="9"/>
  <c r="GL69" i="9"/>
  <c r="DX588" i="9"/>
  <c r="CQ204" i="9"/>
  <c r="CQ246" i="9"/>
  <c r="BJ138" i="9"/>
  <c r="DM174" i="9"/>
  <c r="EI24" i="9"/>
  <c r="GA198" i="9"/>
  <c r="BU140" i="9"/>
  <c r="DX212" i="9"/>
  <c r="CQ528" i="9"/>
  <c r="DX121" i="9"/>
  <c r="GL93" i="9"/>
  <c r="FE134" i="9"/>
  <c r="CF125" i="9"/>
  <c r="DM192" i="9"/>
  <c r="GA201" i="9"/>
  <c r="DX256" i="9"/>
  <c r="EI75" i="9"/>
  <c r="ET241" i="9"/>
  <c r="GA60" i="9"/>
  <c r="FE236" i="9"/>
  <c r="ET221" i="9"/>
  <c r="DX474" i="9"/>
  <c r="FE150" i="9"/>
  <c r="FE46" i="9"/>
  <c r="CF117" i="9"/>
  <c r="ET245" i="9"/>
  <c r="GA141" i="9"/>
  <c r="GL79" i="9"/>
  <c r="EI68" i="9"/>
  <c r="ET337" i="9"/>
  <c r="BU105" i="9"/>
  <c r="ET97" i="9"/>
  <c r="GA170" i="9"/>
  <c r="CQ189" i="9"/>
  <c r="CQ473" i="9"/>
  <c r="GA113" i="9"/>
  <c r="EI66" i="9"/>
  <c r="FE210" i="9"/>
  <c r="DX340" i="9"/>
  <c r="GA176" i="9"/>
  <c r="FE229" i="9"/>
  <c r="GA158" i="9"/>
  <c r="DX68" i="9"/>
  <c r="GL36" i="9"/>
  <c r="G385" i="9"/>
  <c r="GA199" i="9"/>
  <c r="FE98" i="9"/>
  <c r="AY70" i="9"/>
  <c r="GA104" i="9"/>
  <c r="EI60" i="9"/>
  <c r="DX376" i="9"/>
  <c r="ET242" i="9"/>
  <c r="DM250" i="9"/>
  <c r="FP127" i="9"/>
  <c r="GA146" i="9"/>
  <c r="CF189" i="9"/>
  <c r="DM43" i="9"/>
  <c r="CQ601" i="9"/>
  <c r="ET304" i="9"/>
  <c r="CQ308" i="9"/>
  <c r="AN173" i="9"/>
  <c r="ET107" i="9"/>
  <c r="DX263" i="9"/>
  <c r="DM57" i="9"/>
  <c r="DM54" i="9"/>
  <c r="BJ182" i="9"/>
  <c r="CQ630" i="9"/>
  <c r="CF146" i="9"/>
  <c r="EI82" i="9"/>
  <c r="DM111" i="9"/>
  <c r="DX625" i="9"/>
  <c r="GA178" i="9"/>
  <c r="CF264" i="9"/>
  <c r="ET31" i="9"/>
  <c r="BU323" i="9"/>
  <c r="CQ521" i="9"/>
  <c r="DX275" i="9"/>
  <c r="CQ186" i="9"/>
  <c r="DX26" i="9"/>
  <c r="ET170" i="9"/>
  <c r="GL124" i="9"/>
  <c r="DX72" i="9"/>
  <c r="DX198" i="9"/>
  <c r="DX69" i="9"/>
  <c r="DX224" i="9"/>
  <c r="DX91" i="9"/>
  <c r="DX550" i="9"/>
  <c r="GA162" i="9"/>
  <c r="GL70" i="9"/>
  <c r="CQ375" i="9"/>
  <c r="CQ239" i="9"/>
  <c r="GA139" i="9"/>
  <c r="ET133" i="9"/>
  <c r="DX699" i="9"/>
  <c r="GA100" i="9"/>
  <c r="DX457" i="9"/>
  <c r="FE89" i="9"/>
  <c r="DX271" i="9"/>
  <c r="ET77" i="9"/>
  <c r="FP38" i="9"/>
  <c r="FP52" i="9"/>
  <c r="GL121" i="9"/>
  <c r="DX80" i="9"/>
  <c r="ET111" i="9"/>
  <c r="DX423" i="9"/>
  <c r="GA88" i="9"/>
  <c r="ET273" i="9"/>
  <c r="DX536" i="9"/>
  <c r="DX100" i="9"/>
  <c r="EI22" i="9"/>
  <c r="ET88" i="9"/>
  <c r="ET53" i="9"/>
  <c r="DX638" i="9"/>
  <c r="CQ328" i="9"/>
  <c r="FP77" i="9"/>
  <c r="CQ391" i="9"/>
  <c r="CQ526" i="9"/>
  <c r="EI54" i="9"/>
  <c r="DX25" i="9"/>
  <c r="DM31" i="9"/>
  <c r="ET46" i="9"/>
  <c r="CQ80" i="9"/>
  <c r="DB146" i="9"/>
  <c r="DX746" i="9"/>
  <c r="GL122" i="9"/>
  <c r="FE194" i="9"/>
  <c r="DM294" i="9"/>
  <c r="DX506" i="9"/>
  <c r="DB67" i="9"/>
  <c r="DX615" i="9"/>
  <c r="GL66" i="9"/>
  <c r="DX124" i="9"/>
  <c r="CQ53" i="9"/>
  <c r="BU96" i="9"/>
  <c r="CQ612" i="9"/>
  <c r="DX519" i="9"/>
  <c r="FP51" i="9"/>
  <c r="BU174" i="9"/>
  <c r="G592" i="9"/>
  <c r="GA217" i="9"/>
  <c r="DM64" i="9"/>
  <c r="CQ616" i="9"/>
  <c r="FE151" i="9"/>
  <c r="GA120" i="9"/>
  <c r="DM45" i="9"/>
  <c r="DB130" i="9"/>
  <c r="DX333" i="9"/>
  <c r="GA108" i="9"/>
  <c r="GA58" i="9"/>
  <c r="CQ116" i="9"/>
  <c r="GA129" i="9"/>
  <c r="DX181" i="9"/>
  <c r="CQ185" i="9"/>
  <c r="FE155" i="9"/>
  <c r="FP84" i="9"/>
  <c r="GL94" i="9"/>
  <c r="ET334" i="9"/>
  <c r="FP132" i="9"/>
  <c r="ET237" i="9"/>
  <c r="ET153" i="9"/>
  <c r="FP142" i="9"/>
  <c r="FE141" i="9"/>
  <c r="DX538" i="9"/>
  <c r="EI79" i="9"/>
  <c r="AN287" i="9"/>
  <c r="FE115" i="9"/>
  <c r="FE104" i="9"/>
  <c r="DM121" i="9"/>
  <c r="CQ199" i="9"/>
  <c r="GA122" i="9"/>
  <c r="GL77" i="9"/>
  <c r="DX217" i="9"/>
  <c r="FE164" i="9"/>
  <c r="EI73" i="9"/>
  <c r="CQ508" i="9"/>
  <c r="DM317" i="9"/>
  <c r="CQ537" i="9"/>
  <c r="GA214" i="9"/>
  <c r="CF181" i="9"/>
  <c r="FP67" i="9"/>
  <c r="DX571" i="9"/>
  <c r="DX730" i="9"/>
  <c r="CQ421" i="9"/>
  <c r="DX449" i="9"/>
  <c r="ET299" i="9"/>
  <c r="DB133" i="9"/>
  <c r="BU441" i="9"/>
  <c r="FE86" i="9"/>
  <c r="CQ77" i="9"/>
  <c r="FE83" i="9"/>
  <c r="CQ462" i="9"/>
  <c r="CF227" i="9"/>
  <c r="DM234" i="9"/>
  <c r="ET101" i="9"/>
  <c r="CF211" i="9"/>
  <c r="DX752" i="9"/>
  <c r="GA89" i="9"/>
  <c r="FP80" i="9"/>
  <c r="GA174" i="9"/>
  <c r="BU183" i="9"/>
  <c r="DX674" i="9"/>
  <c r="ET298" i="9"/>
  <c r="ET139" i="9"/>
  <c r="GL142" i="9"/>
  <c r="FE77" i="9"/>
  <c r="GA74" i="9"/>
  <c r="DX526" i="9"/>
  <c r="DX357" i="9"/>
  <c r="DX610" i="9"/>
  <c r="GL32" i="9"/>
  <c r="ET271" i="9"/>
  <c r="DX155" i="9"/>
  <c r="GL112" i="9"/>
  <c r="FE87" i="9"/>
  <c r="GA179" i="9"/>
  <c r="ET182" i="9"/>
  <c r="DX570" i="9"/>
  <c r="DX709" i="9"/>
  <c r="CQ92" i="9"/>
  <c r="DX171" i="9"/>
  <c r="DM321" i="9"/>
  <c r="DX259" i="9"/>
  <c r="GL127" i="9"/>
  <c r="DM310" i="9"/>
  <c r="DX421" i="9"/>
  <c r="DX332" i="9"/>
  <c r="DX497" i="9"/>
  <c r="ET137" i="9"/>
  <c r="FP76" i="9"/>
  <c r="FE100" i="9"/>
  <c r="CQ634" i="9"/>
  <c r="FP162" i="9"/>
  <c r="GL58" i="9"/>
  <c r="CQ312" i="9"/>
  <c r="FP152" i="9"/>
  <c r="ET246" i="9"/>
  <c r="FP108" i="9"/>
  <c r="DM252" i="9"/>
  <c r="DX73" i="9"/>
  <c r="CF187" i="9"/>
  <c r="ET243" i="9"/>
  <c r="ET275" i="9"/>
  <c r="FE182" i="9"/>
  <c r="DX378" i="9"/>
  <c r="BU147" i="9"/>
  <c r="FP158" i="9"/>
  <c r="CF71" i="9"/>
  <c r="BU296" i="9"/>
  <c r="EI91" i="9"/>
  <c r="BU221" i="9"/>
  <c r="DX269" i="9"/>
  <c r="ET130" i="9"/>
  <c r="AN341" i="9"/>
  <c r="DB171" i="9"/>
  <c r="DM243" i="9"/>
  <c r="GA140" i="9"/>
  <c r="DX644" i="9"/>
  <c r="CQ562" i="9"/>
  <c r="DX659" i="9"/>
  <c r="GA39" i="9"/>
  <c r="DX649" i="9"/>
  <c r="GA92" i="9"/>
  <c r="DB111" i="9"/>
  <c r="GA66" i="9"/>
  <c r="DX30" i="9"/>
  <c r="DB212" i="9"/>
  <c r="DB182" i="9"/>
  <c r="FE74" i="9"/>
  <c r="ET72" i="9"/>
  <c r="FP137" i="9"/>
  <c r="ET321" i="9"/>
  <c r="FE50" i="9"/>
  <c r="CQ51" i="9"/>
  <c r="DX439" i="9"/>
  <c r="DM103" i="9"/>
  <c r="ET96" i="9"/>
  <c r="FE162" i="9"/>
  <c r="DX74" i="9"/>
  <c r="DX605" i="9"/>
  <c r="ET181" i="9"/>
  <c r="FP167" i="9"/>
  <c r="DX82" i="9"/>
  <c r="DX601" i="9"/>
  <c r="DX479" i="9"/>
  <c r="FP63" i="9"/>
  <c r="DX511" i="9"/>
  <c r="FE122" i="9"/>
  <c r="DX652" i="9"/>
  <c r="ET260" i="9"/>
  <c r="DX355" i="9"/>
  <c r="FP116" i="9"/>
  <c r="DX168" i="9"/>
  <c r="CQ173" i="9"/>
  <c r="DX363" i="9"/>
  <c r="DM50" i="9"/>
  <c r="GA119" i="9"/>
  <c r="DM189" i="9"/>
  <c r="GA27" i="9"/>
  <c r="FE130" i="9"/>
  <c r="DX539" i="9"/>
  <c r="GA87" i="9"/>
  <c r="GA124" i="9"/>
  <c r="CQ299" i="9"/>
  <c r="GA96" i="9"/>
  <c r="DX753" i="9"/>
  <c r="DM266" i="9"/>
  <c r="GA136" i="9"/>
  <c r="ET306" i="9"/>
  <c r="CQ222" i="9"/>
  <c r="DX687" i="9"/>
  <c r="GA191" i="9"/>
  <c r="DX735" i="9"/>
  <c r="DX300" i="9"/>
  <c r="CQ319" i="9"/>
  <c r="DX595" i="9"/>
  <c r="DX407" i="9"/>
  <c r="CQ97" i="9"/>
  <c r="CQ45" i="9"/>
  <c r="CQ134" i="9"/>
  <c r="DX365" i="9"/>
  <c r="CQ611" i="9"/>
  <c r="BJ58" i="9"/>
  <c r="BU442" i="9"/>
  <c r="FE97" i="9"/>
  <c r="DB107" i="9"/>
  <c r="GL143" i="9"/>
  <c r="DX387" i="9"/>
  <c r="DX296" i="9"/>
  <c r="FP126" i="9"/>
  <c r="G332" i="9"/>
  <c r="FE67" i="9"/>
  <c r="GA97" i="9"/>
  <c r="CQ367" i="9"/>
  <c r="ET307" i="9"/>
  <c r="CQ123" i="9"/>
  <c r="FE198" i="9"/>
  <c r="ET192" i="9"/>
  <c r="DX403" i="9"/>
  <c r="ET325" i="9"/>
  <c r="FE200" i="9"/>
  <c r="ET74" i="9"/>
  <c r="FE47" i="9"/>
  <c r="CQ515" i="9"/>
  <c r="DX711" i="9"/>
  <c r="DX35" i="9"/>
  <c r="AN393" i="9"/>
  <c r="DX622" i="9"/>
  <c r="ET36" i="9"/>
  <c r="DX277" i="9"/>
  <c r="FP75" i="9"/>
  <c r="ET219" i="9"/>
  <c r="CF254" i="9"/>
  <c r="FE88" i="9"/>
  <c r="DX565" i="9"/>
  <c r="ET293" i="9"/>
  <c r="FP146" i="9"/>
  <c r="BU177" i="9"/>
  <c r="FP103" i="9"/>
  <c r="CQ278" i="9"/>
  <c r="ET291" i="9"/>
  <c r="FE28" i="9"/>
  <c r="ET287" i="9"/>
  <c r="DM304" i="9"/>
  <c r="FP172" i="9"/>
  <c r="CQ41" i="9"/>
  <c r="DX593" i="9"/>
  <c r="BU218" i="9"/>
  <c r="CQ536" i="9"/>
  <c r="ET55" i="9"/>
  <c r="DX228" i="9"/>
  <c r="FP141" i="9"/>
  <c r="DX70" i="9"/>
  <c r="CF137" i="9"/>
  <c r="GA23" i="9"/>
  <c r="BU315" i="9"/>
  <c r="DM315" i="9"/>
  <c r="ET238" i="9"/>
  <c r="GL64" i="9"/>
  <c r="DM196" i="9"/>
  <c r="FP96" i="9"/>
  <c r="CF247" i="9"/>
  <c r="FE106" i="9"/>
  <c r="DM311" i="9"/>
  <c r="DX280" i="9"/>
  <c r="BJ132" i="9"/>
  <c r="FE202" i="9"/>
  <c r="EI65" i="9"/>
  <c r="FE201" i="9"/>
  <c r="DX52" i="9"/>
  <c r="GA221" i="9"/>
  <c r="DX672" i="9"/>
  <c r="GA194" i="9"/>
  <c r="DM303" i="9"/>
  <c r="FP89" i="9"/>
  <c r="DX242" i="9"/>
  <c r="ET121" i="9"/>
  <c r="DX740" i="9"/>
  <c r="DX115" i="9"/>
  <c r="FP173" i="9"/>
  <c r="GA182" i="9"/>
  <c r="DB92" i="9"/>
  <c r="DX518" i="9"/>
  <c r="FE158" i="9"/>
  <c r="DX125" i="9"/>
  <c r="GA205" i="9"/>
  <c r="FP81" i="9"/>
  <c r="ET106" i="9"/>
  <c r="FE243" i="9"/>
  <c r="DX210" i="9"/>
  <c r="ET38" i="9"/>
  <c r="FP101" i="9"/>
  <c r="DX211" i="9"/>
  <c r="FP60" i="9"/>
  <c r="DX272" i="9"/>
  <c r="DX504" i="9"/>
  <c r="DM127" i="9"/>
  <c r="GL57" i="9"/>
  <c r="FP105" i="9"/>
  <c r="DM126" i="9"/>
  <c r="CQ385" i="9"/>
  <c r="ET64" i="9"/>
  <c r="GA212" i="9"/>
  <c r="R199" i="9"/>
  <c r="CQ386" i="9"/>
  <c r="AC92" i="9"/>
  <c r="DM183" i="9"/>
  <c r="BU312" i="9"/>
  <c r="FE94" i="9"/>
  <c r="DM245" i="9"/>
  <c r="DX453" i="9"/>
  <c r="DX705" i="9"/>
  <c r="DX194" i="9"/>
  <c r="ET131" i="9"/>
  <c r="DX448" i="9"/>
  <c r="DX83" i="9"/>
  <c r="CQ78" i="9"/>
  <c r="FP30" i="9"/>
  <c r="ET165" i="9"/>
  <c r="EI29" i="9"/>
  <c r="DX393" i="9"/>
  <c r="GL83" i="9"/>
  <c r="GL110" i="9"/>
  <c r="DX342" i="9"/>
  <c r="DX43" i="9"/>
  <c r="DM319" i="9"/>
  <c r="CQ158" i="9"/>
  <c r="DX733" i="9"/>
  <c r="DB181" i="9"/>
  <c r="GA169" i="9"/>
  <c r="FE54" i="9"/>
  <c r="FE144" i="9"/>
  <c r="FE40" i="9"/>
  <c r="FE233" i="9"/>
  <c r="DX266" i="9"/>
  <c r="FP86" i="9"/>
  <c r="GA157" i="9"/>
  <c r="FE127" i="9"/>
  <c r="FE189" i="9"/>
  <c r="CQ602" i="9"/>
  <c r="FE93" i="9"/>
  <c r="ET118" i="9"/>
  <c r="ET157" i="9"/>
  <c r="DM214" i="9"/>
  <c r="FE53" i="9"/>
  <c r="GL117" i="9"/>
  <c r="GL53" i="9"/>
  <c r="CQ549" i="9"/>
  <c r="DX463" i="9"/>
  <c r="ET126" i="9"/>
  <c r="AN99" i="9"/>
  <c r="CQ551" i="9"/>
  <c r="GL38" i="9"/>
  <c r="FP128" i="9"/>
  <c r="DX462" i="9"/>
  <c r="FE25" i="9"/>
  <c r="ET284" i="9"/>
  <c r="DX339" i="9"/>
  <c r="DM269" i="9"/>
  <c r="DX24" i="9"/>
  <c r="DX742" i="9"/>
  <c r="DB28" i="9"/>
  <c r="DX533" i="9"/>
  <c r="GA65" i="9"/>
  <c r="CQ479" i="9"/>
  <c r="EI53" i="9"/>
  <c r="FE72" i="9"/>
  <c r="CQ180" i="9"/>
  <c r="ET283" i="9"/>
  <c r="ET214" i="9"/>
  <c r="ET266" i="9"/>
  <c r="CQ334" i="9"/>
  <c r="DX516" i="9"/>
  <c r="DX184" i="9"/>
  <c r="DX22" i="9"/>
  <c r="DX76" i="9"/>
  <c r="DX136" i="9"/>
  <c r="DM53" i="9"/>
  <c r="ET194" i="9"/>
  <c r="CF192" i="9"/>
  <c r="GL35" i="9"/>
  <c r="DB166" i="9"/>
  <c r="BU61" i="9"/>
  <c r="FE176" i="9"/>
  <c r="CQ332" i="9"/>
  <c r="AN167" i="9"/>
  <c r="EI98" i="9"/>
  <c r="DX390" i="9"/>
  <c r="BJ88" i="9"/>
  <c r="BJ70" i="9"/>
  <c r="DM142" i="9"/>
  <c r="EI107" i="9"/>
  <c r="GL41" i="9"/>
  <c r="EI110" i="9"/>
  <c r="ET244" i="9"/>
  <c r="CF44" i="9"/>
  <c r="DX139" i="9"/>
  <c r="BU274" i="9"/>
  <c r="FP107" i="9"/>
  <c r="CF135" i="9"/>
  <c r="DX386" i="9"/>
  <c r="FE36" i="9"/>
  <c r="GL44" i="9"/>
  <c r="FE71" i="9"/>
  <c r="FP166" i="9"/>
  <c r="DB102" i="9"/>
  <c r="CQ44" i="9"/>
  <c r="DX162" i="9"/>
  <c r="FE59" i="9"/>
  <c r="DX736" i="9"/>
  <c r="ET58" i="9"/>
  <c r="FE117" i="9"/>
  <c r="FP90" i="9"/>
  <c r="FP48" i="9"/>
  <c r="DM102" i="9"/>
  <c r="DB213" i="9"/>
  <c r="GA80" i="9"/>
  <c r="DM227" i="9"/>
  <c r="GL51" i="9"/>
  <c r="GL30" i="9"/>
  <c r="GA150" i="9"/>
  <c r="FE44" i="9"/>
  <c r="GL125" i="9"/>
  <c r="ET239" i="9"/>
  <c r="CQ461" i="9"/>
  <c r="DM101" i="9"/>
  <c r="GL150" i="9"/>
  <c r="DX754" i="9"/>
  <c r="GL101" i="9"/>
  <c r="GA193" i="9"/>
  <c r="DM218" i="9"/>
  <c r="FE22" i="9"/>
  <c r="DX201" i="9"/>
  <c r="FE154" i="9"/>
  <c r="ET158" i="9"/>
  <c r="DB143" i="9"/>
  <c r="GA173" i="9"/>
  <c r="DX96" i="9"/>
  <c r="DB184" i="9"/>
  <c r="CF172" i="9"/>
  <c r="DX59" i="9"/>
  <c r="ET217" i="9"/>
  <c r="DX604" i="9"/>
  <c r="GL107" i="9"/>
  <c r="DB178" i="9"/>
  <c r="DB118" i="9"/>
  <c r="ET322" i="9"/>
  <c r="DX569" i="9"/>
  <c r="DX202" i="9"/>
  <c r="FP99" i="9"/>
  <c r="DX297" i="9"/>
  <c r="DX551" i="9"/>
  <c r="DX410" i="9"/>
  <c r="FE212" i="9"/>
  <c r="ET34" i="9"/>
  <c r="FE48" i="9"/>
  <c r="FE185" i="9"/>
  <c r="FE109" i="9"/>
  <c r="ET123" i="9"/>
  <c r="DX544" i="9"/>
  <c r="FP163" i="9"/>
  <c r="ET85" i="9"/>
  <c r="DX523" i="9"/>
  <c r="EI83" i="9"/>
  <c r="ET197" i="9"/>
  <c r="GA189" i="9"/>
  <c r="ET213" i="9"/>
  <c r="DX221" i="9"/>
  <c r="FP43" i="9"/>
  <c r="GL82" i="9"/>
  <c r="GL98" i="9"/>
  <c r="ET144" i="9"/>
  <c r="DX566" i="9"/>
  <c r="DX327" i="9"/>
  <c r="FP50" i="9"/>
  <c r="DX348" i="9"/>
  <c r="ET100" i="9"/>
  <c r="GA223" i="9"/>
  <c r="DM56" i="9"/>
  <c r="CQ358" i="9"/>
  <c r="G498" i="9"/>
  <c r="DM147" i="9"/>
  <c r="FE63" i="9"/>
  <c r="FP58" i="9"/>
  <c r="DX727" i="9"/>
  <c r="DX246" i="9"/>
  <c r="EI92" i="9"/>
  <c r="DX292" i="9"/>
  <c r="GA29" i="9"/>
  <c r="FP154" i="9"/>
  <c r="DX496" i="9"/>
  <c r="DX395" i="9"/>
  <c r="CF53" i="9"/>
  <c r="DX647" i="9"/>
  <c r="DX87" i="9"/>
  <c r="GA79" i="9"/>
  <c r="CF152" i="9"/>
  <c r="DX598" i="9"/>
  <c r="FE81" i="9"/>
  <c r="ET29" i="9"/>
  <c r="DX444" i="9"/>
  <c r="GA134" i="9"/>
  <c r="DM284" i="9"/>
  <c r="GA197" i="9"/>
  <c r="GA143" i="9"/>
  <c r="ET147" i="9"/>
  <c r="FP69" i="9"/>
  <c r="GA123" i="9"/>
  <c r="ET124" i="9"/>
  <c r="DX441" i="9"/>
  <c r="DX481" i="9"/>
  <c r="FP129" i="9"/>
  <c r="DX302" i="9"/>
  <c r="GA55" i="9"/>
  <c r="DX51" i="9"/>
  <c r="GA47" i="9"/>
  <c r="GA111" i="9"/>
  <c r="FP174" i="9"/>
  <c r="CQ148" i="9"/>
  <c r="GA45" i="9"/>
  <c r="DM274" i="9"/>
  <c r="DX454" i="9"/>
  <c r="DM301" i="9"/>
  <c r="DX46" i="9"/>
  <c r="DX671" i="9"/>
  <c r="DB100" i="9"/>
  <c r="GL128" i="9"/>
  <c r="DX276" i="9"/>
  <c r="GL78" i="9"/>
  <c r="DX460" i="9"/>
  <c r="FE102" i="9"/>
  <c r="DX542" i="9"/>
  <c r="DX630" i="9"/>
  <c r="FE33" i="9"/>
  <c r="DX596" i="9"/>
  <c r="CQ67" i="9"/>
  <c r="ET255" i="9"/>
  <c r="ET175" i="9"/>
  <c r="GL104" i="9"/>
  <c r="DX505" i="9"/>
  <c r="GA154" i="9"/>
  <c r="DX396" i="9"/>
  <c r="CQ388" i="9"/>
  <c r="FP123" i="9"/>
  <c r="FE114" i="9"/>
  <c r="ET95" i="9"/>
  <c r="DB81" i="9"/>
  <c r="DX426" i="9"/>
  <c r="DX356" i="9"/>
  <c r="GA210" i="9"/>
  <c r="CQ628" i="9"/>
  <c r="DX279" i="9"/>
  <c r="DX465" i="9"/>
  <c r="DX661" i="9"/>
  <c r="DX594" i="9"/>
  <c r="EI52" i="9"/>
  <c r="CQ63" i="9"/>
  <c r="FP24" i="9"/>
  <c r="ET262" i="9"/>
  <c r="DX38" i="9"/>
  <c r="DX555" i="9"/>
  <c r="FE78" i="9"/>
  <c r="DX688" i="9"/>
  <c r="FP117" i="9"/>
  <c r="DX413" i="9"/>
  <c r="DX337" i="9"/>
  <c r="GL88" i="9"/>
  <c r="FP175" i="9"/>
  <c r="DX187" i="9"/>
  <c r="DX50" i="9"/>
  <c r="ET286" i="9"/>
  <c r="DX501" i="9"/>
  <c r="GA44" i="9"/>
  <c r="DX331" i="9"/>
  <c r="CQ558" i="9"/>
  <c r="ET253" i="9"/>
  <c r="FP169" i="9"/>
  <c r="FE80" i="9"/>
  <c r="DX528" i="9"/>
  <c r="FE216" i="9"/>
  <c r="DX369" i="9"/>
  <c r="CQ60" i="9"/>
  <c r="GL23" i="9"/>
  <c r="DX428" i="9"/>
  <c r="FE227" i="9"/>
  <c r="GL33" i="9"/>
  <c r="FE163" i="9"/>
  <c r="DX559" i="9"/>
  <c r="FP87" i="9"/>
  <c r="DM72" i="9"/>
  <c r="FE209" i="9"/>
  <c r="GA73" i="9"/>
  <c r="DM240" i="9"/>
  <c r="FE167" i="9"/>
  <c r="GL154" i="9"/>
  <c r="CF121" i="9"/>
  <c r="FP39" i="9"/>
  <c r="CF168" i="9"/>
  <c r="DM78" i="9"/>
  <c r="ET168" i="9"/>
  <c r="BU299" i="9"/>
  <c r="FE228" i="9"/>
  <c r="DX322" i="9"/>
  <c r="ET23" i="9"/>
  <c r="DX618" i="9"/>
  <c r="FE121" i="9"/>
  <c r="GL54" i="9"/>
  <c r="DX471" i="9"/>
  <c r="DX186" i="9"/>
  <c r="DX503" i="9"/>
  <c r="DX197" i="9"/>
  <c r="GA200" i="9"/>
  <c r="FE68" i="9"/>
  <c r="ET71" i="9"/>
  <c r="FP45" i="9"/>
  <c r="FP165" i="9"/>
  <c r="EI99" i="9"/>
  <c r="DX159" i="9"/>
  <c r="FP109" i="9"/>
  <c r="ET258" i="9"/>
  <c r="ET183" i="9"/>
  <c r="GL85" i="9"/>
  <c r="FP135" i="9"/>
  <c r="FP133" i="9"/>
  <c r="FE186" i="9"/>
  <c r="DX425" i="9"/>
  <c r="ET37" i="9"/>
  <c r="FE108" i="9"/>
  <c r="FE226" i="9"/>
  <c r="ET164" i="9"/>
  <c r="DX645" i="9"/>
  <c r="FE49" i="9"/>
  <c r="DX381" i="9"/>
  <c r="DX522" i="9"/>
  <c r="ET207" i="9"/>
  <c r="FE237" i="9"/>
  <c r="FP125" i="9"/>
  <c r="DX205" i="9"/>
  <c r="GA52" i="9"/>
  <c r="DB76" i="9"/>
  <c r="GA149" i="9"/>
  <c r="FE30" i="9"/>
  <c r="DX185" i="9"/>
  <c r="FE211" i="9"/>
  <c r="DX470" i="9"/>
  <c r="GA192" i="9"/>
  <c r="DX553" i="9"/>
  <c r="DX328" i="9"/>
  <c r="CQ426" i="9"/>
  <c r="GA81" i="9"/>
  <c r="CF110" i="9"/>
  <c r="DX92" i="9"/>
  <c r="FE238" i="9"/>
  <c r="FP26" i="9"/>
  <c r="DX697" i="9"/>
  <c r="FE153" i="9"/>
  <c r="EI74" i="9"/>
  <c r="DM195" i="9"/>
  <c r="DX109" i="9"/>
  <c r="FP136" i="9"/>
  <c r="GA208" i="9"/>
  <c r="DB218" i="9"/>
  <c r="GA188" i="9"/>
  <c r="DX79" i="9"/>
  <c r="FE172" i="9"/>
  <c r="CQ500" i="9"/>
  <c r="DX606" i="9"/>
  <c r="FE187" i="9"/>
  <c r="DX39" i="9"/>
  <c r="DX700" i="9"/>
  <c r="FE207" i="9"/>
  <c r="DX706" i="9"/>
  <c r="GL86" i="9"/>
  <c r="GA166" i="9"/>
  <c r="DX744" i="9"/>
  <c r="DM86" i="9"/>
  <c r="ET151" i="9"/>
  <c r="GA48" i="9"/>
  <c r="ET226" i="9"/>
  <c r="GA49" i="9"/>
  <c r="FE95" i="9"/>
  <c r="FP102" i="9"/>
  <c r="GA68" i="9"/>
  <c r="EI31" i="9"/>
  <c r="FE219" i="9"/>
  <c r="DX591" i="9"/>
  <c r="CQ337" i="9"/>
  <c r="GL68" i="9"/>
  <c r="FE196" i="9"/>
  <c r="DX692" i="9"/>
  <c r="FE181" i="9"/>
  <c r="CQ296" i="9"/>
  <c r="FP44" i="9"/>
  <c r="BU357" i="9"/>
  <c r="FP98" i="9"/>
  <c r="DX755" i="9"/>
  <c r="DX633" i="9"/>
  <c r="GA75" i="9"/>
  <c r="FE171" i="9"/>
  <c r="ET163" i="9"/>
  <c r="DX535" i="9"/>
  <c r="CQ587" i="9"/>
  <c r="DM305" i="9"/>
  <c r="DM110" i="9"/>
  <c r="GA70" i="9"/>
  <c r="ET30" i="9"/>
  <c r="GL42" i="9"/>
  <c r="ET80" i="9"/>
  <c r="DX258" i="9"/>
  <c r="DX34" i="9"/>
  <c r="DX585" i="9"/>
  <c r="AN27" i="9"/>
  <c r="GL145" i="9"/>
  <c r="FE65" i="9"/>
  <c r="FP23" i="9"/>
  <c r="FE217" i="9"/>
  <c r="ET205" i="9"/>
  <c r="DM129" i="9"/>
  <c r="GA163" i="9"/>
  <c r="ET236" i="9"/>
  <c r="BJ169" i="9"/>
  <c r="DB206" i="9"/>
  <c r="DX682" i="9"/>
  <c r="GA148" i="9"/>
  <c r="ET317" i="9"/>
  <c r="FP100" i="9"/>
  <c r="FE91" i="9"/>
  <c r="DX268" i="9"/>
  <c r="FE39" i="9"/>
  <c r="DX556" i="9"/>
  <c r="EI33" i="9"/>
  <c r="FP157" i="9"/>
  <c r="FE103" i="9"/>
  <c r="FP176" i="9"/>
  <c r="DX233" i="9"/>
  <c r="ET125" i="9"/>
  <c r="ET200" i="9"/>
  <c r="GA102" i="9"/>
  <c r="ET319" i="9"/>
  <c r="GA42" i="9"/>
  <c r="DX668" i="9"/>
  <c r="DX433" i="9"/>
  <c r="DX278" i="9"/>
  <c r="DM120" i="9"/>
  <c r="ET78" i="9"/>
  <c r="ET201" i="9"/>
  <c r="R193" i="9"/>
  <c r="FE129" i="9"/>
  <c r="GL67" i="9"/>
  <c r="BJ202" i="9"/>
  <c r="GA69" i="9"/>
  <c r="EI89" i="9"/>
  <c r="DX424" i="9"/>
  <c r="DX495" i="9"/>
  <c r="DX491" i="9"/>
  <c r="DX514" i="9"/>
  <c r="DM172" i="9"/>
  <c r="GA209" i="9"/>
  <c r="DX132" i="9"/>
  <c r="FP22" i="9"/>
  <c r="CQ410" i="9"/>
  <c r="ET142" i="9"/>
  <c r="DX60" i="9"/>
  <c r="DX350" i="9"/>
  <c r="DX635" i="9"/>
  <c r="DX656" i="9"/>
  <c r="GA32" i="9"/>
  <c r="DX204" i="9"/>
  <c r="FP148" i="9"/>
  <c r="DX207" i="9"/>
  <c r="ET248" i="9"/>
  <c r="GA85" i="9"/>
  <c r="ET166" i="9"/>
  <c r="DX637" i="9"/>
  <c r="CQ248" i="9"/>
  <c r="GA184" i="9"/>
  <c r="BU191" i="9"/>
  <c r="CQ329" i="9"/>
  <c r="DX654" i="9"/>
  <c r="CQ428" i="9"/>
  <c r="GA84" i="9"/>
  <c r="DX563" i="9"/>
  <c r="GA91" i="9"/>
  <c r="DM244" i="9"/>
  <c r="DM197" i="9"/>
  <c r="CQ106" i="9"/>
  <c r="GL59" i="9"/>
  <c r="DX513" i="9"/>
  <c r="DX707" i="9"/>
  <c r="GA196" i="9"/>
  <c r="DX282" i="9"/>
  <c r="DM144" i="9"/>
  <c r="DX354" i="9"/>
  <c r="FE230" i="9"/>
  <c r="FE75" i="9"/>
  <c r="FE174" i="9"/>
  <c r="FE27" i="9"/>
  <c r="DX232" i="9"/>
  <c r="ET206" i="9"/>
  <c r="DX372" i="9"/>
  <c r="FE156" i="9"/>
  <c r="ET27" i="9"/>
  <c r="EI45" i="9"/>
  <c r="GA153" i="9"/>
  <c r="FE169" i="9"/>
  <c r="DX63" i="9"/>
  <c r="FE213" i="9"/>
  <c r="DX98" i="9"/>
  <c r="GL133" i="9"/>
  <c r="DM59" i="9"/>
  <c r="GA26" i="9"/>
  <c r="ET184" i="9"/>
  <c r="DX400" i="9"/>
  <c r="ET220" i="9"/>
  <c r="GA127" i="9"/>
  <c r="CF62" i="9"/>
  <c r="CQ550" i="9"/>
  <c r="FP27" i="9"/>
  <c r="FP131" i="9"/>
  <c r="CQ269" i="9"/>
  <c r="CQ255" i="9"/>
  <c r="EI64" i="9"/>
  <c r="ET199" i="9"/>
  <c r="FE51" i="9"/>
  <c r="FP120" i="9"/>
  <c r="DB214" i="9"/>
  <c r="DX639" i="9"/>
  <c r="FP65" i="9"/>
  <c r="CF47" i="9"/>
  <c r="DX359" i="9"/>
  <c r="FP93" i="9"/>
  <c r="GA117" i="9"/>
  <c r="DM62" i="9"/>
  <c r="ET329" i="9"/>
  <c r="FP153" i="9"/>
  <c r="DM329" i="9"/>
  <c r="ET24" i="9"/>
  <c r="AY159" i="9"/>
  <c r="FP159" i="9"/>
  <c r="DX485" i="9"/>
  <c r="FP171" i="9"/>
  <c r="DX527" i="9"/>
  <c r="ET324" i="9"/>
  <c r="DB230" i="9"/>
  <c r="DX105" i="9"/>
  <c r="FE242" i="9"/>
  <c r="ET320" i="9"/>
  <c r="FP104" i="9"/>
  <c r="DM119" i="9"/>
  <c r="DX673" i="9"/>
  <c r="DX405" i="9"/>
  <c r="EI102" i="9"/>
  <c r="GA95" i="9"/>
  <c r="GL60" i="9"/>
  <c r="FP61" i="9"/>
  <c r="DX716" i="9"/>
  <c r="DX676" i="9"/>
  <c r="GL146" i="9"/>
  <c r="DM76" i="9"/>
  <c r="FE235" i="9"/>
  <c r="FE179" i="9"/>
  <c r="CQ467" i="9"/>
  <c r="DB190" i="9"/>
  <c r="FE55" i="9"/>
  <c r="DX412" i="9"/>
  <c r="DX151" i="9"/>
  <c r="DX480" i="9"/>
  <c r="DX650" i="9"/>
  <c r="DX663" i="9"/>
  <c r="ET208" i="9"/>
  <c r="DX602" i="9"/>
  <c r="GA156" i="9"/>
  <c r="DX40" i="9"/>
  <c r="DX324" i="9"/>
  <c r="GL27" i="9"/>
  <c r="FE73" i="9"/>
  <c r="FE70" i="9"/>
  <c r="ET251" i="9"/>
  <c r="DX437" i="9"/>
  <c r="GL89" i="9"/>
  <c r="GA72" i="9"/>
  <c r="FE82" i="9"/>
  <c r="ET333" i="9"/>
  <c r="CQ590" i="9"/>
  <c r="DX419" i="9"/>
  <c r="GA99" i="9"/>
  <c r="FP59" i="9"/>
  <c r="FE204" i="9"/>
  <c r="DB201" i="9"/>
  <c r="GL61" i="9"/>
  <c r="CQ159" i="9"/>
  <c r="FP134" i="9"/>
  <c r="BU202" i="9"/>
  <c r="DX743" i="9"/>
  <c r="DM219" i="9"/>
  <c r="DB222" i="9"/>
  <c r="FP106" i="9"/>
  <c r="DM205" i="9"/>
  <c r="GL49" i="9"/>
  <c r="DX227" i="9"/>
  <c r="DB243" i="9"/>
  <c r="GA187" i="9"/>
  <c r="DX655" i="9"/>
  <c r="ET44" i="9"/>
  <c r="DB83" i="9"/>
  <c r="DX47" i="9"/>
  <c r="GA195" i="9"/>
  <c r="DM83" i="9"/>
  <c r="DM100" i="9"/>
  <c r="DX683" i="9"/>
  <c r="DM115" i="9"/>
  <c r="G56" i="9"/>
  <c r="CQ323" i="9"/>
  <c r="FE45" i="9"/>
  <c r="GL147" i="9"/>
  <c r="ET212" i="9"/>
  <c r="FE29" i="9"/>
  <c r="EI39" i="9"/>
  <c r="BJ95" i="9"/>
  <c r="AN362" i="9"/>
  <c r="ET308" i="9"/>
  <c r="FP68" i="9"/>
  <c r="AN101" i="9"/>
  <c r="GA118" i="9"/>
  <c r="CQ613" i="9"/>
  <c r="DX515" i="9"/>
  <c r="DX492" i="9"/>
  <c r="EI41" i="9"/>
  <c r="GA64" i="9"/>
  <c r="FE123" i="9"/>
  <c r="FE42" i="9"/>
  <c r="DX461" i="9"/>
  <c r="DB228" i="9"/>
  <c r="GA161" i="9"/>
  <c r="GA145" i="9"/>
  <c r="DM113" i="9"/>
  <c r="FP147" i="9"/>
  <c r="FE188" i="9"/>
  <c r="DM291" i="9"/>
  <c r="CQ27" i="9"/>
  <c r="DX241" i="9"/>
  <c r="DX554" i="9"/>
  <c r="GA180" i="9"/>
  <c r="FP64" i="9"/>
  <c r="GA132" i="9"/>
  <c r="DX135" i="9"/>
  <c r="DX586" i="9"/>
  <c r="DX267" i="9"/>
  <c r="EI55" i="9"/>
  <c r="FE24" i="9"/>
  <c r="FE126" i="9"/>
  <c r="ET109" i="9"/>
  <c r="FP82" i="9"/>
  <c r="GA222" i="9"/>
  <c r="EI51" i="9"/>
  <c r="EI43" i="9"/>
  <c r="GL99" i="9"/>
  <c r="GL48" i="9"/>
  <c r="DB140" i="9"/>
  <c r="DB57" i="9"/>
  <c r="ET22" i="9"/>
  <c r="FE234" i="9"/>
  <c r="DX693" i="9"/>
  <c r="DX141" i="9"/>
  <c r="DX626" i="9"/>
  <c r="DX747" i="9"/>
  <c r="FE170" i="9"/>
  <c r="ET105" i="9"/>
  <c r="DB145" i="9"/>
  <c r="CQ534" i="9"/>
  <c r="ET66" i="9"/>
  <c r="FE23" i="9"/>
  <c r="DX152" i="9"/>
  <c r="DX41" i="9"/>
  <c r="DX252" i="9"/>
  <c r="FE157" i="9"/>
  <c r="GL26" i="9"/>
  <c r="ET134" i="9"/>
  <c r="DB239" i="9"/>
  <c r="DX696" i="9"/>
  <c r="GA51" i="9"/>
  <c r="DM256" i="9"/>
  <c r="ET116" i="9"/>
  <c r="GA211" i="9"/>
  <c r="ET82" i="9"/>
  <c r="FE118" i="9"/>
  <c r="DX751" i="9"/>
  <c r="DX417" i="9"/>
  <c r="FP122" i="9"/>
  <c r="DX214" i="9"/>
  <c r="EI46" i="9"/>
  <c r="GL106" i="9"/>
  <c r="ET277" i="9"/>
  <c r="GL120" i="9"/>
  <c r="CQ285" i="9"/>
  <c r="GA62" i="9"/>
  <c r="GL100" i="9"/>
  <c r="FE197" i="9"/>
  <c r="ET169" i="9"/>
  <c r="DX62" i="9"/>
  <c r="DX330" i="9"/>
  <c r="DX368" i="9"/>
  <c r="FE32" i="9"/>
  <c r="ET54" i="9"/>
  <c r="FE224" i="9"/>
  <c r="P128" i="3"/>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99" i="8"/>
  <c r="D83" i="14"/>
  <c r="D82" i="14"/>
  <c r="D98" i="8"/>
  <c r="D114" i="15"/>
  <c r="D87" i="16"/>
  <c r="D84" i="16"/>
  <c r="D97" i="8"/>
  <c r="D86" i="14"/>
  <c r="D84" i="14"/>
  <c r="D85" i="16"/>
  <c r="D115" i="15"/>
  <c r="D100" i="8"/>
  <c r="D111" i="15"/>
  <c r="D83" i="16"/>
  <c r="D86" i="16"/>
  <c r="D113" i="15"/>
  <c r="D112" i="15"/>
  <c r="D96" i="8"/>
  <c r="D85"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116" i="15"/>
  <c r="E87" i="14"/>
  <c r="E101" i="8"/>
  <c r="E88" i="16"/>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<sst xmlns="http://schemas.openxmlformats.org/spreadsheetml/2006/main" count="44523" uniqueCount="8141">
  <si>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</si>
  <si>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</si>
  <si>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</si>
  <si>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</si>
  <si>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</si>
  <si>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</si>
  <si>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</si>
  <si>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</si>
  <si>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</si>
  <si>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</si>
  <si>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</si>
  <si>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</si>
  <si>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</si>
  <si>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</si>
  <si>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</si>
  <si>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</si>
  <si>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</si>
  <si>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</si>
  <si>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</si>
  <si>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</si>
  <si>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</si>
  <si>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</si>
  <si>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</si>
  <si>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</si>
  <si>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</si>
  <si>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</si>
  <si>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</si>
  <si>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</si>
  <si>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</si>
  <si>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</si>
  <si>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</si>
  <si>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</si>
  <si>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</si>
  <si>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</si>
  <si>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</si>
  <si>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</si>
  <si>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</si>
  <si>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</si>
  <si>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</si>
  <si>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</si>
  <si>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</si>
  <si>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</si>
  <si>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</si>
  <si>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</si>
  <si>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</si>
  <si>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</si>
  <si>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</si>
  <si>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</si>
  <si>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</si>
  <si>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</si>
  <si>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</si>
  <si>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</si>
  <si>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</si>
  <si>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</si>
  <si>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</si>
  <si>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</si>
  <si>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</si>
  <si>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</si>
  <si>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</si>
  <si>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</si>
  <si>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</si>
  <si>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</si>
  <si>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</si>
  <si>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</si>
  <si>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</si>
  <si>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</si>
  <si>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</si>
  <si>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</si>
  <si>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</si>
  <si>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</si>
  <si>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</si>
  <si>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</si>
  <si>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</si>
  <si>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</si>
  <si>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</si>
  <si>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</si>
  <si>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</si>
  <si>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</si>
  <si>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</si>
  <si>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</si>
  <si>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</si>
  <si>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</si>
  <si>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</si>
  <si>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</si>
  <si>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</si>
  <si>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</si>
  <si>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</si>
  <si>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</si>
  <si>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</si>
  <si>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</si>
  <si>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</si>
  <si>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</si>
  <si>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</si>
  <si>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</si>
  <si>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</si>
  <si>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</si>
  <si>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</si>
  <si>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</si>
  <si>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</si>
  <si>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</si>
  <si>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</si>
  <si>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</si>
  <si>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</si>
  <si>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</si>
  <si>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</si>
  <si>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</si>
  <si>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</si>
  <si>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</si>
  <si>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</si>
  <si>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</si>
  <si>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</si>
  <si>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</si>
  <si>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</si>
  <si>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</si>
  <si>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</si>
  <si>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</si>
  <si>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</si>
  <si>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</si>
  <si>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</si>
  <si>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</si>
  <si>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</si>
  <si>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</si>
  <si>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</si>
  <si>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</si>
  <si>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</si>
  <si>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</si>
  <si>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</si>
  <si>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</si>
  <si>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</si>
  <si>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</si>
  <si>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</si>
  <si>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</si>
  <si>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</si>
  <si>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</si>
  <si>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</si>
  <si>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</si>
  <si>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</si>
  <si>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</si>
  <si>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</si>
  <si>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</si>
  <si>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</si>
  <si>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</si>
  <si>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</si>
  <si>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</si>
  <si>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</si>
  <si>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</si>
  <si>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</si>
  <si>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</si>
  <si>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</si>
  <si>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</si>
  <si>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</si>
  <si>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</si>
  <si>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</si>
  <si>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</si>
  <si>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</si>
  <si>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</si>
  <si>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</si>
  <si>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</si>
  <si>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</si>
  <si>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</si>
  <si>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</si>
  <si>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</si>
  <si>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</si>
  <si>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</si>
  <si>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</si>
  <si>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</si>
  <si>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</si>
  <si>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</si>
  <si>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</si>
  <si>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</si>
  <si>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</si>
  <si>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</si>
  <si>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</si>
  <si>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</si>
  <si>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</si>
  <si>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</si>
  <si>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</si>
  <si>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</si>
  <si>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</si>
  <si>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</si>
  <si>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</si>
  <si>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</si>
  <si>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</si>
  <si>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</si>
  <si>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</si>
  <si>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</si>
  <si>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</si>
  <si>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</si>
  <si>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</si>
  <si>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</si>
  <si>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</si>
  <si>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</si>
  <si>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</si>
  <si>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</si>
  <si>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</si>
  <si>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</si>
  <si>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</si>
  <si>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</si>
  <si>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</si>
  <si>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</si>
  <si>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</si>
  <si>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</si>
  <si>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</si>
  <si>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</si>
  <si>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</si>
  <si>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</si>
  <si>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</si>
  <si>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</si>
  <si>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</si>
  <si>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</si>
  <si>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</si>
  <si>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</si>
  <si>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</si>
  <si>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</si>
  <si>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</si>
  <si>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</si>
  <si>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</si>
  <si>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</si>
  <si>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</si>
  <si>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</si>
  <si>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</si>
  <si>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</si>
  <si>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</si>
  <si>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</si>
  <si>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</si>
  <si>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</si>
  <si>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</si>
  <si>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</si>
  <si>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</si>
  <si>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</si>
  <si>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</si>
  <si>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</si>
  <si>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</si>
  <si>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</si>
  <si>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</si>
  <si>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</si>
  <si>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</si>
  <si>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</si>
  <si>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</si>
  <si>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</si>
  <si>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</si>
  <si>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</si>
  <si>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</si>
  <si>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</si>
  <si>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</si>
  <si>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</si>
  <si>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</si>
  <si>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</si>
  <si>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</si>
  <si>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</si>
  <si>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</si>
  <si>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</si>
  <si>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</si>
  <si>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</si>
  <si>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</si>
  <si>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</si>
  <si>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</si>
  <si>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</si>
  <si>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</si>
  <si>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</si>
  <si>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</si>
  <si>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</si>
  <si>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</si>
  <si>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</si>
  <si>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</si>
  <si>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</si>
  <si>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</si>
  <si>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</si>
  <si>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</si>
  <si>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</si>
  <si>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</si>
  <si>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</si>
  <si>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</si>
  <si>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</si>
  <si>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</si>
  <si>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</si>
  <si>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</si>
  <si>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</si>
  <si>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</si>
  <si>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</si>
  <si>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</si>
  <si>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</si>
  <si>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</si>
  <si>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</si>
  <si>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</si>
  <si>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</si>
  <si>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</si>
  <si>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</si>
  <si>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</si>
  <si>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</si>
  <si>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</si>
  <si>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</si>
  <si>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</si>
  <si>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</si>
  <si>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</si>
  <si>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</si>
  <si>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</si>
  <si>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</si>
  <si>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</si>
  <si>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</si>
  <si>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</si>
  <si>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</si>
  <si>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</si>
  <si>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</si>
  <si>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</si>
  <si>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</si>
  <si>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</si>
  <si>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</si>
  <si>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</si>
  <si>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</si>
  <si>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</si>
  <si>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</si>
  <si>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</si>
  <si>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</si>
  <si>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</si>
  <si>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</si>
  <si>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</si>
  <si>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</si>
  <si>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</si>
  <si>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</si>
  <si>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</si>
  <si>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</si>
  <si>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</si>
  <si>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</si>
  <si>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</si>
  <si>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</si>
  <si>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</si>
  <si>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</si>
  <si>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</si>
  <si>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</si>
  <si>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</si>
  <si>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</si>
  <si>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</si>
  <si>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</si>
  <si>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</si>
  <si>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</si>
  <si>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</si>
  <si>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</si>
  <si>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</si>
  <si>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</si>
  <si>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</si>
  <si>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</si>
  <si>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</si>
  <si>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</si>
  <si>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</si>
  <si>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</si>
  <si>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</si>
  <si>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</si>
  <si>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</si>
  <si>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</si>
  <si>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</si>
  <si>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</si>
  <si>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</si>
  <si>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</si>
  <si>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</si>
  <si>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</si>
  <si>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</si>
  <si>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</si>
  <si>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</si>
  <si>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</si>
  <si>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</si>
  <si>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</si>
  <si>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</si>
  <si>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</si>
  <si>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</si>
  <si>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</si>
  <si>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</si>
  <si>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</si>
  <si>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</si>
  <si>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</si>
  <si>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</si>
  <si>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</si>
  <si>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</si>
  <si>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</si>
  <si>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</si>
  <si>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</si>
  <si>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</si>
  <si>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</si>
  <si>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</si>
  <si>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</si>
  <si>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</si>
  <si>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</si>
  <si>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</si>
  <si>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</si>
  <si>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</si>
  <si>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</si>
  <si>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</si>
  <si>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</si>
  <si>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</si>
  <si>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</si>
  <si>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</si>
  <si>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</si>
  <si>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</si>
  <si>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</si>
  <si>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</si>
  <si>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</si>
  <si>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</si>
  <si>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</si>
  <si>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</si>
  <si>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</si>
  <si>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</si>
  <si>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</si>
  <si>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</si>
  <si>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</si>
  <si>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</si>
  <si>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</si>
  <si>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</si>
  <si>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</si>
  <si>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</si>
  <si>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</si>
  <si>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</si>
  <si>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</si>
  <si>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</si>
  <si>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</si>
  <si>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</si>
  <si>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</si>
  <si>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</si>
  <si>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</si>
  <si>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</si>
  <si>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</si>
  <si>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</si>
  <si>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</si>
  <si>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</si>
  <si>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</si>
  <si>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</si>
  <si>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</si>
  <si>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</si>
  <si>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</si>
  <si>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</si>
  <si>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</si>
  <si>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</si>
  <si>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</si>
  <si>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</si>
  <si>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</si>
  <si>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</si>
  <si>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</si>
  <si>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</si>
  <si>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</si>
  <si>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</si>
  <si>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</si>
  <si>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</si>
  <si>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</si>
  <si>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</si>
  <si>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</si>
  <si>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</si>
  <si>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</si>
  <si>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</si>
  <si>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</si>
  <si>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</si>
  <si>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</si>
  <si>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</si>
  <si>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</si>
  <si>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</si>
  <si>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</si>
  <si>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</si>
  <si>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</si>
  <si>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</si>
  <si>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</si>
  <si>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</si>
  <si>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</si>
  <si>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</si>
  <si>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</si>
  <si>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</si>
  <si>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</si>
  <si>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</si>
  <si>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</si>
  <si>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</si>
  <si>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</si>
  <si>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</si>
  <si>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</si>
  <si>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</si>
  <si>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</si>
  <si>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</si>
  <si>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</si>
  <si>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</si>
  <si>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</si>
  <si>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</si>
  <si>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</si>
  <si>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</si>
  <si>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</si>
  <si>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</si>
  <si>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</si>
  <si>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</si>
  <si>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</si>
  <si>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</si>
  <si>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</si>
  <si>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</si>
  <si>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</si>
  <si>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</si>
  <si>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</si>
  <si>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</si>
  <si>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</si>
  <si>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</si>
  <si>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</si>
  <si>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</si>
  <si>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</si>
  <si>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</si>
  <si>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</si>
  <si>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</si>
  <si>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</si>
  <si>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</si>
  <si>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</si>
  <si>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</si>
  <si>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</si>
  <si>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</si>
  <si>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</si>
  <si>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</si>
  <si>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</si>
  <si>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</si>
  <si>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</si>
  <si>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</si>
  <si>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</si>
  <si>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</si>
  <si>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</si>
  <si>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</si>
  <si>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</si>
  <si>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</si>
  <si>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</si>
  <si>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</si>
  <si>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</si>
  <si>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</si>
  <si>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</si>
  <si>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</si>
  <si>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</si>
  <si>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</si>
  <si>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</si>
  <si>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</si>
  <si>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</si>
  <si>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</si>
  <si>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</si>
  <si>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</si>
  <si>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</si>
  <si>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</si>
  <si>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</si>
  <si>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</si>
  <si>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</si>
  <si>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</si>
  <si>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</si>
  <si>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</si>
  <si>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</si>
  <si>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</si>
  <si>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</si>
  <si>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</si>
  <si>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</si>
  <si>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</si>
  <si>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</si>
  <si>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</si>
  <si>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</si>
  <si>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</si>
  <si>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</si>
  <si>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</si>
  <si>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</si>
  <si>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</si>
  <si>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</si>
  <si>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</si>
  <si>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</si>
  <si>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</si>
  <si>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</si>
  <si>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</si>
  <si>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</si>
  <si>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</si>
  <si>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</si>
  <si>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</si>
  <si>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</si>
  <si>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</si>
  <si>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</si>
  <si>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</si>
  <si>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</si>
  <si>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</si>
  <si>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</si>
  <si>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</si>
  <si>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</si>
  <si>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</si>
  <si>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</si>
  <si>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</si>
  <si>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</si>
  <si>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</si>
  <si>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</si>
  <si>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</si>
  <si>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</si>
  <si>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</si>
  <si>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</si>
  <si>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</si>
  <si>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</si>
  <si>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</si>
  <si>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</si>
  <si>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</si>
  <si>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</si>
  <si>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</si>
  <si>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</si>
  <si>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</si>
  <si>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</si>
  <si>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</si>
  <si>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</si>
  <si>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</si>
  <si>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</si>
  <si>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</si>
  <si>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</si>
  <si>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</si>
  <si>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</si>
  <si>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</si>
  <si>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</si>
  <si>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</si>
  <si>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</si>
  <si>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</si>
  <si>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</si>
  <si>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</si>
  <si>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</si>
  <si>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</si>
  <si>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</si>
  <si>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</si>
  <si>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</si>
  <si>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</si>
  <si>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</si>
  <si>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</si>
  <si>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</si>
  <si>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</si>
  <si>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</si>
  <si>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</si>
  <si>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</si>
  <si>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</si>
  <si>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</si>
  <si>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</si>
  <si>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</si>
  <si>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</si>
  <si>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</si>
  <si>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</si>
  <si>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</si>
  <si>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</si>
  <si>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</si>
  <si>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</si>
  <si>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</si>
  <si>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</si>
  <si>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</si>
  <si>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</si>
  <si>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</si>
  <si>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</si>
  <si>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</si>
  <si>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</si>
  <si>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</si>
  <si>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</si>
  <si>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</si>
  <si>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</si>
  <si>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</si>
  <si>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</si>
  <si>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</si>
  <si>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</si>
  <si>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</si>
  <si>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</si>
  <si>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</si>
  <si>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</si>
  <si>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</si>
  <si>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</si>
  <si>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</si>
  <si>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</si>
  <si>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</si>
  <si>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</si>
  <si>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</si>
  <si>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</si>
  <si>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</si>
  <si>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</si>
  <si>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</si>
  <si>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</si>
  <si>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</si>
  <si>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</si>
  <si>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</si>
  <si>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</si>
  <si>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</si>
  <si>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</si>
  <si>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</si>
  <si>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</si>
  <si>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</si>
  <si>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</si>
  <si>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</si>
  <si>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</si>
  <si>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</si>
  <si>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</si>
  <si>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</si>
  <si>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</si>
  <si>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</si>
  <si>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</si>
  <si>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</si>
  <si>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</si>
  <si>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</si>
  <si>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</si>
  <si>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</si>
  <si>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</si>
  <si>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</si>
  <si>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</si>
  <si>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</si>
  <si>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</si>
  <si>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</si>
  <si>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</si>
  <si>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</si>
  <si>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</si>
  <si>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</si>
  <si>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</si>
  <si>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</si>
  <si>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</si>
  <si>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</si>
  <si>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</si>
  <si>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</si>
  <si>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</si>
  <si>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</si>
  <si>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</si>
  <si>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</si>
  <si>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</si>
  <si>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</si>
  <si>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</si>
  <si>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</si>
  <si>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</si>
  <si>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</si>
  <si>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</si>
  <si>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</si>
  <si>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</si>
  <si>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</si>
  <si>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</si>
  <si>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</si>
  <si>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</si>
  <si>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</si>
  <si>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</si>
  <si>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</si>
  <si>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</si>
  <si>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</si>
  <si>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</si>
  <si>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</si>
  <si>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</si>
  <si>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</si>
  <si>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</si>
  <si>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</si>
  <si>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</si>
  <si>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</si>
  <si>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</si>
  <si>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</si>
  <si>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</si>
  <si>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</si>
  <si>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</si>
  <si>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</si>
  <si>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</si>
  <si>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</si>
  <si>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</si>
  <si>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</si>
  <si>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</si>
  <si>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</si>
  <si>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</si>
  <si>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</si>
  <si>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</si>
  <si>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</si>
  <si>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</si>
  <si>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</si>
  <si>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</si>
  <si>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</si>
  <si>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</si>
  <si>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</si>
  <si>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</si>
  <si>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</si>
  <si>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</si>
  <si>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</si>
  <si>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</si>
  <si>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</si>
  <si>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</si>
  <si>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</si>
  <si>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</si>
  <si>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</si>
  <si>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</si>
  <si>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</si>
  <si>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</si>
  <si>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</si>
  <si>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</si>
  <si>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</si>
  <si>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</si>
  <si>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</si>
  <si>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</si>
  <si>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</si>
  <si>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</si>
  <si>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</si>
  <si>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</si>
  <si>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</si>
  <si>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</si>
  <si>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</si>
  <si>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</si>
  <si>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</si>
  <si>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</si>
  <si>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</si>
  <si>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</si>
  <si>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</si>
  <si>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</si>
  <si>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</si>
  <si>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</si>
  <si>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</si>
  <si>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</si>
  <si>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</si>
  <si>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</si>
  <si>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</si>
  <si>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</si>
  <si>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</si>
  <si>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</si>
  <si>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</si>
  <si>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</si>
  <si>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</si>
  <si>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</si>
  <si>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</si>
  <si>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</si>
  <si>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</si>
  <si>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</si>
  <si>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</si>
  <si>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</si>
  <si>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</si>
  <si>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</si>
  <si>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</si>
  <si>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</si>
  <si>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</si>
  <si>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</si>
  <si>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</si>
  <si>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</si>
  <si>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</si>
  <si>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</si>
  <si>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</si>
  <si>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</si>
  <si>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</si>
  <si>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</si>
  <si>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</si>
  <si>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</si>
  <si>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</si>
  <si>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</si>
  <si>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</si>
  <si>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</si>
  <si>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</si>
  <si>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</si>
  <si>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</si>
  <si>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</si>
  <si>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</si>
  <si>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</si>
  <si>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</si>
  <si>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</si>
  <si>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</si>
  <si>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</si>
  <si>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</si>
  <si>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</si>
  <si>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</si>
  <si>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</si>
  <si>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</si>
  <si>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</si>
  <si>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</si>
  <si>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</si>
  <si>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</si>
  <si>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</si>
  <si>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</si>
  <si>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</si>
  <si>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</si>
  <si>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</si>
  <si>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</si>
  <si>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</si>
  <si>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</si>
  <si>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</si>
  <si>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</si>
  <si>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</si>
  <si>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</si>
  <si>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</si>
  <si>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</si>
  <si>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</si>
  <si>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</si>
  <si>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</si>
  <si>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</si>
  <si>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</si>
  <si>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</si>
  <si>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</si>
  <si>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</si>
  <si>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</si>
  <si>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</si>
  <si>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</si>
  <si>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</si>
  <si>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</si>
  <si>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</si>
  <si>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</si>
  <si>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</si>
  <si>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</si>
  <si>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</si>
  <si>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</si>
  <si>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</si>
  <si>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</si>
  <si>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</si>
  <si>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</si>
  <si>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</si>
  <si>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</si>
  <si>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</si>
  <si>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</si>
  <si>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</si>
  <si>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</si>
  <si>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</si>
  <si>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</si>
  <si>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</si>
  <si>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</si>
  <si>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</si>
  <si>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</si>
  <si>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</si>
  <si>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</si>
  <si>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</si>
  <si>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</si>
  <si>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</si>
  <si>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</si>
  <si>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</si>
  <si>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</si>
  <si>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</si>
  <si>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</si>
  <si>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</si>
  <si>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</si>
  <si>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</si>
  <si>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</si>
  <si>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</si>
  <si>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</si>
  <si>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</si>
  <si>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</si>
  <si>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</si>
  <si>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</si>
  <si>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</si>
  <si>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</si>
  <si>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</si>
  <si>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</si>
  <si>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</si>
  <si>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</si>
  <si>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</si>
  <si>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</si>
  <si>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</si>
  <si>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</si>
  <si>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</si>
  <si>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</si>
  <si>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</si>
  <si>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</si>
  <si>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</si>
  <si>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</si>
  <si>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</si>
  <si>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</si>
  <si>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</si>
  <si>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</si>
  <si>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</si>
  <si>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</si>
  <si>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</si>
  <si>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</si>
  <si>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</si>
  <si>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</si>
  <si>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</si>
  <si>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</si>
  <si>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</si>
  <si>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</si>
  <si>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</si>
  <si>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</si>
  <si>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</si>
  <si>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</si>
  <si>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</si>
  <si>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</si>
  <si>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</si>
  <si>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</si>
  <si>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</si>
  <si>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</si>
  <si>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</si>
  <si>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</si>
  <si>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</si>
  <si>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</si>
  <si>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</si>
  <si>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</si>
  <si>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</si>
  <si>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</si>
  <si>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</si>
  <si>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</si>
  <si>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</si>
  <si>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</si>
  <si>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</si>
  <si>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</si>
  <si>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</si>
  <si>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</si>
  <si>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</si>
  <si>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</si>
  <si>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</si>
  <si>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</si>
  <si>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</si>
  <si>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</si>
  <si>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</si>
  <si>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</si>
  <si>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</si>
  <si>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</si>
  <si>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</si>
  <si>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</si>
  <si>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</si>
  <si>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</si>
  <si>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</si>
  <si>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</si>
  <si>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</si>
  <si>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</si>
  <si>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</si>
  <si>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</si>
  <si>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</si>
  <si>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</si>
  <si>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</si>
  <si>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</si>
  <si>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</si>
  <si>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</si>
  <si>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</si>
  <si>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</si>
  <si>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</si>
  <si>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</si>
  <si>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</si>
  <si>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</si>
  <si>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</si>
  <si>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</si>
  <si>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</si>
  <si>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</si>
  <si>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</si>
  <si>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</si>
  <si>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</si>
  <si>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</si>
  <si>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</si>
  <si>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</si>
  <si>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</si>
  <si>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</si>
  <si>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</si>
  <si>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</si>
  <si>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</si>
  <si>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</si>
  <si>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</si>
  <si>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</si>
  <si>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</si>
  <si>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</si>
  <si>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</si>
  <si>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</si>
  <si>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</si>
  <si>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</si>
  <si>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</si>
  <si>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</si>
  <si>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</si>
  <si>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</si>
  <si>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</si>
  <si>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</si>
  <si>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</si>
  <si>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</si>
  <si>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</si>
  <si>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</si>
  <si>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</si>
  <si>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</si>
  <si>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</si>
  <si>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</si>
  <si>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</si>
  <si>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</si>
  <si>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</si>
  <si>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</si>
  <si>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</si>
  <si>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</si>
  <si>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</si>
  <si>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</si>
  <si>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</si>
  <si>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</si>
  <si>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</si>
  <si>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</si>
  <si>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</si>
  <si>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</si>
  <si>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</si>
  <si>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</si>
  <si>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</si>
  <si>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</si>
  <si>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</si>
  <si>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</si>
  <si>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</si>
  <si>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</si>
  <si>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</si>
  <si>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</si>
  <si>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</si>
  <si>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</si>
  <si>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</si>
  <si>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</si>
  <si>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</si>
  <si>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</si>
  <si>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</si>
  <si>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</si>
  <si>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</si>
  <si>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</si>
  <si>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</si>
  <si>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</si>
  <si>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</si>
  <si>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</si>
  <si>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</si>
  <si>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</si>
  <si>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</si>
  <si>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</si>
  <si>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</si>
  <si>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</si>
  <si>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</si>
  <si>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</si>
  <si>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</si>
  <si>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</si>
  <si>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</si>
  <si>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</si>
  <si>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</si>
  <si>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</si>
  <si>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</si>
  <si>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</si>
  <si>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</si>
  <si>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</si>
  <si>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</si>
  <si>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</si>
  <si>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</si>
  <si>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</si>
  <si>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</si>
  <si>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</si>
  <si>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</si>
  <si>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</si>
  <si>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</si>
  <si>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</si>
  <si>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</si>
  <si>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</si>
  <si>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</si>
  <si>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</si>
  <si>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</si>
  <si>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</si>
  <si>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</si>
  <si>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</si>
  <si>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</si>
  <si>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</si>
  <si>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</si>
  <si>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</si>
  <si>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</si>
  <si>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</si>
  <si>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</si>
  <si>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</si>
  <si>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</si>
  <si>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</si>
  <si>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</si>
  <si>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</si>
  <si>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</si>
  <si>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</si>
  <si>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</si>
  <si>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</si>
  <si>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</si>
  <si>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</si>
  <si>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</si>
  <si>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</si>
  <si>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</si>
  <si>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</si>
  <si>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</si>
  <si>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</si>
  <si>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</si>
  <si>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</si>
  <si>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</si>
  <si>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</si>
  <si>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</si>
  <si>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</si>
  <si>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</si>
  <si>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</si>
  <si>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</si>
  <si>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</si>
  <si>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</si>
  <si>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</si>
  <si>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</si>
  <si>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</si>
  <si>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</si>
  <si>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</si>
  <si>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</si>
  <si>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</si>
  <si>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</si>
  <si>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</si>
  <si>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</si>
  <si>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</si>
  <si>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</si>
  <si>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</si>
  <si>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</si>
  <si>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</si>
  <si>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</si>
  <si>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</si>
  <si>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</si>
  <si>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</si>
  <si>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</si>
  <si>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</si>
  <si>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</si>
  <si>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</si>
  <si>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</si>
  <si>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</si>
  <si>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</si>
  <si>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</si>
  <si>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</si>
  <si>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</si>
  <si>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</si>
  <si>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</si>
  <si>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</si>
  <si>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</si>
  <si>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</si>
  <si>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</si>
  <si>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</si>
  <si>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</si>
  <si>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</si>
  <si>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</si>
  <si>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</si>
  <si>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</si>
  <si>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</si>
  <si>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</si>
  <si>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</si>
  <si>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</si>
  <si>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</si>
  <si>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</si>
  <si>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</si>
  <si>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</si>
  <si>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</si>
  <si>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</si>
  <si>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</si>
  <si>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</si>
  <si>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</si>
  <si>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</si>
  <si>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</si>
  <si>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</si>
  <si>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</si>
  <si>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</si>
  <si>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</si>
  <si>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</si>
  <si>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</si>
  <si>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</si>
  <si>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</si>
  <si>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</si>
  <si>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</si>
  <si>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</si>
  <si>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</si>
  <si>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</si>
  <si>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</si>
  <si>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</si>
  <si>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</si>
  <si>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</si>
  <si>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</si>
  <si>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</si>
  <si>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</si>
  <si>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</si>
  <si>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</si>
  <si>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</si>
  <si>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</si>
  <si>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</si>
  <si>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</si>
  <si>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</si>
  <si>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</si>
  <si>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</si>
  <si>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</si>
  <si>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</si>
  <si>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</si>
  <si>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</si>
  <si>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</si>
  <si>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</si>
  <si>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</si>
  <si>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</si>
  <si>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</si>
  <si>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</si>
  <si>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</si>
  <si>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</si>
  <si>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</si>
  <si>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</si>
  <si>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</si>
  <si>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</si>
  <si>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</si>
  <si>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</si>
  <si>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</si>
  <si>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</si>
  <si>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</si>
  <si>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</si>
  <si>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</si>
  <si>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</si>
  <si>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</si>
  <si>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</si>
  <si>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</si>
  <si>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</si>
  <si>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</si>
  <si>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</si>
  <si>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</si>
  <si>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</si>
  <si>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</si>
  <si>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</si>
  <si>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</si>
  <si>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</si>
  <si>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</si>
  <si>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</si>
  <si>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</si>
  <si>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</si>
  <si>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</si>
  <si>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</si>
  <si>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</si>
  <si>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</si>
  <si>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</si>
  <si>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</si>
  <si>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</si>
  <si>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</si>
  <si>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</si>
  <si>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</si>
  <si>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</si>
  <si>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</si>
  <si>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</si>
  <si>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</si>
  <si>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</si>
  <si>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</si>
  <si>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</si>
  <si>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</si>
  <si>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</si>
  <si>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</si>
  <si>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</si>
  <si>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</si>
  <si>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</si>
  <si>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</si>
  <si>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</si>
  <si>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</si>
  <si>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</si>
  <si>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</si>
  <si>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</si>
  <si>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</si>
  <si>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</si>
  <si>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</si>
  <si>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</si>
  <si>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</si>
  <si>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</si>
  <si>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</si>
  <si>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</si>
  <si>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</si>
  <si>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</si>
  <si>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</si>
  <si>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</si>
  <si>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</si>
  <si>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</si>
  <si>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</si>
  <si>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</si>
  <si>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</si>
  <si>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</si>
  <si>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</si>
  <si>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</si>
  <si>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</si>
  <si>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</si>
  <si>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</si>
  <si>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</si>
  <si>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</si>
  <si>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</si>
  <si>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</si>
  <si>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</si>
  <si>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</si>
  <si>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</si>
  <si>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</si>
  <si>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</si>
  <si>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</si>
  <si>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</si>
  <si>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</si>
  <si>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</si>
  <si>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</si>
  <si>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</si>
  <si>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</si>
  <si>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</si>
  <si>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</si>
  <si>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</si>
  <si>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</si>
  <si>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</si>
  <si>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</si>
  <si>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</si>
  <si>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</si>
  <si>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</si>
  <si>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</si>
  <si>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</si>
  <si>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</si>
  <si>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</si>
  <si>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</si>
  <si>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</si>
  <si>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</si>
  <si>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</si>
  <si>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</si>
  <si>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</si>
  <si>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</si>
  <si>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</si>
  <si>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</si>
  <si>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</si>
  <si>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</si>
  <si>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</si>
  <si>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</si>
  <si>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</si>
  <si>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</si>
  <si>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</si>
  <si>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</si>
  <si>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</si>
  <si>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</si>
  <si>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</si>
  <si>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</si>
  <si>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</si>
  <si>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</si>
  <si>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</si>
  <si>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</si>
  <si>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</si>
  <si>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</si>
  <si>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</si>
  <si>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</si>
  <si>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</si>
  <si>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</si>
  <si>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</si>
  <si>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</si>
  <si>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</si>
  <si>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</si>
  <si>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</si>
  <si>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</si>
  <si>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</si>
  <si>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</si>
  <si>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</si>
  <si>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</si>
  <si>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</si>
  <si>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</si>
  <si>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</si>
  <si>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</si>
  <si>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</si>
  <si>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</si>
  <si>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</si>
  <si>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</si>
  <si>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</si>
  <si>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</si>
  <si>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</si>
  <si>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</si>
  <si>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</si>
  <si>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</si>
  <si>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</si>
  <si>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</si>
  <si>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</si>
  <si>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</si>
  <si>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</si>
  <si>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</si>
  <si>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</si>
  <si>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</si>
  <si>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</si>
  <si>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</si>
  <si>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</si>
  <si>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</si>
  <si>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</si>
  <si>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</si>
  <si>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</si>
  <si>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</si>
  <si>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</si>
  <si>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</si>
  <si>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</si>
  <si>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</si>
  <si>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</si>
  <si>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</si>
  <si>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</si>
  <si>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</si>
  <si>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</si>
  <si>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</si>
  <si>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</si>
  <si>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</si>
  <si>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</si>
  <si>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</si>
  <si>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</si>
  <si>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</si>
  <si>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</si>
  <si>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</si>
  <si>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</si>
  <si>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</si>
  <si>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</si>
  <si>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</si>
  <si>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</si>
  <si>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</si>
  <si>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</si>
  <si>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</si>
  <si>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</si>
  <si>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</si>
  <si>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</si>
  <si>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</si>
  <si>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</si>
  <si>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</si>
  <si>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</si>
  <si>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</si>
  <si>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</si>
  <si>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</si>
  <si>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</si>
  <si>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</si>
  <si>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</si>
  <si>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</si>
  <si>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</si>
  <si>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</si>
  <si>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</si>
  <si>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</si>
  <si>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</si>
  <si>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</si>
  <si>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</si>
  <si>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</si>
  <si>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</si>
  <si>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</si>
  <si>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</si>
  <si>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</si>
  <si>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</si>
  <si>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</si>
  <si>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</si>
  <si>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</si>
  <si>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</si>
  <si>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</si>
  <si>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</si>
  <si>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</si>
  <si>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</si>
  <si>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</si>
  <si>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</si>
  <si>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</si>
  <si>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</si>
  <si>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</si>
  <si>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</si>
  <si>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</si>
  <si>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</si>
  <si>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</si>
  <si>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</si>
  <si>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</si>
  <si>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</si>
  <si>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</si>
  <si>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</si>
  <si>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</si>
  <si>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</si>
  <si>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</si>
  <si>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</si>
  <si>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</si>
  <si>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</si>
  <si>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</si>
  <si>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</si>
  <si>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</si>
  <si>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</si>
  <si>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</si>
  <si>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</si>
  <si>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</si>
  <si>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</si>
  <si>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</si>
  <si>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</si>
  <si>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</si>
  <si>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</si>
  <si>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</si>
  <si>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</si>
  <si>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</si>
  <si>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</si>
  <si>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</si>
  <si>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</si>
  <si>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</si>
  <si>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</si>
  <si>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</si>
  <si>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</si>
  <si>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</si>
  <si>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</si>
  <si>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</si>
  <si>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</si>
  <si>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</si>
  <si>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</si>
  <si>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</si>
  <si>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</si>
  <si>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</si>
  <si>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</si>
  <si>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</si>
  <si>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</si>
  <si>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</si>
  <si>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</si>
  <si>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</si>
  <si>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</si>
  <si>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</si>
  <si>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</si>
  <si>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</si>
  <si>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</si>
  <si>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</si>
  <si>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</si>
  <si>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</si>
  <si>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</si>
  <si>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</si>
  <si>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</si>
  <si>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</si>
  <si>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</si>
  <si>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</si>
  <si>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</si>
  <si>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</si>
  <si>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</si>
  <si>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</si>
  <si>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</si>
  <si>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</si>
  <si>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</si>
  <si>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</si>
  <si>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</si>
  <si>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</si>
  <si>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</si>
  <si>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</si>
  <si>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</si>
  <si>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</si>
  <si>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</si>
  <si>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</si>
  <si>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</si>
  <si>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</si>
  <si>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</si>
  <si>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</si>
  <si>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</si>
  <si>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</si>
  <si>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</si>
  <si>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</si>
  <si>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</si>
  <si>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</si>
  <si>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</si>
  <si>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</si>
  <si>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</si>
  <si>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</si>
  <si>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</si>
  <si>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</si>
  <si>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</si>
  <si>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</si>
  <si>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</si>
  <si>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</si>
  <si>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</si>
  <si>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</si>
  <si>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</si>
  <si>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</si>
  <si>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</si>
  <si>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</si>
  <si>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</si>
  <si>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</si>
  <si>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</si>
  <si>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</si>
  <si>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</si>
  <si>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</si>
  <si>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</si>
  <si>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</si>
  <si>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</si>
  <si>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</si>
  <si>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</si>
  <si>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</si>
  <si>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</si>
  <si>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</si>
  <si>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</si>
  <si>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</si>
  <si>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</si>
  <si>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</si>
  <si>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</si>
  <si>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</si>
  <si>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</si>
  <si>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</si>
  <si>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</si>
  <si>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</si>
  <si>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</si>
  <si>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</si>
  <si>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</si>
  <si>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</si>
  <si>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</si>
  <si>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</si>
  <si>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</si>
  <si>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</si>
  <si>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</si>
  <si>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</si>
  <si>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</si>
  <si>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</si>
  <si>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</si>
  <si>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</si>
  <si>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</si>
  <si>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</si>
  <si>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</si>
  <si>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</si>
  <si>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</si>
  <si>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</si>
  <si>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</si>
  <si>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</si>
  <si>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</si>
  <si>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</si>
  <si>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</si>
  <si>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</si>
  <si>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</si>
  <si>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</si>
  <si>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</si>
  <si>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</si>
  <si>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</si>
  <si>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</si>
  <si>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</si>
  <si>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</si>
  <si>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</si>
  <si>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</si>
  <si>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</si>
  <si>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</si>
  <si>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</si>
  <si>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</si>
  <si>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</si>
  <si>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</si>
  <si>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</si>
  <si>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</si>
  <si>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</si>
  <si>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</si>
  <si>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</si>
  <si>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</si>
  <si>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</si>
  <si>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</si>
  <si>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</si>
  <si>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</si>
  <si>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</si>
  <si>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</si>
  <si>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</si>
  <si>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</si>
  <si>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</si>
  <si>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</si>
  <si>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</si>
  <si>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</si>
  <si>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</si>
  <si>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</si>
  <si>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</si>
  <si>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</si>
  <si>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</si>
  <si>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</si>
  <si>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</si>
  <si>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</si>
  <si>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</si>
  <si>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</si>
  <si>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</si>
  <si>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</si>
  <si>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</si>
  <si>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</si>
  <si>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</si>
  <si>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</si>
  <si>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</si>
  <si>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</si>
  <si>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</si>
  <si>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</si>
  <si>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</si>
  <si>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</si>
  <si>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</si>
  <si>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</si>
  <si>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</si>
  <si>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</si>
  <si>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</si>
  <si>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</si>
  <si>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</si>
  <si>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</si>
  <si>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</si>
  <si>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</si>
  <si>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</si>
  <si>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</si>
  <si>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</si>
  <si>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</si>
  <si>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</si>
  <si>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</si>
  <si>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</si>
  <si>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</si>
  <si>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</si>
  <si>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</si>
  <si>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</si>
  <si>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</si>
  <si>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</si>
  <si>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</si>
  <si>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</si>
  <si>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</si>
  <si>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</si>
  <si>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</si>
  <si>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</si>
  <si>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</si>
  <si>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</si>
  <si>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</si>
  <si>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</si>
  <si>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</si>
  <si>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</si>
  <si>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</si>
  <si>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</si>
  <si>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</si>
  <si>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</si>
  <si>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</si>
  <si>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</si>
  <si>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</si>
  <si>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</si>
  <si>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</si>
  <si>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</si>
  <si>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</si>
  <si>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</si>
  <si>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</si>
  <si>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</si>
  <si>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</si>
  <si>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</si>
  <si>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</si>
  <si>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</si>
  <si>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</si>
  <si>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</si>
  <si>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</si>
  <si>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</si>
  <si>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</si>
  <si>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</si>
  <si>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</si>
  <si>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</si>
  <si>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</si>
  <si>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</si>
  <si>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</si>
  <si>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</si>
  <si>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</si>
  <si>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</si>
  <si>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</si>
  <si>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</si>
  <si>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</si>
  <si>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</si>
  <si>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</si>
  <si>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</si>
  <si>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</si>
  <si>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</si>
  <si>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</si>
  <si>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</si>
  <si>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</si>
  <si>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</si>
  <si>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</si>
  <si>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</si>
  <si>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</si>
  <si>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</si>
  <si>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</si>
  <si>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</si>
  <si>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</si>
  <si>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</si>
  <si>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</si>
  <si>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</si>
  <si>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</si>
  <si>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</si>
  <si>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</si>
  <si>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</si>
  <si>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</si>
  <si>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</si>
  <si>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</si>
  <si>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</si>
  <si>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</si>
  <si>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</si>
  <si>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</si>
  <si>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</si>
  <si>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</si>
  <si>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</si>
  <si>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</si>
  <si>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</si>
  <si>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</si>
  <si>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</si>
  <si>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</si>
  <si>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</si>
  <si>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</si>
  <si>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</si>
  <si>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</si>
  <si>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</si>
  <si>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</si>
  <si>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</si>
  <si>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</si>
  <si>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</si>
  <si>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</si>
  <si>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</si>
  <si>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</si>
  <si>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</si>
  <si>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</si>
  <si>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</si>
  <si>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</si>
  <si>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</si>
  <si>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</si>
  <si>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</si>
  <si>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</si>
  <si>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</si>
  <si>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</si>
  <si>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</si>
  <si>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</si>
  <si>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</si>
  <si>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</si>
  <si>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</si>
  <si>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</si>
  <si>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</si>
  <si>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</si>
  <si>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</si>
  <si>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</si>
  <si>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</si>
  <si>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</si>
  <si>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</si>
  <si>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</si>
  <si>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</si>
  <si>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</si>
  <si>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</si>
  <si>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</si>
  <si>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</si>
  <si>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</si>
  <si>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</si>
  <si>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</si>
  <si>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</si>
  <si>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</si>
  <si>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</si>
  <si>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</si>
  <si>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</si>
  <si>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</si>
  <si>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</si>
  <si>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</si>
  <si>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</si>
  <si>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</si>
  <si>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</si>
  <si>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</si>
  <si>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</si>
  <si>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</si>
  <si>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</si>
  <si>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</si>
  <si>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</si>
  <si>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</si>
  <si>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</si>
  <si>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</si>
  <si>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</si>
  <si>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</si>
  <si>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</si>
  <si>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</si>
  <si>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</si>
  <si>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</si>
  <si>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</si>
  <si>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</si>
  <si>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</si>
  <si>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</si>
  <si>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</si>
  <si>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</si>
  <si>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</si>
  <si>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</si>
  <si>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</si>
  <si>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</si>
  <si>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</si>
  <si>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</si>
  <si>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</si>
  <si>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</si>
  <si>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</si>
  <si>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</si>
  <si>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</si>
  <si>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</si>
  <si>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</si>
  <si>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</si>
  <si>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</si>
  <si>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</si>
  <si>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</si>
  <si>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</si>
  <si>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</si>
  <si>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</si>
  <si>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</si>
  <si>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</si>
  <si>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</si>
  <si>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</si>
  <si>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</si>
  <si>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</si>
  <si>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</si>
  <si>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</si>
  <si>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</si>
  <si>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</si>
  <si>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</si>
  <si>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</si>
  <si>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</si>
  <si>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</si>
  <si>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</si>
  <si>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</si>
  <si>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</si>
  <si>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</si>
  <si>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</si>
  <si>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</si>
  <si>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</si>
  <si>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</si>
  <si>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</si>
  <si>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</si>
  <si>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</si>
  <si>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</si>
  <si>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</si>
  <si>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</si>
  <si>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</si>
  <si>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</si>
  <si>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</si>
  <si>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</si>
  <si>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</si>
  <si>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</si>
  <si>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</si>
  <si>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</si>
  <si>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</si>
  <si>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</si>
  <si>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</si>
  <si>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</si>
  <si>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</si>
  <si>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</si>
  <si>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</si>
  <si>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</si>
  <si>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</si>
  <si>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</si>
  <si>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</si>
  <si>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</si>
  <si>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</si>
  <si>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</si>
  <si>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</si>
  <si>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</si>
  <si>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</si>
  <si>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</si>
  <si>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</si>
  <si>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</si>
  <si>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</si>
  <si>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</si>
  <si>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</si>
  <si>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</si>
  <si>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</si>
  <si>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</si>
  <si>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</si>
  <si>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</si>
  <si>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</si>
  <si>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</si>
  <si>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</si>
  <si>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</si>
  <si>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</si>
  <si>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</si>
  <si>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</si>
  <si>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</si>
  <si>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</si>
  <si>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</si>
  <si>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</si>
  <si>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</si>
  <si>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</si>
  <si>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</si>
  <si>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</si>
  <si>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</si>
  <si>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</si>
  <si>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</si>
  <si>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</si>
  <si>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</si>
  <si>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</si>
  <si>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</si>
  <si>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</si>
  <si>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</si>
  <si>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</si>
  <si>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</si>
  <si>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</si>
  <si>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</si>
  <si>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</si>
  <si>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</si>
  <si>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</si>
  <si>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</si>
  <si>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</si>
  <si>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</si>
  <si>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</si>
  <si>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</si>
  <si>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</si>
  <si>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</si>
  <si>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</si>
  <si>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</si>
  <si>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</si>
  <si>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</si>
  <si>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</si>
  <si>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</si>
  <si>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</si>
  <si>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</si>
  <si>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</si>
  <si>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</si>
  <si>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</si>
  <si>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</si>
  <si>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</si>
  <si>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</si>
  <si>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</si>
  <si>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</si>
  <si>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</si>
  <si>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</si>
  <si>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</si>
  <si>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</si>
  <si>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</si>
  <si>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</si>
  <si>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</si>
  <si>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</si>
  <si>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</si>
  <si>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</si>
  <si>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</si>
  <si>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</si>
  <si>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</si>
  <si>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</si>
  <si>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</si>
  <si>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</si>
  <si>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</si>
  <si>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</si>
  <si>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</si>
  <si>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</si>
  <si>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</si>
  <si>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</si>
  <si>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</si>
  <si>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</si>
  <si>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</si>
  <si>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</si>
  <si>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</si>
  <si>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</si>
  <si>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</si>
  <si>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</si>
  <si>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</si>
  <si>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</si>
  <si>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</si>
  <si>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</si>
  <si>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</si>
  <si>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</si>
  <si>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</si>
  <si>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</si>
  <si>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</si>
  <si>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</si>
  <si>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</si>
  <si>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</si>
  <si>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</si>
  <si>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</si>
  <si>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</si>
  <si>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</si>
  <si>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</si>
  <si>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</si>
  <si>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</si>
  <si>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</si>
  <si>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</si>
  <si>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</si>
  <si>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</si>
  <si>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</si>
  <si>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</si>
  <si>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</si>
  <si>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</si>
  <si>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</si>
  <si>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</si>
  <si>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</si>
  <si>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</si>
  <si>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</si>
  <si>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</si>
  <si>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</si>
  <si>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</si>
  <si>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</si>
  <si>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</si>
  <si>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</si>
  <si>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</si>
  <si>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</si>
  <si>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</si>
  <si>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</si>
  <si>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</si>
  <si>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</si>
  <si>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</si>
  <si>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</si>
  <si>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</si>
  <si>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</si>
  <si>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</si>
  <si>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</si>
  <si>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</si>
  <si>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</si>
  <si>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</si>
  <si>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</si>
  <si>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</si>
  <si>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</si>
  <si>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</si>
  <si>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</si>
  <si>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</si>
  <si>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</si>
  <si>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</si>
  <si>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</si>
  <si>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</si>
  <si>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</si>
  <si>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</si>
  <si>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</si>
  <si>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</si>
  <si>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</si>
  <si>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</si>
  <si>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</si>
  <si>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</si>
  <si>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</si>
  <si>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</si>
  <si>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</si>
  <si>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</si>
  <si>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</si>
  <si>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</si>
  <si>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</si>
  <si>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</si>
  <si>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</si>
  <si>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</si>
  <si>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</si>
  <si>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</si>
  <si>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</si>
  <si>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</si>
  <si>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</si>
  <si>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</si>
  <si>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</si>
  <si>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</si>
  <si>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</si>
  <si>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</si>
  <si>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</si>
  <si>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</si>
  <si>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</si>
  <si>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</si>
  <si>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</si>
  <si>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</si>
  <si>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</si>
  <si>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</si>
  <si>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</si>
  <si>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</si>
  <si>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</si>
  <si>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</si>
  <si>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</si>
  <si>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</si>
  <si>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</si>
  <si>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</si>
  <si>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</si>
  <si>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</si>
  <si>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</si>
  <si>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</si>
  <si>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</si>
  <si>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</si>
  <si>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</si>
  <si>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</si>
  <si>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</si>
  <si>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</si>
  <si>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</si>
  <si>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</si>
  <si>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</si>
  <si>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</si>
  <si>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</si>
  <si>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</si>
  <si>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</si>
  <si>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</si>
  <si>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</si>
  <si>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</si>
  <si>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</si>
  <si>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</si>
  <si>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</si>
  <si>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</si>
  <si>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</si>
  <si>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</si>
  <si>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</si>
  <si>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</si>
  <si>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</si>
  <si>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</si>
  <si>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</si>
  <si>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</si>
  <si>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</si>
  <si>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</si>
  <si>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</si>
  <si>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</si>
  <si>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</si>
  <si>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</si>
  <si>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</si>
  <si>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</si>
  <si>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</si>
  <si>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</si>
  <si>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</si>
  <si>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</si>
  <si>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</si>
  <si>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</si>
  <si>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</si>
  <si>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</si>
  <si>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</si>
  <si>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</si>
  <si>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</si>
  <si>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</si>
  <si>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</si>
  <si>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</si>
  <si>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</si>
  <si>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</si>
  <si>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</si>
  <si>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</si>
  <si>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</si>
  <si>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</si>
  <si>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</si>
  <si>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</si>
  <si>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</si>
  <si>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</si>
  <si>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</si>
  <si>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</si>
  <si>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</si>
  <si>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</si>
  <si>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</si>
  <si>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</si>
  <si>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</si>
  <si>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</si>
  <si>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</si>
  <si>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</si>
  <si>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</si>
  <si>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</si>
  <si>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</si>
  <si>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</si>
  <si>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</si>
  <si>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</si>
  <si>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</si>
  <si>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</si>
  <si>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</si>
  <si>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</si>
  <si>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</si>
  <si>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</si>
  <si>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</si>
  <si>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</si>
  <si>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</si>
  <si>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</si>
  <si>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</si>
  <si>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</si>
  <si>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</si>
  <si>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</si>
  <si>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</si>
  <si>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</si>
  <si>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</si>
  <si>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</si>
  <si>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</si>
  <si>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</si>
  <si>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</si>
  <si>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</si>
  <si>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</si>
  <si>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</si>
  <si>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</si>
  <si>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</si>
  <si>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</si>
  <si>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</si>
  <si>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</si>
  <si>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</si>
  <si>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</si>
  <si>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</si>
  <si>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</si>
  <si>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</si>
  <si>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</si>
  <si>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</si>
  <si>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</si>
  <si>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</si>
  <si>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</si>
  <si>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</si>
  <si>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</si>
  <si>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</si>
  <si>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</si>
  <si>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</si>
  <si>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</si>
  <si>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</si>
  <si>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</si>
  <si>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</si>
  <si>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</si>
  <si>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</si>
  <si>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</si>
  <si>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</si>
  <si>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</si>
  <si>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</si>
  <si>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</si>
  <si>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</si>
  <si>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</si>
  <si>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</si>
  <si>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</si>
  <si>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</si>
  <si>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</si>
  <si>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</si>
  <si>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</si>
  <si>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</si>
  <si>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</si>
  <si>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</si>
  <si>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</si>
  <si>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</si>
  <si>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</si>
  <si>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</si>
  <si>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</si>
  <si>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</si>
  <si>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</si>
  <si>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</si>
  <si>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</si>
  <si>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</si>
  <si>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</si>
  <si>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</si>
  <si>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</si>
  <si>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</si>
  <si>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</si>
  <si>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</si>
  <si>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</si>
  <si>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</si>
  <si>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</si>
  <si>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</si>
  <si>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</si>
  <si>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</si>
  <si>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</si>
  <si>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</si>
  <si>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</si>
  <si>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</si>
  <si>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</si>
  <si>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</si>
  <si>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</si>
  <si>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</si>
  <si>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</si>
  <si>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</si>
  <si>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</si>
  <si>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</si>
  <si>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</si>
  <si>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</si>
  <si>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</si>
  <si>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</si>
  <si>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</si>
  <si>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</si>
  <si>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</si>
  <si>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</si>
  <si>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</si>
  <si>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</si>
  <si>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</si>
  <si>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</si>
  <si>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</si>
  <si>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</si>
  <si>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</si>
  <si>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</si>
  <si>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</si>
  <si>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</si>
  <si>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</si>
  <si>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</si>
  <si>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</si>
  <si>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</si>
  <si>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</si>
  <si>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</si>
  <si>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</si>
  <si>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</si>
  <si>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</si>
  <si>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</si>
  <si>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</si>
  <si>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</si>
  <si>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</si>
  <si>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</si>
  <si>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</si>
  <si>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</si>
  <si>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</si>
  <si>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</si>
  <si>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</si>
  <si>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</si>
  <si>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</si>
  <si>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</si>
  <si>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</si>
  <si>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</si>
  <si>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</si>
  <si>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</si>
  <si>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</si>
  <si>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</si>
  <si>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</si>
  <si>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</si>
  <si>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</si>
  <si>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</si>
  <si>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</si>
  <si>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</si>
  <si>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</si>
  <si>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</si>
  <si>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</si>
  <si>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</si>
  <si>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</si>
  <si>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</si>
  <si>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</si>
  <si>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</si>
  <si>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</si>
  <si>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</si>
  <si>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</si>
  <si>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</si>
  <si>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</si>
  <si>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</si>
  <si>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</si>
  <si>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</si>
  <si>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</si>
  <si>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</si>
  <si>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</si>
  <si>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</si>
  <si>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</si>
  <si>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</si>
  <si>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</si>
  <si>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</si>
  <si>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</si>
  <si>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</si>
  <si>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</si>
  <si>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</si>
  <si>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</si>
  <si>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</si>
  <si>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</si>
  <si>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</si>
  <si>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</si>
  <si>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</si>
  <si>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</si>
  <si>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</si>
  <si>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</si>
  <si>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</si>
  <si>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</si>
  <si>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</si>
  <si>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</si>
  <si>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</si>
  <si>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</si>
  <si>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</si>
  <si>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</si>
  <si>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</si>
  <si>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</si>
  <si>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</si>
  <si>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</si>
  <si>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</si>
  <si>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</si>
  <si>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</si>
  <si>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</si>
  <si>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</si>
  <si>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</si>
  <si>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</si>
  <si>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</si>
  <si>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</si>
  <si>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</si>
  <si>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</si>
  <si>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</si>
  <si>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</si>
  <si>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</si>
  <si>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</si>
  <si>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</si>
  <si>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</si>
  <si>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</si>
  <si>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</si>
  <si>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</si>
  <si>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</si>
  <si>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</si>
  <si>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</si>
  <si>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</si>
  <si>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</si>
  <si>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</si>
  <si>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</si>
  <si>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</si>
  <si>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</si>
  <si>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</si>
  <si>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</si>
  <si>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</si>
  <si>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</si>
  <si>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</si>
  <si>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</si>
  <si>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</si>
  <si>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</si>
  <si>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</si>
  <si>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</si>
  <si>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</si>
  <si>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</si>
  <si>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</si>
  <si>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</si>
  <si>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</si>
  <si>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</si>
  <si>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</si>
  <si>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</si>
  <si>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</si>
  <si>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</si>
  <si>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</si>
  <si>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</si>
  <si>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</si>
  <si>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</si>
  <si>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</si>
  <si>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</si>
  <si>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</si>
  <si>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</si>
  <si>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</si>
  <si>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</si>
  <si>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</si>
  <si>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</si>
  <si>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</si>
  <si>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</si>
  <si>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</si>
  <si>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</si>
  <si>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</si>
  <si>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</si>
  <si>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</si>
  <si>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</si>
  <si>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</si>
  <si>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</si>
  <si>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</si>
  <si>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</si>
  <si>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</si>
  <si>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</si>
  <si>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</si>
  <si>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</si>
  <si>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</si>
  <si>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</si>
  <si>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</si>
  <si>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</si>
  <si>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</si>
  <si>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</si>
  <si>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</si>
  <si>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</si>
  <si>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</si>
  <si>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</si>
  <si>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</si>
  <si>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</si>
  <si>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</si>
  <si>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</si>
  <si>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</si>
  <si>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</si>
  <si>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</si>
  <si>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</si>
  <si>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</si>
  <si>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</si>
  <si>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</si>
  <si>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</si>
  <si>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</si>
  <si>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</si>
  <si>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</si>
  <si>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</si>
  <si>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</si>
  <si>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</si>
  <si>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</si>
  <si>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</si>
  <si>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</si>
  <si>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</si>
  <si>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</si>
  <si>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</si>
  <si>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</si>
  <si>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</si>
  <si>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</si>
  <si>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</si>
  <si>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</si>
  <si>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</si>
  <si>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</si>
  <si>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</si>
  <si>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</si>
  <si>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</si>
  <si>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</si>
  <si>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</si>
  <si>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</si>
  <si>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</si>
  <si>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</si>
  <si>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</si>
  <si>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</si>
  <si>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</si>
  <si>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</si>
  <si>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</si>
  <si>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</si>
  <si>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</si>
  <si>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</si>
  <si>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</si>
  <si>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</si>
  <si>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</si>
  <si>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</si>
  <si>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</si>
  <si>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</si>
  <si>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</si>
  <si>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</si>
  <si>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</si>
  <si>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</si>
  <si>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</si>
  <si>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</si>
  <si>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</si>
  <si>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</si>
  <si>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</si>
  <si>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</si>
  <si>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</si>
  <si>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</si>
  <si>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</si>
  <si>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</si>
  <si>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</si>
  <si>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</si>
  <si>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</si>
  <si>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</si>
  <si>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</si>
  <si>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</si>
  <si>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</si>
  <si>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</si>
  <si>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</si>
  <si>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</si>
  <si>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</si>
  <si>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</si>
  <si>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</si>
  <si>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</si>
  <si>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</si>
  <si>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</si>
  <si>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</si>
  <si>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</si>
  <si>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</si>
  <si>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</si>
  <si>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</si>
  <si>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</si>
  <si>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</si>
  <si>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</si>
  <si>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</si>
  <si>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</si>
  <si>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</si>
  <si>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</si>
  <si>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</si>
  <si>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</si>
  <si>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</si>
  <si>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</si>
  <si>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</si>
  <si>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</si>
  <si>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</si>
  <si>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</si>
  <si>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</si>
  <si>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</si>
  <si>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</si>
  <si>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</si>
  <si>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</si>
  <si>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</si>
  <si>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</si>
  <si>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</si>
  <si>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</si>
  <si>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</si>
  <si>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</si>
  <si>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</si>
  <si>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</si>
  <si>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</si>
  <si>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</si>
  <si>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</si>
  <si>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</si>
  <si>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</si>
  <si>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</si>
  <si>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</si>
  <si>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</si>
  <si>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</si>
  <si>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</si>
  <si>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</si>
  <si>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</si>
  <si>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</si>
  <si>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</si>
  <si>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</si>
  <si>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</si>
  <si>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</si>
  <si>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</si>
  <si>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</si>
  <si>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</si>
  <si>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</si>
  <si>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</si>
  <si>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</si>
  <si>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</si>
  <si>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</si>
  <si>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</si>
  <si>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</si>
  <si>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</si>
  <si>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</si>
  <si>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</si>
  <si>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</si>
  <si>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</si>
  <si>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</si>
  <si>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</si>
  <si>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</si>
  <si>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</si>
  <si>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</si>
  <si>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</si>
  <si>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</si>
  <si>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</si>
  <si>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</si>
  <si>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</si>
  <si>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</si>
  <si>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</si>
  <si>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</si>
  <si>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</si>
  <si>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</si>
  <si>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</si>
  <si>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</si>
  <si>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</si>
  <si>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</si>
  <si>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</si>
  <si>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</si>
  <si>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</si>
  <si>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</si>
  <si>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</si>
  <si>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</si>
  <si>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</si>
  <si>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</si>
  <si>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</si>
  <si>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</si>
  <si>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</si>
  <si>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</si>
  <si>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</si>
  <si>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</si>
  <si>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</si>
  <si>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</si>
  <si>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</si>
  <si>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</si>
  <si>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</si>
  <si>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</si>
  <si>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</si>
  <si>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</si>
  <si>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</si>
  <si>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</si>
  <si>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</si>
  <si>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</si>
  <si>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</si>
  <si>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</si>
  <si>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</si>
  <si>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</si>
  <si>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</si>
  <si>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</si>
  <si>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</si>
  <si>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</si>
  <si>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</si>
  <si>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</si>
  <si>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</si>
  <si>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</si>
  <si>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</si>
  <si>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</si>
  <si>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</si>
  <si>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</si>
  <si>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</si>
  <si>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</si>
  <si>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</si>
  <si>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</si>
  <si>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</si>
  <si>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</si>
  <si>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</si>
  <si>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</si>
  <si>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</si>
  <si>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</si>
  <si>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</si>
  <si>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</si>
  <si>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</si>
  <si>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</si>
  <si>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</si>
  <si>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</si>
  <si>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</si>
  <si>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</si>
  <si>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</si>
  <si>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</si>
  <si>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</si>
  <si>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</si>
  <si>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</si>
  <si>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</si>
  <si>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</si>
  <si>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</si>
  <si>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</si>
  <si>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</si>
  <si>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</si>
  <si>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</si>
  <si>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</si>
  <si>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</si>
  <si>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</si>
  <si>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</si>
  <si>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</si>
  <si>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</si>
  <si>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</si>
  <si>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</si>
  <si>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</si>
  <si>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</si>
  <si>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</si>
  <si>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</si>
  <si>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</si>
  <si>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</si>
  <si>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</si>
  <si>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</si>
  <si>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</si>
  <si>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</si>
  <si>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</si>
  <si>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</si>
  <si>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</si>
  <si>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</si>
  <si>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</si>
  <si>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</si>
  <si>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</si>
  <si>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</si>
  <si>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</si>
  <si>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</si>
  <si>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</si>
  <si>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</si>
  <si>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</si>
  <si>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</si>
  <si>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</si>
  <si>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</si>
  <si>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</si>
  <si>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</si>
  <si>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</si>
  <si>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</si>
  <si>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</si>
  <si>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</si>
  <si>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</si>
  <si>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</si>
  <si>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</si>
  <si>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</si>
  <si>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</si>
  <si>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</si>
  <si>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</si>
  <si>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</si>
  <si>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</si>
  <si>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</si>
  <si>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</si>
  <si>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</si>
  <si>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</si>
  <si>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</si>
  <si>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</si>
  <si>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</si>
  <si>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</si>
  <si>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</si>
  <si>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</si>
  <si>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</si>
  <si>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</si>
  <si>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</si>
  <si>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</si>
  <si>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</si>
  <si>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</si>
  <si>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</si>
  <si>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</si>
  <si>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</si>
  <si>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</si>
  <si>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</si>
  <si>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</si>
  <si>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</si>
  <si>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</si>
  <si>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</si>
  <si>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</si>
  <si>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</si>
  <si>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</si>
  <si>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</si>
  <si>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</si>
  <si>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</si>
  <si>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</si>
  <si>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</si>
  <si>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</si>
  <si>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</si>
  <si>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</si>
  <si>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</si>
  <si>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</si>
  <si>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</si>
  <si>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</si>
  <si>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</si>
  <si>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</si>
  <si>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</si>
  <si>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</si>
  <si>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</si>
  <si>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</si>
  <si>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</si>
  <si>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</si>
  <si>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</si>
  <si>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</si>
  <si>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</si>
  <si>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</si>
  <si>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</si>
  <si>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</si>
  <si>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</si>
  <si>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</si>
  <si>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</si>
  <si>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</si>
  <si>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</si>
  <si>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</si>
  <si>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</si>
  <si>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</si>
  <si>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</si>
  <si>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</si>
  <si>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</si>
  <si>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</si>
  <si>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</si>
  <si>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</si>
  <si>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</si>
  <si>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</si>
  <si>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</si>
  <si>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</si>
  <si>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</si>
  <si>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</si>
  <si>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</si>
  <si>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</si>
  <si>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</si>
  <si>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</si>
  <si>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</si>
  <si>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</si>
  <si>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</si>
  <si>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</si>
  <si>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</si>
  <si>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</si>
  <si>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</si>
  <si>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</si>
  <si>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</si>
  <si>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</si>
  <si>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</si>
  <si>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</si>
  <si>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</si>
  <si>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</si>
  <si>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</si>
  <si>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</si>
  <si>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</si>
  <si>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</si>
  <si>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</si>
  <si>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</si>
  <si>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</si>
  <si>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</si>
  <si>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</si>
  <si>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</si>
  <si>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</si>
  <si>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</si>
  <si>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</si>
  <si>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</si>
  <si>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</si>
  <si>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</si>
  <si>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</si>
  <si>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</si>
  <si>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</si>
  <si>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</si>
  <si>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</si>
  <si>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</si>
  <si>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</si>
  <si>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</si>
  <si>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</si>
  <si>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</si>
  <si>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</si>
  <si>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</si>
  <si>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</si>
  <si>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</si>
  <si>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</si>
  <si>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</si>
  <si>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</si>
  <si>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</si>
  <si>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</si>
  <si>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</si>
  <si>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</si>
  <si>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</si>
  <si>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</si>
  <si>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</si>
  <si>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</si>
  <si>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</si>
  <si>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</si>
  <si>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</si>
  <si>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</si>
  <si>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</si>
  <si>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</si>
  <si>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</si>
  <si>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</si>
  <si>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</si>
  <si>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</si>
  <si>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</si>
  <si>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</si>
  <si>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</si>
  <si>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</si>
  <si>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</si>
  <si>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</si>
  <si>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</si>
  <si>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</si>
  <si>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</si>
  <si>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</si>
  <si>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</si>
  <si>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</si>
  <si>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</si>
  <si>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</si>
  <si>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</si>
  <si>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</si>
  <si>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</si>
  <si>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</si>
  <si>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</si>
  <si>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</si>
  <si>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</si>
  <si>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</si>
  <si>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</si>
  <si>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</si>
  <si>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</si>
  <si>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</si>
  <si>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</si>
  <si>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</si>
  <si>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</si>
  <si>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</si>
  <si>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</si>
  <si>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</si>
  <si>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</si>
  <si>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</si>
  <si>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</si>
  <si>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</si>
  <si>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</si>
  <si>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</si>
  <si>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</si>
  <si>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</si>
  <si>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</si>
  <si>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</si>
  <si>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</si>
  <si>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</si>
  <si>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</si>
  <si>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</si>
  <si>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</si>
  <si>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</si>
  <si>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</si>
  <si>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</si>
  <si>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</si>
  <si>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</si>
  <si>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</si>
  <si>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</si>
  <si>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</si>
  <si>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</si>
  <si>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</si>
  <si>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</si>
  <si>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</si>
  <si>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</si>
  <si>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</si>
  <si>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</si>
  <si>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</si>
  <si>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</si>
  <si>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</si>
  <si>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</si>
  <si>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</si>
  <si>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</si>
  <si>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</si>
  <si>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</si>
  <si>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</si>
  <si>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</si>
  <si>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</si>
  <si>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</si>
  <si>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</si>
  <si>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</si>
  <si>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</si>
  <si>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</si>
  <si>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</si>
  <si>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</si>
  <si>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</si>
  <si>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</si>
  <si>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</si>
  <si>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</si>
  <si>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</si>
  <si>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</si>
  <si>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</si>
  <si>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</si>
  <si>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</si>
  <si>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</si>
  <si>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</si>
  <si>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</si>
  <si>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</si>
  <si>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</si>
  <si>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</si>
  <si>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</si>
  <si>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</si>
  <si>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</si>
  <si>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</si>
  <si>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</si>
  <si>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</si>
  <si>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</si>
  <si>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</si>
  <si>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</si>
  <si>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</si>
  <si>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</si>
  <si>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</si>
  <si>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</si>
  <si>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</si>
  <si>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</si>
  <si>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</si>
  <si>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</si>
  <si>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</si>
  <si>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</si>
  <si>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</si>
  <si>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</si>
  <si>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</si>
  <si>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</si>
  <si>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</si>
  <si>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</si>
  <si>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</si>
  <si>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</si>
  <si>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</si>
  <si>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</si>
  <si>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</si>
  <si>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</si>
  <si>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</si>
  <si>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</si>
  <si>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</si>
  <si>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</si>
  <si>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</si>
  <si>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</si>
  <si>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</si>
  <si>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</si>
  <si>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</si>
  <si>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</si>
  <si>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</si>
  <si>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</si>
  <si>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</si>
  <si>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</si>
  <si>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</si>
  <si>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</si>
  <si>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</si>
  <si>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</si>
  <si>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</si>
  <si>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</si>
  <si>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</si>
  <si>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</si>
  <si>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</si>
  <si>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</si>
  <si>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</si>
  <si>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</si>
  <si>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</si>
  <si>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</si>
  <si>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</si>
  <si>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</si>
  <si>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</si>
  <si>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</si>
  <si>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</si>
  <si>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</si>
  <si>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</si>
  <si>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</si>
  <si>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</si>
  <si>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</si>
  <si>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</si>
  <si>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</si>
  <si>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</si>
  <si>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</si>
  <si>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</si>
  <si>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</si>
  <si>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</si>
  <si>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</si>
  <si>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</si>
  <si>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</si>
  <si>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</si>
  <si>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</si>
  <si>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</si>
  <si>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</si>
  <si>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</si>
  <si>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</si>
  <si>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</si>
  <si>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</si>
  <si>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</si>
  <si>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</si>
  <si>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</si>
  <si>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</si>
  <si>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</si>
  <si>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</si>
  <si>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</si>
  <si>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</si>
  <si>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</si>
  <si>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</si>
  <si>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</si>
  <si>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</si>
  <si>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</si>
  <si>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</si>
  <si>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</si>
  <si>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</si>
  <si>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</si>
  <si>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</si>
  <si>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</si>
  <si>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</si>
  <si>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</si>
  <si>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</si>
  <si>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</si>
  <si>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</si>
  <si>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</si>
  <si>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</si>
  <si>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</si>
  <si>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</si>
  <si>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</si>
  <si>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</si>
  <si>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</si>
  <si>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</si>
  <si>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</si>
  <si>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</si>
  <si>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</si>
  <si>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</si>
  <si>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</si>
  <si>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</si>
  <si>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</si>
  <si>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</si>
  <si>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</si>
  <si>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</si>
  <si>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</si>
  <si>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</si>
  <si>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</si>
  <si>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</si>
  <si>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</si>
  <si>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</si>
  <si>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</si>
  <si>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</si>
  <si>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</si>
  <si>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</si>
  <si>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</si>
  <si>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</si>
  <si>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</si>
  <si>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</si>
  <si>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</si>
  <si>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</si>
  <si>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</si>
  <si>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</si>
  <si>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</si>
  <si>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</si>
  <si>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</si>
  <si>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</si>
  <si>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</si>
  <si>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</si>
  <si>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</si>
  <si>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</si>
  <si>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</si>
  <si>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</si>
  <si>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</si>
  <si>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</si>
  <si>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</si>
  <si>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</si>
  <si>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</si>
  <si>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</si>
  <si>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</si>
  <si>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</si>
  <si>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</si>
  <si>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</si>
  <si>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</si>
  <si>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</si>
  <si>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</si>
  <si>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</si>
  <si>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</si>
  <si>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</si>
  <si>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</si>
  <si>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</si>
  <si>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</si>
  <si>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</si>
  <si>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</si>
  <si>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</si>
  <si>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</si>
  <si>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</si>
  <si>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</si>
  <si>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</si>
  <si>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</si>
  <si>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</si>
  <si>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</si>
  <si>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</si>
  <si>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</si>
  <si>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</si>
  <si>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</si>
  <si>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</si>
  <si>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</si>
  <si>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</si>
  <si>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</si>
  <si>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</si>
  <si>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</si>
  <si>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</si>
  <si>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</si>
  <si>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</si>
  <si>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</si>
  <si>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</si>
  <si>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</si>
  <si>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</si>
  <si>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</si>
  <si>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</si>
  <si>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</si>
  <si>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</si>
  <si>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</si>
  <si>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</si>
  <si>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</si>
  <si>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</si>
  <si>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</si>
  <si>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</si>
  <si>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</si>
  <si>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</si>
  <si>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</si>
  <si>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</si>
  <si>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</si>
  <si>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</si>
  <si>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</si>
  <si>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</si>
  <si>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</si>
  <si>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</si>
  <si>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</si>
  <si>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</si>
  <si>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</si>
  <si>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</si>
  <si>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</si>
  <si>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</si>
  <si>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</si>
  <si>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</si>
  <si>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</si>
  <si>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</si>
  <si>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</si>
  <si>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</si>
  <si>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</si>
  <si>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</si>
  <si>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</si>
  <si>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</si>
  <si>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</si>
  <si>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</si>
  <si>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</si>
  <si>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</si>
  <si>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</si>
  <si>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</si>
  <si>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</si>
  <si>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</si>
  <si>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</si>
  <si>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</si>
  <si>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</si>
  <si>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</si>
  <si>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</si>
  <si>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</si>
  <si>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</si>
  <si>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</si>
  <si>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</si>
  <si>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</si>
  <si>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</si>
  <si>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</si>
  <si>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</si>
  <si>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</si>
  <si>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</si>
  <si>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</si>
  <si>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</si>
  <si>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</si>
  <si>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</si>
  <si>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</si>
  <si>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</si>
  <si>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</si>
  <si>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</si>
  <si>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</si>
  <si>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</si>
  <si>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</si>
  <si>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</si>
  <si>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</si>
  <si>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</si>
  <si>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</si>
  <si>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</si>
  <si>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</si>
  <si>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</si>
  <si>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</si>
  <si>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</si>
  <si>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</si>
  <si>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</si>
  <si>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</si>
  <si>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</si>
  <si>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</si>
  <si>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</si>
  <si>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</si>
  <si>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</si>
  <si>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</si>
  <si>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</si>
  <si>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</si>
  <si>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</si>
  <si>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</si>
  <si>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</si>
  <si>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</si>
  <si>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</si>
  <si>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</si>
  <si>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</si>
  <si>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</si>
  <si>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</si>
  <si>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</si>
  <si>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</si>
  <si>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</si>
  <si>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</si>
  <si>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</si>
  <si>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</si>
  <si>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</si>
  <si>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</si>
  <si>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</si>
  <si>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</si>
  <si>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</si>
  <si>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</si>
  <si>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</si>
  <si>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</si>
  <si>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</si>
  <si>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</si>
  <si>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</si>
  <si>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</si>
  <si>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</si>
  <si>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</si>
  <si>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</si>
  <si>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</si>
  <si>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</si>
  <si>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</si>
  <si>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</si>
  <si>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</si>
  <si>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</si>
  <si>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</si>
  <si>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</si>
  <si>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</si>
  <si>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</si>
  <si>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</si>
  <si>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</si>
  <si>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</si>
  <si>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</si>
  <si>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</si>
  <si>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</si>
  <si>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</si>
  <si>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</si>
  <si>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</si>
  <si>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</si>
  <si>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</si>
  <si>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</si>
  <si>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</si>
  <si>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</si>
  <si>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</si>
  <si>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</si>
  <si>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</si>
  <si>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</si>
  <si>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</si>
  <si>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</si>
  <si>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</si>
  <si>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</si>
  <si>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</si>
  <si>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</si>
  <si>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</si>
  <si>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</si>
  <si>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</si>
  <si>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</si>
  <si>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</si>
  <si>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</si>
  <si>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</si>
  <si>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</si>
  <si>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</si>
  <si>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</si>
  <si>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</si>
  <si>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</si>
  <si>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</si>
  <si>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</si>
  <si>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</si>
  <si>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</si>
  <si>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</si>
  <si>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</si>
  <si>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</si>
  <si>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</si>
  <si>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</si>
  <si>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</si>
  <si>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</si>
  <si>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</si>
  <si>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</si>
  <si>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</si>
  <si>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</si>
  <si>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</si>
  <si>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</si>
  <si>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</si>
  <si>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</si>
  <si>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</si>
  <si>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</si>
  <si>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</si>
  <si>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</si>
  <si>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</si>
  <si>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</si>
  <si>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</si>
  <si>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</si>
  <si>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</si>
  <si>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</si>
  <si>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</si>
  <si>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</si>
  <si>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</si>
  <si>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</si>
  <si>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</si>
  <si>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</si>
  <si>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</si>
  <si>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</si>
  <si>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</si>
  <si>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</si>
  <si>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</si>
  <si>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</si>
  <si>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</si>
  <si>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</si>
  <si>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</si>
  <si>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</si>
  <si>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</si>
  <si>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</si>
  <si>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</si>
  <si>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</si>
  <si>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</si>
  <si>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</si>
  <si>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</si>
  <si>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</si>
  <si>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</si>
  <si>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</si>
  <si>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</si>
  <si>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</si>
  <si>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</si>
  <si>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</si>
  <si>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</si>
  <si>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</si>
  <si>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</si>
  <si>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</si>
  <si>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</si>
  <si>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</si>
  <si>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</si>
  <si>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</si>
  <si>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</si>
  <si>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</si>
  <si>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</si>
  <si>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</si>
  <si>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</si>
  <si>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</si>
  <si>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</si>
  <si>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</si>
  <si>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</si>
  <si>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</si>
  <si>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</si>
  <si>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</si>
  <si>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</si>
  <si>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</si>
  <si>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</si>
  <si>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</si>
  <si>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</si>
  <si>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</si>
  <si>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</si>
  <si>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</si>
  <si>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</si>
  <si>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</si>
  <si>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</si>
  <si>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</si>
  <si>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</si>
  <si>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</si>
  <si>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</si>
  <si>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</si>
  <si>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</si>
  <si>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</si>
  <si>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</si>
  <si>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</si>
  <si>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</si>
  <si>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</si>
  <si>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</si>
  <si>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</si>
  <si>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</si>
  <si>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</si>
  <si>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</si>
  <si>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</si>
  <si>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</si>
  <si>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</si>
  <si>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</si>
  <si>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</si>
  <si>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</si>
  <si>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</si>
  <si>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</si>
  <si>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</si>
  <si>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</si>
  <si>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</si>
  <si>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</si>
  <si>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</si>
  <si>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</si>
  <si>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</si>
  <si>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</si>
  <si>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</si>
  <si>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</si>
  <si>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</si>
  <si>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</si>
  <si>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</si>
  <si>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</si>
  <si>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</si>
  <si>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</si>
  <si>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</si>
  <si>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</si>
  <si>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</si>
  <si>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</si>
  <si>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</si>
  <si>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</si>
  <si>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</si>
  <si>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</si>
  <si>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</si>
  <si>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</si>
  <si>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</si>
  <si>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</si>
  <si>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</si>
  <si>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</si>
  <si>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</si>
  <si>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</si>
  <si>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</si>
  <si>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</si>
  <si>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</si>
  <si>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</si>
  <si>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</si>
  <si>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</si>
  <si>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</si>
  <si>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</si>
  <si>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</si>
  <si>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</si>
  <si>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</si>
  <si>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</si>
  <si>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</si>
  <si>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</si>
  <si>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</si>
  <si>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</si>
  <si>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</si>
  <si>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</si>
  <si>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</si>
  <si>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</si>
  <si>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</si>
  <si>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</si>
  <si>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</si>
  <si>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</si>
  <si>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</si>
  <si>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</si>
  <si>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</si>
  <si>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</si>
  <si>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</si>
  <si>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</si>
  <si>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</si>
  <si>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</si>
  <si>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</si>
  <si>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</si>
  <si>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</si>
  <si>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</si>
  <si>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</si>
  <si>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</si>
  <si>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</si>
  <si>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</si>
  <si>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</si>
  <si>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</si>
  <si>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</si>
  <si>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</si>
  <si>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</si>
  <si>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</si>
  <si>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</si>
  <si>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</si>
  <si>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</si>
  <si>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</si>
  <si>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</si>
  <si>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</si>
  <si>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</si>
  <si>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</si>
  <si>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</si>
  <si>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</si>
  <si>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</si>
  <si>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</si>
  <si>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</si>
  <si>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</si>
  <si>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</si>
  <si>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</si>
  <si>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</si>
  <si>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</si>
  <si>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</si>
  <si>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</si>
  <si>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</si>
  <si>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</si>
  <si>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</si>
  <si>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</si>
  <si>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</si>
  <si>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</si>
  <si>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</si>
  <si>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</si>
  <si>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</si>
  <si>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</si>
  <si>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</si>
  <si>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</si>
  <si>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</si>
  <si>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</si>
  <si>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</si>
  <si>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</si>
  <si>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</si>
  <si>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</si>
  <si>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</si>
  <si>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</si>
  <si>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</si>
  <si>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</si>
  <si>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</si>
  <si>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</si>
  <si>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</si>
  <si>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</si>
  <si>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</si>
  <si>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</si>
  <si>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</si>
  <si>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</si>
  <si>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</si>
  <si>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</si>
  <si>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</si>
  <si>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</si>
  <si>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</si>
  <si>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</si>
  <si>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</si>
  <si>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</si>
  <si>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</si>
  <si>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</si>
  <si>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</si>
  <si>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</si>
  <si>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</si>
  <si>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</si>
  <si>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</si>
  <si>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</si>
  <si>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</si>
  <si>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</si>
  <si>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</si>
  <si>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</si>
  <si>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</si>
  <si>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</si>
  <si>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</si>
  <si>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</si>
  <si>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</si>
  <si>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</si>
  <si>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</si>
  <si>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</si>
  <si>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</si>
  <si>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</si>
  <si>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</si>
  <si>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</si>
  <si>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</si>
  <si>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</si>
  <si>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</si>
  <si>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</si>
  <si>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</si>
  <si>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</si>
  <si>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</si>
  <si>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</si>
  <si>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</si>
  <si>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</si>
  <si>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</si>
  <si>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</si>
  <si>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</si>
  <si>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</si>
  <si>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</si>
  <si>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</si>
  <si>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</si>
  <si>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</si>
  <si>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</si>
  <si>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</si>
  <si>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</si>
  <si>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</si>
  <si>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</si>
  <si>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</si>
  <si>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</si>
  <si>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</si>
  <si>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</si>
  <si>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</si>
  <si>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</si>
  <si>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</si>
  <si>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</si>
  <si>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</si>
  <si>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</si>
  <si>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</si>
  <si>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</si>
  <si>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</si>
  <si>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</si>
  <si>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</si>
  <si>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</si>
  <si>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</si>
  <si>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</si>
  <si>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</si>
  <si>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</si>
  <si>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</si>
  <si>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</si>
  <si>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</si>
  <si>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</si>
  <si>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</si>
  <si>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</si>
  <si>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</si>
  <si>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</si>
  <si>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</si>
  <si>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</si>
  <si>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</si>
  <si>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</si>
  <si>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</si>
  <si>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</si>
  <si>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</si>
  <si>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</si>
  <si>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</si>
  <si>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</si>
  <si>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</si>
  <si>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</si>
  <si>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</si>
  <si>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</si>
  <si>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</si>
  <si>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</si>
  <si>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</si>
  <si>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</si>
  <si>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</si>
  <si>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</si>
  <si>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</si>
  <si>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</si>
  <si>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</si>
  <si>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</si>
  <si>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</si>
  <si>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</si>
  <si>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</si>
  <si>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</si>
  <si>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</si>
  <si>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</si>
  <si>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</si>
  <si>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</si>
  <si>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</si>
  <si>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</si>
  <si>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</si>
  <si>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</si>
  <si>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</si>
  <si>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</si>
  <si>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</si>
  <si>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</si>
  <si>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</si>
  <si>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</si>
  <si>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</si>
  <si>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</si>
  <si>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</si>
  <si>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</si>
  <si>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</si>
  <si>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</si>
  <si>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</si>
  <si>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</si>
  <si>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</si>
  <si>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</si>
  <si>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</si>
  <si>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</si>
  <si>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</si>
  <si>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</si>
  <si>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</si>
  <si>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</si>
  <si>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</si>
  <si>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</si>
  <si>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</si>
  <si>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</si>
  <si>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</si>
  <si>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</si>
  <si>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</si>
  <si>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</si>
  <si>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</si>
  <si>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</si>
  <si>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</si>
  <si>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</si>
  <si>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</si>
  <si>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</si>
  <si>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</si>
  <si>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</si>
  <si>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</si>
  <si>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</si>
  <si>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</si>
  <si>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</si>
  <si>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</si>
  <si>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</si>
  <si>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</si>
  <si>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</si>
  <si>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</si>
  <si>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</si>
  <si>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</si>
  <si>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</si>
  <si>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</si>
  <si>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</si>
  <si>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</si>
  <si>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</si>
  <si>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</si>
  <si>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</si>
  <si>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</si>
  <si>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</si>
  <si>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</si>
  <si>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</si>
  <si>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</si>
  <si>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</si>
  <si>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</si>
  <si>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</si>
  <si>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</si>
  <si>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</si>
  <si>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</si>
  <si>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</si>
  <si>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</si>
  <si>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</si>
  <si>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</si>
  <si>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</si>
  <si>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</si>
  <si>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</si>
  <si>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</si>
  <si>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</si>
  <si>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</si>
  <si>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</si>
  <si>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</si>
  <si>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</si>
  <si>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</si>
  <si>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</si>
  <si>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</si>
  <si>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</si>
  <si>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</si>
  <si>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</si>
  <si>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</si>
  <si>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</si>
  <si>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</si>
  <si>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</si>
  <si>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</si>
  <si>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</si>
  <si>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</si>
  <si>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</si>
  <si>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</si>
  <si>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</si>
  <si>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</si>
  <si>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</si>
  <si>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</si>
  <si>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</si>
  <si>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</si>
  <si>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</si>
  <si>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</si>
  <si>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</si>
  <si>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</si>
  <si>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</si>
  <si>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</si>
  <si>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</si>
  <si>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</si>
  <si>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</si>
  <si>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</si>
  <si>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</si>
  <si>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</si>
  <si>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</si>
  <si>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</si>
  <si>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</si>
  <si>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</si>
  <si>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</si>
  <si>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</si>
  <si>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</si>
  <si>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</si>
  <si>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</si>
  <si>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</si>
  <si>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</si>
  <si>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</si>
  <si>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</si>
  <si>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</si>
  <si>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</si>
  <si>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</si>
  <si>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</si>
  <si>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</si>
  <si>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</si>
  <si>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</si>
  <si>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</si>
  <si>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</si>
  <si>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</si>
  <si>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</si>
  <si>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</si>
  <si>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</si>
  <si>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</si>
  <si>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</si>
  <si>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</si>
  <si>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</si>
  <si>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</si>
  <si>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</si>
  <si>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</si>
  <si>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</si>
  <si>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</si>
  <si>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</si>
  <si>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</si>
  <si>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</si>
  <si>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</si>
  <si>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</si>
  <si>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</si>
  <si>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</si>
  <si>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</si>
  <si>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</si>
  <si>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</si>
  <si>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</si>
  <si>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</si>
  <si>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</si>
  <si>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</si>
  <si>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</si>
  <si>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</si>
  <si>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</si>
  <si>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</si>
  <si>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</si>
  <si>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</si>
  <si>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</si>
  <si>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</si>
  <si>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</si>
  <si>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</si>
  <si>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</si>
  <si>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</si>
  <si>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</si>
  <si>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</si>
  <si>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</si>
  <si>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</si>
  <si>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</si>
  <si>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</si>
  <si>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</si>
  <si>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</si>
  <si>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</si>
  <si>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</si>
  <si>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</si>
  <si>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</si>
  <si>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</si>
  <si>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</si>
  <si>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</si>
  <si>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</si>
  <si>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</si>
  <si>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</si>
  <si>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</si>
  <si>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</si>
  <si>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</si>
  <si>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</si>
  <si>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</si>
  <si>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</si>
  <si>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</si>
  <si>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</si>
  <si>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</si>
  <si>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</si>
  <si>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</si>
  <si>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</si>
  <si>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</si>
  <si>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</si>
  <si>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</si>
  <si>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</si>
  <si>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</si>
  <si>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</si>
  <si>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</si>
  <si>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</si>
  <si>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</si>
  <si>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</si>
  <si>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</si>
  <si>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</si>
  <si>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</si>
  <si>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</si>
  <si>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</si>
  <si>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</si>
  <si>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</si>
  <si>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</si>
  <si>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</si>
  <si>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</si>
  <si>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</si>
  <si>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</si>
  <si>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</si>
  <si>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</si>
  <si>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</si>
  <si>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</si>
  <si>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</si>
  <si>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</si>
  <si>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</si>
  <si>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</si>
  <si>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</si>
  <si>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</si>
  <si>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</si>
  <si>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</si>
  <si>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</si>
  <si>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</si>
  <si>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</si>
  <si>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</si>
  <si>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</si>
  <si>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</si>
  <si>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</si>
  <si>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</si>
  <si>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</si>
  <si>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</si>
  <si>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</si>
  <si>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</si>
  <si>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</si>
  <si>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</si>
  <si>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</si>
  <si>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</si>
  <si>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</si>
  <si>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</si>
  <si>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</si>
  <si>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</si>
  <si>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</si>
  <si>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</si>
  <si>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</si>
  <si>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</si>
  <si>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</si>
  <si>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</si>
  <si>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</si>
  <si>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</si>
  <si>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</si>
  <si>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</si>
  <si>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</si>
  <si>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</si>
  <si>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</si>
  <si>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</si>
  <si>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</si>
  <si>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</si>
  <si>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</si>
  <si>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</si>
  <si>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</si>
  <si>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</si>
  <si>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</si>
  <si>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</si>
  <si>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</si>
  <si>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</si>
  <si>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</si>
  <si>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</si>
  <si>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</si>
  <si>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</si>
  <si>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</si>
  <si>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</si>
  <si>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</si>
  <si>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</si>
  <si>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</si>
  <si>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</si>
  <si>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</si>
  <si>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</si>
  <si>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</si>
  <si>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</si>
  <si>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</si>
  <si>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</si>
  <si>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</si>
  <si>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</si>
  <si>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</si>
  <si>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</si>
  <si>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</si>
  <si>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</si>
  <si>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</si>
  <si>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</si>
  <si>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</si>
  <si>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</si>
  <si>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</si>
  <si>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</si>
  <si>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</si>
  <si>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</si>
  <si>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</si>
  <si>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</si>
  <si>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</si>
  <si>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</si>
  <si>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</si>
  <si>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</si>
  <si>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</si>
  <si>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</si>
  <si>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</si>
  <si>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</si>
  <si>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</si>
  <si>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</si>
  <si>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</si>
  <si>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</si>
  <si>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</si>
  <si>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</si>
  <si>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</si>
  <si>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</si>
  <si>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</si>
  <si>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</si>
  <si>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</si>
  <si>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</si>
  <si>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</si>
  <si>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</si>
  <si>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</si>
  <si>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</si>
  <si>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</si>
  <si>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</si>
  <si>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</si>
  <si>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</si>
  <si>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</si>
  <si>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</si>
  <si>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</si>
  <si>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</si>
  <si>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</si>
  <si>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</si>
  <si>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</si>
  <si>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</si>
  <si>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</si>
  <si>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</si>
  <si>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</si>
  <si>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</si>
  <si>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</si>
  <si>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</si>
  <si>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</si>
  <si>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</si>
  <si>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</si>
  <si>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</si>
  <si>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</si>
  <si>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</si>
  <si>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</si>
  <si>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</si>
  <si>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</si>
  <si>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</si>
  <si>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</si>
  <si>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</si>
  <si>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</si>
  <si>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</si>
  <si>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</si>
  <si>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</si>
  <si>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</si>
  <si>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</si>
  <si>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</si>
  <si>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</si>
  <si>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</si>
  <si>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</si>
  <si>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</si>
  <si>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</si>
  <si>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</si>
  <si>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</si>
  <si>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</si>
  <si>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</si>
  <si>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</si>
  <si>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</si>
  <si>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</si>
  <si>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</si>
  <si>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</si>
  <si>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</si>
  <si>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</si>
  <si>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</si>
  <si>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</si>
  <si>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</si>
  <si>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</si>
  <si>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</si>
  <si>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</si>
  <si>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</si>
  <si>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</si>
  <si>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</si>
  <si>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</si>
  <si>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</si>
  <si>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</si>
  <si>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</si>
  <si>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</si>
  <si>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</si>
  <si>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</si>
  <si>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</si>
  <si>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</si>
  <si>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</si>
  <si>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</si>
  <si>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</si>
  <si>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</si>
  <si>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</si>
  <si>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</si>
  <si>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</si>
  <si>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</si>
  <si>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</si>
  <si>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</si>
  <si>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</si>
  <si>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</si>
  <si>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</si>
  <si>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</si>
  <si>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</si>
  <si>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</si>
  <si>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</si>
  <si>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</si>
  <si>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</si>
  <si>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</si>
  <si>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</si>
  <si>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</si>
  <si>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</si>
  <si>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</si>
  <si>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</si>
  <si>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</si>
  <si>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</si>
  <si>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</si>
  <si>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</si>
  <si>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</si>
  <si>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</si>
  <si>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</si>
  <si>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</si>
  <si>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</si>
  <si>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</si>
  <si>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</si>
  <si>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</si>
  <si>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</si>
  <si>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</si>
  <si>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</si>
  <si>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</si>
  <si>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</si>
  <si>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</si>
  <si>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</si>
  <si>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</si>
  <si>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</si>
  <si>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</si>
  <si>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</si>
  <si>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</si>
  <si>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</si>
  <si>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</si>
  <si>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</si>
  <si>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</si>
  <si>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</si>
  <si>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</si>
  <si>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</si>
  <si>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</si>
  <si>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</si>
  <si>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</si>
  <si>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</si>
  <si>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</si>
  <si>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</si>
  <si>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</si>
  <si>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</si>
  <si>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</si>
  <si>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</si>
  <si>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</si>
  <si>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</si>
  <si>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</si>
  <si>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</si>
  <si>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</si>
  <si>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</si>
  <si>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</si>
  <si>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</si>
  <si>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</si>
  <si>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</si>
  <si>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</si>
  <si>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</si>
  <si>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</si>
  <si>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</si>
  <si>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</si>
  <si>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</si>
  <si>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</si>
  <si>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</si>
  <si>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</si>
  <si>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</si>
  <si>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</si>
  <si>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</si>
  <si>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</si>
  <si>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</si>
  <si>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</si>
  <si>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</si>
  <si>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</si>
  <si>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</si>
  <si>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</si>
  <si>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</si>
  <si>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</si>
  <si>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</si>
  <si>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</si>
  <si>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</si>
  <si>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</si>
  <si>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</si>
  <si>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</si>
  <si>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</si>
  <si>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</si>
  <si>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</si>
  <si>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</si>
  <si>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</si>
  <si>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</si>
  <si>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</si>
  <si>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</si>
  <si>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</si>
  <si>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</si>
  <si>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</si>
  <si>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</si>
  <si>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</si>
  <si>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</si>
  <si>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</si>
  <si>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</si>
  <si>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</si>
  <si>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</si>
  <si>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</si>
  <si>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</si>
  <si>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</si>
  <si>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</si>
  <si>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</si>
  <si>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</si>
  <si>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</si>
  <si>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</si>
  <si>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</si>
  <si>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</si>
  <si>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</si>
  <si>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</si>
  <si>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</si>
  <si>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</si>
  <si>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</si>
  <si>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</si>
  <si>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</si>
  <si>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</si>
  <si>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</si>
  <si>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</si>
  <si>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</si>
  <si>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</si>
  <si>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</si>
  <si>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</si>
  <si>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</si>
  <si>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</si>
  <si>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</si>
  <si>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</si>
  <si>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</si>
  <si>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</si>
  <si>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</si>
  <si>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</si>
  <si>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</si>
  <si>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</si>
  <si>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</si>
  <si>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</si>
  <si>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</si>
  <si>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</si>
  <si>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</si>
  <si>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</si>
  <si>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</si>
  <si>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</si>
  <si>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</si>
  <si>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</si>
  <si>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</si>
  <si>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</si>
  <si>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</si>
  <si>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</si>
  <si>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</si>
  <si>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</si>
  <si>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</si>
  <si>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</si>
  <si>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</si>
  <si>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</si>
  <si>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</si>
  <si>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</si>
  <si>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</si>
  <si>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</si>
  <si>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</si>
  <si>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</si>
  <si>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</si>
  <si>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</si>
  <si>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</si>
  <si>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</si>
  <si>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</si>
  <si>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</si>
  <si>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</si>
  <si>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</si>
  <si>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</si>
  <si>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</si>
  <si>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</si>
  <si>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</si>
  <si>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</si>
  <si>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</si>
  <si>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</si>
  <si>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</si>
  <si>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</si>
  <si>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</si>
  <si>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</si>
  <si>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</si>
  <si>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</si>
  <si>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</si>
  <si>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</si>
  <si>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</si>
  <si>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</si>
  <si>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</si>
  <si>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</si>
  <si>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</si>
  <si>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</si>
  <si>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</si>
  <si>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</si>
  <si>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</si>
  <si>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</si>
  <si>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</si>
  <si>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</si>
  <si>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</si>
  <si>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</si>
  <si>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</si>
  <si>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</si>
  <si>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</si>
  <si>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</si>
  <si>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</si>
  <si>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</si>
  <si>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</si>
  <si>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</si>
  <si>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</si>
  <si>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</si>
  <si>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</si>
  <si>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</si>
  <si>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</si>
  <si>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</si>
  <si>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</si>
  <si>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</si>
  <si>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</si>
  <si>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</si>
  <si>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</si>
  <si>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</si>
  <si>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</si>
  <si>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</si>
  <si>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</si>
  <si>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</si>
  <si>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</si>
  <si>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</si>
  <si>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</si>
  <si>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</si>
  <si>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</si>
  <si>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</si>
  <si>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</si>
  <si>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</si>
  <si>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</si>
  <si>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</si>
  <si>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</si>
  <si>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</si>
  <si>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</si>
  <si>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</si>
  <si>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</si>
  <si>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</si>
  <si>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</si>
  <si>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</si>
  <si>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</si>
  <si>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</si>
  <si>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</si>
  <si>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</si>
  <si>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</si>
  <si>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</si>
  <si>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</si>
  <si>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</si>
  <si>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</si>
  <si>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</si>
  <si>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</si>
  <si>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</si>
  <si>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</si>
  <si>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</si>
  <si>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</si>
  <si>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</si>
  <si>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</si>
  <si>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</si>
  <si>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</si>
  <si>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</si>
  <si>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</si>
  <si>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</si>
  <si>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</si>
  <si>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</si>
  <si>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</si>
  <si>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</si>
  <si>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</si>
  <si>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</si>
  <si>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</si>
  <si>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</si>
  <si>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</si>
  <si>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</si>
  <si>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</si>
  <si>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</si>
  <si>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</si>
  <si>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</si>
  <si>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</si>
  <si>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</si>
  <si>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</si>
  <si>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</si>
  <si>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</si>
  <si>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</si>
  <si>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</si>
  <si>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</si>
  <si>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</si>
  <si>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</si>
  <si>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</si>
  <si>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</si>
  <si>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</si>
  <si>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</si>
  <si>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</si>
  <si>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</si>
  <si>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</si>
  <si>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</si>
  <si>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</si>
  <si>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</si>
  <si>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</si>
  <si>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</si>
  <si>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</si>
  <si>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</si>
  <si>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</si>
  <si>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</si>
  <si>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</si>
  <si>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</si>
  <si>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</si>
  <si>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</si>
  <si>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</si>
  <si>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</si>
  <si>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</si>
  <si>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</si>
  <si>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</si>
  <si>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</si>
  <si>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</si>
  <si>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</si>
  <si>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</si>
  <si>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</si>
  <si>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</si>
  <si>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</si>
  <si>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</si>
  <si>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</si>
  <si>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</si>
  <si>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</si>
  <si>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</si>
  <si>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</si>
  <si>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</si>
  <si>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</si>
  <si>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</si>
  <si>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</si>
  <si>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</si>
  <si>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</si>
  <si>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</si>
  <si>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</si>
  <si>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</si>
  <si>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</si>
  <si>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</si>
  <si>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</si>
  <si>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</si>
  <si>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</si>
  <si>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</si>
  <si>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</si>
  <si>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</si>
  <si>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</si>
  <si>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</si>
  <si>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</si>
  <si>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</si>
  <si>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</si>
  <si>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</si>
  <si>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</si>
  <si>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</si>
  <si>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</si>
  <si>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</si>
  <si>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</si>
  <si>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</si>
  <si>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</si>
  <si>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</si>
  <si>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</si>
  <si>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</si>
  <si>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</si>
  <si>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</si>
  <si>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</si>
  <si>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</si>
  <si>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</si>
  <si>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</si>
  <si>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</si>
  <si>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</si>
  <si>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</si>
  <si>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</si>
  <si>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</si>
  <si>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</si>
  <si>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</si>
  <si>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</si>
  <si>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</si>
  <si>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</si>
  <si>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</si>
  <si>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</si>
  <si>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</si>
  <si>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</si>
  <si>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</si>
  <si>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</si>
  <si>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</si>
  <si>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</si>
  <si>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</si>
  <si>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</si>
  <si>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</si>
  <si>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</si>
  <si>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</si>
  <si>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</si>
  <si>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</si>
  <si>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</si>
  <si>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</si>
  <si>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</si>
  <si>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</si>
  <si>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</si>
  <si>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</si>
  <si>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</si>
  <si>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</si>
  <si>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</si>
  <si>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</si>
  <si>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</si>
  <si>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</si>
  <si>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</si>
  <si>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</si>
  <si>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</si>
  <si>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</si>
  <si>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</si>
  <si>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</si>
  <si>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</si>
  <si>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</si>
  <si>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</si>
  <si>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</si>
  <si>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</si>
  <si>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</si>
  <si>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</si>
  <si>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</si>
  <si>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</si>
  <si>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</si>
  <si>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</si>
  <si>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</si>
  <si>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</si>
  <si>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</si>
  <si>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</si>
  <si>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</si>
  <si>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</si>
  <si>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</si>
  <si>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</si>
  <si>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</si>
  <si>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</si>
  <si>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</si>
  <si>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</si>
  <si>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</si>
  <si>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</si>
  <si>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</si>
  <si>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</si>
  <si>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</si>
  <si>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</si>
  <si>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</si>
  <si>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</si>
  <si>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</si>
  <si>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</si>
  <si>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</si>
  <si>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</si>
  <si>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</si>
  <si>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</si>
  <si>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</si>
  <si>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</si>
  <si>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</si>
  <si>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</si>
  <si>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</si>
  <si>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</si>
  <si>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</si>
  <si>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</si>
  <si>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</si>
  <si>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</si>
  <si>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</si>
  <si>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</si>
  <si>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</si>
  <si>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</si>
  <si>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</si>
  <si>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</si>
  <si>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</si>
  <si>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</si>
  <si>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</si>
  <si>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</si>
  <si>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</si>
  <si>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</si>
  <si>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</si>
  <si>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</si>
  <si>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</si>
  <si>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</si>
  <si>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</si>
  <si>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</si>
  <si>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</si>
  <si>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</si>
  <si>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</si>
  <si>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</si>
  <si>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</si>
  <si>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</si>
  <si>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</si>
  <si>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</si>
  <si>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</si>
  <si>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</si>
  <si>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</si>
  <si>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</si>
  <si>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</si>
  <si>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</si>
  <si>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</si>
  <si>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</si>
  <si>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</si>
  <si>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</si>
  <si>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</si>
  <si>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</si>
  <si>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</si>
  <si>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</si>
  <si>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</si>
  <si>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</si>
  <si>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</si>
  <si>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</si>
  <si>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</si>
  <si>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</si>
  <si>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</si>
  <si>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</si>
  <si>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</si>
  <si>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</si>
  <si>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</si>
  <si>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</si>
  <si>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</si>
  <si>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</si>
  <si>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</si>
  <si>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</si>
  <si>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</si>
  <si>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</si>
  <si>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</si>
  <si>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</si>
  <si>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</si>
  <si>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</si>
  <si>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</si>
  <si>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</si>
  <si>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</si>
  <si>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</si>
  <si>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</si>
  <si>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</si>
  <si>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</si>
  <si>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</si>
  <si>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</si>
  <si>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</si>
  <si>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</si>
  <si>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</si>
  <si>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</si>
  <si>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</si>
  <si>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</si>
  <si>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</si>
  <si>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</si>
  <si>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</si>
  <si>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</si>
  <si>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</si>
  <si>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</si>
  <si>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</si>
  <si>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</si>
  <si>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</si>
  <si>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</si>
  <si>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</si>
  <si>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</si>
  <si>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</si>
  <si>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</si>
  <si>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</si>
  <si>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</si>
  <si>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</si>
  <si>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</si>
  <si>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</si>
  <si>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</si>
  <si>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</si>
  <si>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</si>
  <si>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</si>
  <si>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</si>
  <si>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</si>
  <si>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</si>
  <si>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</si>
  <si>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</si>
  <si>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</si>
  <si>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</si>
  <si>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</si>
  <si>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</si>
  <si>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</si>
  <si>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</si>
  <si>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</si>
  <si>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</si>
  <si>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</si>
  <si>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</si>
  <si>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</si>
  <si>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</si>
  <si>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</si>
  <si>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</si>
  <si>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</si>
  <si>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</si>
  <si>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</si>
  <si>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</si>
  <si>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</si>
  <si>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</si>
  <si>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</si>
  <si>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</si>
  <si>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</si>
  <si>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</si>
  <si>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</si>
  <si>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</si>
  <si>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</si>
  <si>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</si>
  <si>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</si>
  <si>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</si>
  <si>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</si>
  <si>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</si>
  <si>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</si>
  <si>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</si>
  <si>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</si>
  <si>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</si>
  <si>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</si>
  <si>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</si>
  <si>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</si>
  <si>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</si>
  <si>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</si>
  <si>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</si>
  <si>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</si>
  <si>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</si>
  <si>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</si>
  <si>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</si>
  <si>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</si>
  <si>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</si>
  <si>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</si>
  <si>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</si>
  <si>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</si>
  <si>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</si>
  <si>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</si>
  <si>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</si>
  <si>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</si>
  <si>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</si>
  <si>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</si>
  <si>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</si>
  <si>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</si>
  <si>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</si>
  <si>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</si>
  <si>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</si>
  <si>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</si>
  <si>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</si>
  <si>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</si>
  <si>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</si>
  <si>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</si>
  <si>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</si>
  <si>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</si>
  <si>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</si>
  <si>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</si>
  <si>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</si>
  <si>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</si>
  <si>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</si>
  <si>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</si>
  <si>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</si>
  <si>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</si>
  <si>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</si>
  <si>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</si>
  <si>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</si>
  <si>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</si>
  <si>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</si>
  <si>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</si>
  <si>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</si>
  <si>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</si>
  <si>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</si>
  <si>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</si>
  <si>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</si>
  <si>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</si>
  <si>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</si>
  <si>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</si>
  <si>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</si>
  <si>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</si>
  <si>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</si>
  <si>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</si>
  <si>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</si>
  <si>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</si>
  <si>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</si>
  <si>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</si>
  <si>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</si>
  <si>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</si>
  <si>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</si>
  <si>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</si>
  <si>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</si>
  <si>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</si>
  <si>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</si>
  <si>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</si>
  <si>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</si>
  <si>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</si>
  <si>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</si>
  <si>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</si>
  <si>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</si>
  <si>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</si>
  <si>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</si>
  <si>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</si>
  <si>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</si>
  <si>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</si>
  <si>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</si>
  <si>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</si>
  <si>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</si>
  <si>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</si>
  <si>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</si>
  <si>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</si>
  <si>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</si>
  <si>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</si>
  <si>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</si>
  <si>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</si>
  <si>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</si>
  <si>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</si>
  <si>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</si>
  <si>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</si>
  <si>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</si>
  <si>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</si>
  <si>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</si>
  <si>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</si>
  <si>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</si>
  <si>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</si>
  <si>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</si>
  <si>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</si>
  <si>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</si>
  <si>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</si>
  <si>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</si>
  <si>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</si>
  <si>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</si>
  <si>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</si>
  <si>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</si>
  <si>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</si>
  <si>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</si>
  <si>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</si>
  <si>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</si>
  <si>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</si>
  <si>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</si>
  <si>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</si>
  <si>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</si>
  <si>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</si>
  <si>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</si>
  <si>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</si>
  <si>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</si>
  <si>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</si>
  <si>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</si>
  <si>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</si>
  <si>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</si>
  <si>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</si>
  <si>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</si>
  <si>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</si>
  <si>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</si>
  <si>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</si>
  <si>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</si>
  <si>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</si>
  <si>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</si>
  <si>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</si>
  <si>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</si>
  <si>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</si>
  <si>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</si>
  <si>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</si>
  <si>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</si>
  <si>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</si>
  <si>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</si>
  <si>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</si>
  <si>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</si>
  <si>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</si>
  <si>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</si>
  <si>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</si>
  <si>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</si>
  <si>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</si>
  <si>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</si>
  <si>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</si>
  <si>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</si>
  <si>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</si>
  <si>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</si>
  <si>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</si>
  <si>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</si>
  <si>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</si>
  <si>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</si>
  <si>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</si>
  <si>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</si>
  <si>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</si>
  <si>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</si>
  <si>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</si>
  <si>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</si>
  <si>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</si>
  <si>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</si>
  <si>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</si>
  <si>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</si>
  <si>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</si>
  <si>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</si>
  <si>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</si>
  <si>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</si>
  <si>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</si>
  <si>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</si>
  <si>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</si>
  <si>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</si>
  <si>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</si>
  <si>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</si>
  <si>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</si>
  <si>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</si>
  <si>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</si>
  <si>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</si>
  <si>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</si>
  <si>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</si>
  <si>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</si>
  <si>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</si>
  <si>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</si>
  <si>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</si>
  <si>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</si>
  <si>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</si>
  <si>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</si>
  <si>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</si>
  <si>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</si>
  <si>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</si>
  <si>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</si>
  <si>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</si>
  <si>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</si>
  <si>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</si>
  <si>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</si>
  <si>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</si>
  <si>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</si>
  <si>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</si>
  <si>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</si>
  <si>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</si>
  <si>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</si>
  <si>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</si>
  <si>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</si>
  <si>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</si>
  <si>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</si>
  <si>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</si>
  <si>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</si>
  <si>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</si>
  <si>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</si>
  <si>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</si>
  <si>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</si>
  <si>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</si>
  <si>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</si>
  <si>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</si>
  <si>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</si>
  <si>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</si>
  <si>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</si>
  <si>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</si>
  <si>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</si>
  <si>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</si>
  <si>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</si>
  <si>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</si>
  <si>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</si>
  <si>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</si>
  <si>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</si>
  <si>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</si>
  <si>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</si>
  <si>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</si>
  <si>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</si>
  <si>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</si>
  <si>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</si>
  <si>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</si>
  <si>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</si>
  <si>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</si>
  <si>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</si>
  <si>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</si>
  <si>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</si>
  <si>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</si>
  <si>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</si>
  <si>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</si>
  <si>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</si>
  <si>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</si>
  <si>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</si>
  <si>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</si>
  <si>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</si>
  <si>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</si>
  <si>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</si>
  <si>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</si>
  <si>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</si>
  <si>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</si>
  <si>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</si>
  <si>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</si>
  <si>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</si>
  <si>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</si>
  <si>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</si>
  <si>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</si>
  <si>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</si>
  <si>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</si>
  <si>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</si>
  <si>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</si>
  <si>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</si>
  <si>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</si>
  <si>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</si>
  <si>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</si>
  <si>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</si>
  <si>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</si>
  <si>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</si>
  <si>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</si>
  <si>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</si>
  <si>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</si>
  <si>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</si>
  <si>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</si>
  <si>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</si>
  <si>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</si>
  <si>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</si>
  <si>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</si>
  <si>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</si>
  <si>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</si>
  <si>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</si>
  <si>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</si>
  <si>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</si>
  <si>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</si>
  <si>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</si>
  <si>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</si>
  <si>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</si>
  <si>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</si>
  <si>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</si>
  <si>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</si>
  <si>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</si>
  <si>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</si>
  <si>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</si>
  <si>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</si>
  <si>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</si>
  <si>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</si>
  <si>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</si>
  <si>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</si>
  <si>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</si>
  <si>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</si>
  <si>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</si>
  <si>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</si>
  <si>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</si>
  <si>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</si>
  <si>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</si>
  <si>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</si>
  <si>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</si>
  <si>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</si>
  <si>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</si>
  <si>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</si>
  <si>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</si>
  <si>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</si>
  <si>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</si>
  <si>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</si>
  <si>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</si>
  <si>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</si>
  <si>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</si>
  <si>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</si>
  <si>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</si>
  <si>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</si>
  <si>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</si>
  <si>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</si>
  <si>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</si>
  <si>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</si>
  <si>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</si>
  <si>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</si>
  <si>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</si>
  <si>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</si>
  <si>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</si>
  <si>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</si>
  <si>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</si>
  <si>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</si>
  <si>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</si>
  <si>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</si>
  <si>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</si>
  <si>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</si>
  <si>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</si>
  <si>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</si>
  <si>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</si>
  <si>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</si>
  <si>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</si>
  <si>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</si>
  <si>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</si>
  <si>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</si>
  <si>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</si>
  <si>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</si>
  <si>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</si>
  <si>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</si>
  <si>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</si>
  <si>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</si>
  <si>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</si>
  <si>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</si>
  <si>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</si>
  <si>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</si>
  <si>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</si>
  <si>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</si>
  <si>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</si>
  <si>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</si>
  <si>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</si>
  <si>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</si>
  <si>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</si>
  <si>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</si>
  <si>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</si>
  <si>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</si>
  <si>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</si>
  <si>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</si>
  <si>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</si>
  <si>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</si>
  <si>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</si>
  <si>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</si>
  <si>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</si>
  <si>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</si>
  <si>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</si>
  <si>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</si>
  <si>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</si>
  <si>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</si>
  <si>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</si>
  <si>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</si>
  <si>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</si>
  <si>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</si>
  <si>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</si>
  <si>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</si>
  <si>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</si>
  <si>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</si>
  <si>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</si>
  <si>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</si>
  <si>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</si>
  <si>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</si>
  <si>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</si>
  <si>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</si>
  <si>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</si>
  <si>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</si>
  <si>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</si>
  <si>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</si>
  <si>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</si>
  <si>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</si>
  <si>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</si>
  <si>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</si>
  <si>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</si>
  <si>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</si>
  <si>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</si>
  <si>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</si>
  <si>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</si>
  <si>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</si>
  <si>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</si>
  <si>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</si>
  <si>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</si>
  <si>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</si>
  <si>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</si>
  <si>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</si>
  <si>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</si>
  <si>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</si>
  <si>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</si>
  <si>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</si>
  <si>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</si>
  <si>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</si>
  <si>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</si>
  <si>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</si>
  <si>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</si>
  <si>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</si>
  <si>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</si>
  <si>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</si>
  <si>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</si>
  <si>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</si>
  <si>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</si>
  <si>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</si>
  <si>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</si>
  <si>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</si>
  <si>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</si>
  <si>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</si>
  <si>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</si>
  <si>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</si>
  <si>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</si>
  <si>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</si>
  <si>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</si>
  <si>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</si>
  <si>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</si>
  <si>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</si>
  <si>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</si>
  <si>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</si>
  <si>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</si>
  <si>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</si>
  <si>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</si>
  <si>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</si>
  <si>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</si>
  <si>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</si>
  <si>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</si>
  <si>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</si>
  <si>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</si>
  <si>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</si>
  <si>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</si>
  <si>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</si>
  <si>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</si>
  <si>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</si>
  <si>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</si>
  <si>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</si>
  <si>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</si>
  <si>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</si>
  <si>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</si>
  <si>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</si>
  <si>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</si>
  <si>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</si>
  <si>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</si>
  <si>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</si>
  <si>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</si>
  <si>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</si>
  <si>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</si>
  <si>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</si>
  <si>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</si>
  <si>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</si>
  <si>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</si>
  <si>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</si>
  <si>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</si>
  <si>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</si>
  <si>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</si>
  <si>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</si>
  <si>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</si>
  <si>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</si>
  <si>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</si>
  <si>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</si>
  <si>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</si>
  <si>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</si>
  <si>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</si>
  <si>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</si>
  <si>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</si>
  <si>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</si>
  <si>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</si>
  <si>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</si>
  <si>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</si>
  <si>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</si>
  <si>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</si>
  <si>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</si>
  <si>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</si>
  <si>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</si>
  <si>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</si>
  <si>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</si>
  <si>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</si>
  <si>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</si>
  <si>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</si>
  <si>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</si>
  <si>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</si>
  <si>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</si>
  <si>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</si>
  <si>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</si>
  <si>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</si>
  <si>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</si>
  <si>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</si>
  <si>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</si>
  <si>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</si>
  <si>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</si>
  <si>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</si>
  <si>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</si>
  <si>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</si>
  <si>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</si>
  <si>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</si>
  <si>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</si>
  <si>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</si>
  <si>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</si>
  <si>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</si>
  <si>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</si>
  <si>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</si>
  <si>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</si>
  <si>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</si>
  <si>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</si>
  <si>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</si>
  <si>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</si>
  <si>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</si>
  <si>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</si>
  <si>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</si>
  <si>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</si>
  <si>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</si>
  <si>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</si>
  <si>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</si>
  <si>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</si>
  <si>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</si>
  <si>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</si>
  <si>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</si>
  <si>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</si>
  <si>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</si>
  <si>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</si>
  <si>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</si>
  <si>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</si>
  <si>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</si>
  <si>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</si>
  <si>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</si>
  <si>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</si>
  <si>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</si>
  <si>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</si>
  <si>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</si>
  <si>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</si>
  <si>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</si>
  <si>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</si>
  <si>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</si>
  <si>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</si>
  <si>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</si>
  <si>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</si>
  <si>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</si>
  <si>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</si>
  <si>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</si>
  <si>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</si>
  <si>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</si>
  <si>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</si>
  <si>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</si>
  <si>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</si>
  <si>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</si>
  <si>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</si>
  <si>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</si>
  <si>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</si>
  <si>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</si>
  <si>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</si>
  <si>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</si>
  <si>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</si>
  <si>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</si>
  <si>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</si>
  <si>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</si>
  <si>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</si>
  <si>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</si>
  <si>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</si>
  <si>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</si>
  <si>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</si>
  <si>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</si>
  <si>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</si>
  <si>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</si>
  <si>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</si>
  <si>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</si>
  <si>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</si>
  <si>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</si>
  <si>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</si>
  <si>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</si>
  <si>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</si>
  <si>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</si>
  <si>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</si>
  <si>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</si>
  <si>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</si>
  <si>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</si>
  <si>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</si>
  <si>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</si>
  <si>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</si>
  <si>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</si>
  <si>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</si>
  <si>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</si>
  <si>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</si>
  <si>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</si>
  <si>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</si>
  <si>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</si>
  <si>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</si>
  <si>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</si>
  <si>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</si>
  <si>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</si>
  <si>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</si>
  <si>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</si>
  <si>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</si>
  <si>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</si>
  <si>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</si>
  <si>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</si>
  <si>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</si>
  <si>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</si>
  <si>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</si>
  <si>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</si>
  <si>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</si>
  <si>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</si>
  <si>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</si>
  <si>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</si>
  <si>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</si>
  <si>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</si>
  <si>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</si>
  <si>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</si>
  <si>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</si>
  <si>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</si>
  <si>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</si>
  <si>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</si>
  <si>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</si>
  <si>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</si>
  <si>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</si>
  <si>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</si>
  <si>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</si>
  <si>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</si>
  <si>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</si>
  <si>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</si>
  <si>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</si>
  <si>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</si>
  <si>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</si>
  <si>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</si>
  <si>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</si>
  <si>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</si>
  <si>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</si>
  <si>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</si>
  <si>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</si>
  <si>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</si>
  <si>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</si>
  <si>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</si>
  <si>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</si>
  <si>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</si>
  <si>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</si>
  <si>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</si>
  <si>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</si>
  <si>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</si>
  <si>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</si>
  <si>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</si>
  <si>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</si>
  <si>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</si>
  <si>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</si>
  <si>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</si>
  <si>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</si>
  <si>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</si>
  <si>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</si>
  <si>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</si>
  <si>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</si>
  <si>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</si>
  <si>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</si>
  <si>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</si>
  <si>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</si>
  <si>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</si>
  <si>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</si>
  <si>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</si>
  <si>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</si>
  <si>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</si>
  <si>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</si>
  <si>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</si>
  <si>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</si>
  <si>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</si>
  <si>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</si>
  <si>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</si>
  <si>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</si>
  <si>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</si>
  <si>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</si>
  <si>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</si>
  <si>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</si>
  <si>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</si>
  <si>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</si>
  <si>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</si>
  <si>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</si>
  <si>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</si>
  <si>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</si>
  <si>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</si>
  <si>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</si>
  <si>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</si>
  <si>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</si>
  <si>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</si>
  <si>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</si>
  <si>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</si>
  <si>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</si>
  <si>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</si>
  <si>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</si>
  <si>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</si>
  <si>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</si>
  <si>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</si>
  <si>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</si>
  <si>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</si>
  <si>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</si>
  <si>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</si>
  <si>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</si>
  <si>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</si>
  <si>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</si>
  <si>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</si>
  <si>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</si>
  <si>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</si>
  <si>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</si>
  <si>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</si>
  <si>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</si>
  <si>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</si>
  <si>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</si>
  <si>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</si>
  <si>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</si>
  <si>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</si>
  <si>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</si>
  <si>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</si>
  <si>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</si>
  <si>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</si>
  <si>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</si>
  <si>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</si>
  <si>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</si>
  <si>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</si>
  <si>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</si>
  <si>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</si>
  <si>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</si>
  <si>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</si>
  <si>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</si>
  <si>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</si>
  <si>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</si>
  <si>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</si>
  <si>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</si>
  <si>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</si>
  <si>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</si>
  <si>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</si>
  <si>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</si>
  <si>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</si>
  <si>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</si>
  <si>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</si>
  <si>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</si>
  <si>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</si>
  <si>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</si>
  <si>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</si>
  <si>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</si>
  <si>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</si>
  <si>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</si>
  <si>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</si>
  <si>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</si>
  <si>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</si>
  <si>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</si>
  <si>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</si>
  <si>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</si>
  <si>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</si>
  <si>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</si>
  <si>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</si>
  <si>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</si>
  <si>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</si>
  <si>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</si>
  <si>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</si>
  <si>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</si>
  <si>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</si>
  <si>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</si>
  <si>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</si>
  <si>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</si>
  <si>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</si>
  <si>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</si>
  <si>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</si>
  <si>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</si>
  <si>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</si>
  <si>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</si>
  <si>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</si>
  <si>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</si>
  <si>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</si>
  <si>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</si>
  <si>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</si>
  <si>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</si>
  <si>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</si>
  <si>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</si>
  <si>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</si>
  <si>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</si>
  <si>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</si>
  <si>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</si>
  <si>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</si>
  <si>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</si>
  <si>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</si>
  <si>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</si>
  <si>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</si>
  <si>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</si>
  <si>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</si>
  <si>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</si>
  <si>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</si>
  <si>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</si>
  <si>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</si>
  <si>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</si>
  <si>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</si>
  <si>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</si>
  <si>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</si>
  <si>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</si>
  <si>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</si>
  <si>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</si>
  <si>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</si>
  <si>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</si>
  <si>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</si>
  <si>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</si>
  <si>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</si>
  <si>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</si>
  <si>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</si>
  <si>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</si>
  <si>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</si>
  <si>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</si>
  <si>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</si>
  <si>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</si>
  <si>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</si>
  <si>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</si>
  <si>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</si>
  <si>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</si>
  <si>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</si>
  <si>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</si>
  <si>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</si>
  <si>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</si>
  <si>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</si>
  <si>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</si>
  <si>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</si>
  <si>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</si>
  <si>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</si>
  <si>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</si>
  <si>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</si>
  <si>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</si>
  <si>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</si>
  <si>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</si>
  <si>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</si>
  <si>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</si>
  <si>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</si>
  <si>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</si>
  <si>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</si>
  <si>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</si>
  <si>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</si>
  <si>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</si>
  <si>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</si>
  <si>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</si>
  <si>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</si>
  <si>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</si>
  <si>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</si>
  <si>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</si>
  <si>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</si>
  <si>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</si>
  <si>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</si>
  <si>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</si>
  <si>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</si>
  <si>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</si>
  <si>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</si>
  <si>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</si>
  <si>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</si>
  <si>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</si>
  <si>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</si>
  <si>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</si>
  <si>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</si>
  <si>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</si>
  <si>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</si>
  <si>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</si>
  <si>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</si>
  <si>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</si>
  <si>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</si>
  <si>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</si>
  <si>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</si>
  <si>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</si>
  <si>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</si>
  <si>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</si>
  <si>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</si>
  <si>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</si>
  <si>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</si>
  <si>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</si>
  <si>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</si>
  <si>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</si>
  <si>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</si>
  <si>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</si>
  <si>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</si>
  <si>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</si>
  <si>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</si>
  <si>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</si>
  <si>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</si>
  <si>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</si>
  <si>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</si>
  <si>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</si>
  <si>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</si>
  <si>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</si>
  <si>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</si>
  <si>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</si>
  <si>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</si>
  <si>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</si>
  <si>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</si>
  <si>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</si>
  <si>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</si>
  <si>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</si>
  <si>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</si>
  <si>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</si>
  <si>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</si>
  <si>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</si>
  <si>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</si>
  <si>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</si>
  <si>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</si>
  <si>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</si>
  <si>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</si>
  <si>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</si>
  <si>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</si>
  <si>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</si>
  <si>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</si>
  <si>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</si>
  <si>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</si>
  <si>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</si>
  <si>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</si>
  <si>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</si>
  <si>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</si>
  <si>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</si>
  <si>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</si>
  <si>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</si>
  <si>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</si>
  <si>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</si>
  <si>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</si>
  <si>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</si>
  <si>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</si>
  <si>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</si>
  <si>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</si>
  <si>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</si>
  <si>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</si>
  <si>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</si>
  <si>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</si>
  <si>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</si>
  <si>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</si>
  <si>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</si>
  <si>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</si>
  <si>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</si>
  <si>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</si>
  <si>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</si>
  <si>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</si>
  <si>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</si>
  <si>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</si>
  <si>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</si>
  <si>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</si>
  <si>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</si>
  <si>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</si>
  <si>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</si>
  <si>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</si>
  <si>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</si>
  <si>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</si>
  <si>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</si>
  <si>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</si>
  <si>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</si>
  <si>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</si>
  <si>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</si>
  <si>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</si>
  <si>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</si>
  <si>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</si>
  <si>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</si>
  <si>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</si>
  <si>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</si>
  <si>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</si>
  <si>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</si>
  <si>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</si>
  <si>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</si>
  <si>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</si>
  <si>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</si>
  <si>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</si>
  <si>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</si>
  <si>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</si>
  <si>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</si>
  <si>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</si>
  <si>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</si>
  <si>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</si>
  <si>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</si>
  <si>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</si>
  <si>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</si>
  <si>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</si>
  <si>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</si>
  <si>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</si>
  <si>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</si>
  <si>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</si>
  <si>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</si>
  <si>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</si>
  <si>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</si>
  <si>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</si>
  <si>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</si>
  <si>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</si>
  <si>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</si>
  <si>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</si>
  <si>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</si>
  <si>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</si>
  <si>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</si>
  <si>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</si>
  <si>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</si>
  <si>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</si>
  <si>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</si>
  <si>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</si>
  <si>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</si>
  <si>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</si>
  <si>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</si>
  <si>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</si>
  <si>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</si>
  <si>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</si>
  <si>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</si>
  <si>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</si>
  <si>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</si>
  <si>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</si>
  <si>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</si>
  <si>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</si>
  <si>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</si>
  <si>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</si>
  <si>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</si>
  <si>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</si>
  <si>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</si>
  <si>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</si>
  <si>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</si>
  <si>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</si>
  <si>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</si>
  <si>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</si>
  <si>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</si>
  <si>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</si>
  <si>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</si>
  <si>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</si>
  <si>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</si>
  <si>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</si>
  <si>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</si>
  <si>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</si>
  <si>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</si>
  <si>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</si>
  <si>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</si>
  <si>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</si>
  <si>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</si>
  <si>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</si>
  <si>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</si>
  <si>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</si>
  <si>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</si>
  <si>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</si>
  <si>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</si>
  <si>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</si>
  <si>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</si>
  <si>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</si>
  <si>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</si>
  <si>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</si>
  <si>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</si>
  <si>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</si>
  <si>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</si>
  <si>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</si>
  <si>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</si>
  <si>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</si>
  <si>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</si>
  <si>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</si>
  <si>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</si>
  <si>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</si>
  <si>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</si>
  <si>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</si>
  <si>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</si>
  <si>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</si>
  <si>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</si>
  <si>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</si>
  <si>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</si>
  <si>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</si>
  <si>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</si>
  <si>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</si>
  <si>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</si>
  <si>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</si>
  <si>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</si>
  <si>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</si>
  <si>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</si>
  <si>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</si>
  <si>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</si>
  <si>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</si>
  <si>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</si>
  <si>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</si>
  <si>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</si>
  <si>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</si>
  <si>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</si>
  <si>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</si>
  <si>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</si>
  <si>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</si>
  <si>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</si>
  <si>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</si>
  <si>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</si>
  <si>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</si>
  <si>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</si>
  <si>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</si>
  <si>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</si>
  <si>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</si>
  <si>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</si>
  <si>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</si>
  <si>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</si>
  <si>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</si>
  <si>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</si>
  <si>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</si>
  <si>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</si>
  <si>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</si>
  <si>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</si>
  <si>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</si>
  <si>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</si>
  <si>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</si>
  <si>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</si>
  <si>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</si>
  <si>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</si>
  <si>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</si>
  <si>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</si>
  <si>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</si>
  <si>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</si>
  <si>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</si>
  <si>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</si>
  <si>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</si>
  <si>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</si>
  <si>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</si>
  <si>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</si>
  <si>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</si>
  <si>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</si>
  <si>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</si>
  <si>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</si>
  <si>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</si>
  <si>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</si>
  <si>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</si>
  <si>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</si>
  <si>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</si>
  <si>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</si>
  <si>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</si>
  <si>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</si>
  <si>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</si>
  <si>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</si>
  <si>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</si>
  <si>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</si>
  <si>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</si>
  <si>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</si>
  <si>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</si>
  <si>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</si>
  <si>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</si>
  <si>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</si>
  <si>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</si>
  <si>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</si>
  <si>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</si>
  <si>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</si>
  <si>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</si>
  <si>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</si>
  <si>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</si>
  <si>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</si>
  <si>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</si>
  <si>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</si>
  <si>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</si>
  <si>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</si>
  <si>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</si>
  <si>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</si>
  <si>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</si>
  <si>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</si>
  <si>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</si>
  <si>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</si>
  <si>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</si>
  <si>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</si>
  <si>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</si>
  <si>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</si>
  <si>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</si>
  <si>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</si>
  <si>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</si>
  <si>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</si>
  <si>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</si>
  <si>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</si>
  <si>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</si>
  <si>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</si>
  <si>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</si>
  <si>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</si>
  <si>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</si>
  <si>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</si>
  <si>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</si>
  <si>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</si>
  <si>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</si>
  <si>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</si>
  <si>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</si>
  <si>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</si>
  <si>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</si>
  <si>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</si>
  <si>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</si>
  <si>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</si>
  <si>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</si>
  <si>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</si>
  <si>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</si>
  <si>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</si>
  <si>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</si>
  <si>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</si>
  <si>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</si>
  <si>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</si>
  <si>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</si>
  <si>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</si>
  <si>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</si>
  <si>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</si>
  <si>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</si>
  <si>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</si>
  <si>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</si>
  <si>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</si>
  <si>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</si>
  <si>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</si>
  <si>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</si>
  <si>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</si>
  <si>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</si>
  <si>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</si>
  <si>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</si>
  <si>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</si>
  <si>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</si>
  <si>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</si>
  <si>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</si>
  <si>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</si>
  <si>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</si>
  <si>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</si>
  <si>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</si>
  <si>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</si>
  <si>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</si>
  <si>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</si>
  <si>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</si>
  <si>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</si>
  <si>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</si>
  <si>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</si>
  <si>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</si>
  <si>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</si>
  <si>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</si>
  <si>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</si>
  <si>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</si>
  <si>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</si>
  <si>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</si>
  <si>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</si>
  <si>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</si>
  <si>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</si>
  <si>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</si>
  <si>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</si>
  <si>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</si>
  <si>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</si>
  <si>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</si>
  <si>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</si>
  <si>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</si>
  <si>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</si>
  <si>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</si>
  <si>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</si>
  <si>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</si>
  <si>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</si>
  <si>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</si>
  <si>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</si>
  <si>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</si>
  <si>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</si>
  <si>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</si>
  <si>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</si>
  <si>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</si>
  <si>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</si>
  <si>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</si>
  <si>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</si>
  <si>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</si>
  <si>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</si>
  <si>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</si>
  <si>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</si>
  <si>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</si>
  <si>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</si>
  <si>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</si>
  <si>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</si>
  <si>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</si>
  <si>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</si>
  <si>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</si>
  <si>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</si>
  <si>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</si>
  <si>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</si>
  <si>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</si>
  <si>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</si>
  <si>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</si>
  <si>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</si>
  <si>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</si>
  <si>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</si>
  <si>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</si>
  <si>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</si>
  <si>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</si>
  <si>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</si>
  <si>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</si>
  <si>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</si>
  <si>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</si>
  <si>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</si>
  <si>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</si>
  <si>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</si>
  <si>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</si>
  <si>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</si>
  <si>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</si>
  <si>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</si>
  <si>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</si>
  <si>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</si>
  <si>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</si>
  <si>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</si>
  <si>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</si>
  <si>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</si>
  <si>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</si>
  <si>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</si>
  <si>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</si>
  <si>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</si>
  <si>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</si>
  <si>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</si>
  <si>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</si>
  <si>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</si>
  <si>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</si>
  <si>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</si>
  <si>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</si>
  <si>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</si>
  <si>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</si>
  <si>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</si>
  <si>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</si>
  <si>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</si>
  <si>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</si>
  <si>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</si>
  <si>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</si>
  <si>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</si>
  <si>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</si>
  <si>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</si>
  <si>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</si>
  <si>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</si>
  <si>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</si>
  <si>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</si>
  <si>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</si>
  <si>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</si>
  <si>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</si>
  <si>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</si>
  <si>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</si>
  <si>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</si>
  <si>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</si>
  <si>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</si>
  <si>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</si>
  <si>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</si>
  <si>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</si>
  <si>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</si>
  <si>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</si>
  <si>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</si>
  <si>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</si>
  <si>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</si>
  <si>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</si>
  <si>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</si>
  <si>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</si>
  <si>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</si>
  <si>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</si>
  <si>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</si>
  <si>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</si>
  <si>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</si>
  <si>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</si>
  <si>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</si>
  <si>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</si>
  <si>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</si>
  <si>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</si>
  <si>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</si>
  <si>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</si>
  <si>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</si>
  <si>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</si>
  <si>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</si>
  <si>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</si>
  <si>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</si>
  <si>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</si>
  <si>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</si>
  <si>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</si>
  <si>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</si>
  <si>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</si>
  <si>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</si>
  <si>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</si>
  <si>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</si>
  <si>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</si>
  <si>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</si>
  <si>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</si>
  <si>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</si>
  <si>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</si>
  <si>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</si>
  <si>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</si>
  <si>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</si>
  <si>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</si>
  <si>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</si>
  <si>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</si>
  <si>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</si>
  <si>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</si>
  <si>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</si>
  <si>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</si>
  <si>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</si>
  <si>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</si>
  <si>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</si>
  <si>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</si>
  <si>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</si>
  <si>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</si>
  <si>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</si>
  <si>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</si>
  <si>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</si>
  <si>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</si>
  <si>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</si>
  <si>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</si>
  <si>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</si>
  <si>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</si>
  <si>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</si>
  <si>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</si>
  <si>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</si>
  <si>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</si>
  <si>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</si>
  <si>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</si>
  <si>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</si>
  <si>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</si>
  <si>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</si>
  <si>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</si>
  <si>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</si>
  <si>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</si>
  <si>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</si>
  <si>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</si>
  <si>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</si>
  <si>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</si>
  <si>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</si>
  <si>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</si>
  <si>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</si>
  <si>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</si>
  <si>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</si>
  <si>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</si>
  <si>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</si>
  <si>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</si>
  <si>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</si>
  <si>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</si>
  <si>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</si>
  <si>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</si>
  <si>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</si>
  <si>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</si>
  <si>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</si>
  <si>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</si>
  <si>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</si>
  <si>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</si>
  <si>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</si>
  <si>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</si>
  <si>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</si>
  <si>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</si>
  <si>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</si>
  <si>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</si>
  <si>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</si>
  <si>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</si>
  <si>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</si>
  <si>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</si>
  <si>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</si>
  <si>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</si>
  <si>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</si>
  <si>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</si>
  <si>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</si>
  <si>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</si>
  <si>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</si>
  <si>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</si>
  <si>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</si>
  <si>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</si>
  <si>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</si>
  <si>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</si>
  <si>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</si>
  <si>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</si>
  <si>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</si>
  <si>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</si>
  <si>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</si>
  <si>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</si>
  <si>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</si>
  <si>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</si>
  <si>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</si>
  <si>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</si>
  <si>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</si>
  <si>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</si>
  <si>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</si>
  <si>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</si>
  <si>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</si>
  <si>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</si>
  <si>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</si>
  <si>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</si>
  <si>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</si>
  <si>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</si>
  <si>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</si>
  <si>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</si>
  <si>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</si>
  <si>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</si>
  <si>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</si>
  <si>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</si>
  <si>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</si>
  <si>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</si>
  <si>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</si>
  <si>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</si>
  <si>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</si>
  <si>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</si>
  <si>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</si>
  <si>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</si>
  <si>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</si>
  <si>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</si>
  <si>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</si>
  <si>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</si>
  <si>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</si>
  <si>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</si>
  <si>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</si>
  <si>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</si>
  <si>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</si>
  <si>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</si>
  <si>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</si>
  <si>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</si>
  <si>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</si>
  <si>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</si>
  <si>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</si>
  <si>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</si>
  <si>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</si>
  <si>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</si>
  <si>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</si>
  <si>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</si>
  <si>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</si>
  <si>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</si>
  <si>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</si>
  <si>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</si>
  <si>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</si>
  <si>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</si>
  <si>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</si>
  <si>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</si>
  <si>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</si>
  <si>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</si>
  <si>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</si>
  <si>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</si>
  <si>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</si>
  <si>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</si>
  <si>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</si>
  <si>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</si>
  <si>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</si>
  <si>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</si>
  <si>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</si>
  <si>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</si>
  <si>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</si>
  <si>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</si>
  <si>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</si>
  <si>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</si>
  <si>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</si>
  <si>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</si>
  <si>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</si>
  <si>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</si>
  <si>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</si>
  <si>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</si>
  <si>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</si>
  <si>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</si>
  <si>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</si>
  <si>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</si>
  <si>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</si>
  <si>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</si>
  <si>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</si>
  <si>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</si>
  <si>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</si>
  <si>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</si>
  <si>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</si>
  <si>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</si>
  <si>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</si>
  <si>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</si>
  <si>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</si>
  <si>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</si>
  <si>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</si>
  <si>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</si>
  <si>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</si>
  <si>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</si>
  <si>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</si>
  <si>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</si>
  <si>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</si>
  <si>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</si>
  <si>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</si>
  <si>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</si>
  <si>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</si>
  <si>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</si>
  <si>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</si>
  <si>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</si>
  <si>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</si>
  <si>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</si>
  <si>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</si>
  <si>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</si>
  <si>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</si>
  <si>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</si>
  <si>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</si>
  <si>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</si>
  <si>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</si>
  <si>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</si>
  <si>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</si>
  <si>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</si>
  <si>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</si>
  <si>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</si>
  <si>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</si>
  <si>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</si>
  <si>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</si>
  <si>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</si>
  <si>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</si>
  <si>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</si>
  <si>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</si>
  <si>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</si>
  <si>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</si>
  <si>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</si>
  <si>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</si>
  <si>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</si>
  <si>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</si>
  <si>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</si>
  <si>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</si>
  <si>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</si>
  <si>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</si>
  <si>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</si>
  <si>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</si>
  <si>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</si>
  <si>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</si>
  <si>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</si>
  <si>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</si>
  <si>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</si>
  <si>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</si>
  <si>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</si>
  <si>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</si>
  <si>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</si>
  <si>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</si>
  <si>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</si>
  <si>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</si>
  <si>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</si>
  <si>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</si>
  <si>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</si>
  <si>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</si>
  <si>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</si>
  <si>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</si>
  <si>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</si>
  <si>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</si>
  <si>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</si>
  <si>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</si>
  <si>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</si>
  <si>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</si>
  <si>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</si>
  <si>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</si>
  <si>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</si>
  <si>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</si>
  <si>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</si>
  <si>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</si>
  <si>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</si>
  <si>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</si>
  <si>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</si>
  <si>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</si>
  <si>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</si>
  <si>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</si>
  <si>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</si>
  <si>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</si>
  <si>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</si>
  <si>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</si>
  <si>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</si>
  <si>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</si>
  <si>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</si>
  <si>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</si>
  <si>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</si>
  <si>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</si>
  <si>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</si>
  <si>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</si>
  <si>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</si>
  <si>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</si>
  <si>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</si>
  <si>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</si>
  <si>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</si>
  <si>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</si>
  <si>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</si>
  <si>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</si>
  <si>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</si>
  <si>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</si>
  <si>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</si>
  <si>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</si>
  <si>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</si>
  <si>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</si>
  <si>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</si>
  <si>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</si>
  <si>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</si>
  <si>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</si>
  <si>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</si>
  <si>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</si>
  <si>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</si>
  <si>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</si>
  <si>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</si>
  <si>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</si>
  <si>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</si>
  <si>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</si>
  <si>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</si>
  <si>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</si>
  <si>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</si>
  <si>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</si>
  <si>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</si>
  <si>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</si>
  <si>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</si>
  <si>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</si>
  <si>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</si>
  <si>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</si>
  <si>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</si>
  <si>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</si>
  <si>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</si>
  <si>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</si>
  <si>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</si>
  <si>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</si>
  <si>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</si>
  <si>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</si>
  <si>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</si>
  <si>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</si>
  <si>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</si>
  <si>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</si>
  <si>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</si>
  <si>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</si>
  <si>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</si>
  <si>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</si>
  <si>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</si>
  <si>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</si>
  <si>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</si>
  <si>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</si>
  <si>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</si>
  <si>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</si>
  <si>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</si>
  <si>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</si>
  <si>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</si>
  <si>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</si>
  <si>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</si>
  <si>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</si>
  <si>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</si>
  <si>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</si>
  <si>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</si>
  <si>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</si>
  <si>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</si>
  <si>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</si>
  <si>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</si>
  <si>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</si>
  <si>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</si>
  <si>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</si>
  <si>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</si>
  <si>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</si>
  <si>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</si>
  <si>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</si>
  <si>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</si>
  <si>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</si>
  <si>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</si>
  <si>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</si>
  <si>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</si>
  <si>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</si>
  <si>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</si>
  <si>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</si>
  <si>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</si>
  <si>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</si>
  <si>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</si>
  <si>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</si>
  <si>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</si>
  <si>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</si>
  <si>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</si>
  <si>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</si>
  <si>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</si>
  <si>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</si>
  <si>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</si>
  <si>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</si>
  <si>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</si>
  <si>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</si>
  <si>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</si>
  <si>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</si>
  <si>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</si>
  <si>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</si>
  <si>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</si>
  <si>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</si>
  <si>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</si>
  <si>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</si>
  <si>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</si>
  <si>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</si>
  <si>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</si>
  <si>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</si>
  <si>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</si>
  <si>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</si>
  <si>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</si>
  <si>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</si>
  <si>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</si>
  <si>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</si>
  <si>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</si>
  <si>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</si>
  <si>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</si>
  <si>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</si>
  <si>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</si>
  <si>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</si>
  <si>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</si>
  <si>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</si>
  <si>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</si>
  <si>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</si>
  <si>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</si>
  <si>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</si>
  <si>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</si>
  <si>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</si>
  <si>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</si>
  <si>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</si>
  <si>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</si>
  <si>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</si>
  <si>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</si>
  <si>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</si>
  <si>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</si>
  <si>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</si>
  <si>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</si>
  <si>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</si>
  <si>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</si>
  <si>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</si>
  <si>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</si>
  <si>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</si>
  <si>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</si>
  <si>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</si>
  <si>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</si>
  <si>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</si>
  <si>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</si>
  <si>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</si>
  <si>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</si>
  <si>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</si>
  <si>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</si>
  <si>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</si>
  <si>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</si>
  <si>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</si>
  <si>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</si>
  <si>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</si>
  <si>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</si>
  <si>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</si>
  <si>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</si>
  <si>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</si>
  <si>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</si>
  <si>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</si>
  <si>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</si>
  <si>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</si>
  <si>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</si>
  <si>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</si>
  <si>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</si>
  <si>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</si>
  <si>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</si>
  <si>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</si>
  <si>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</si>
  <si>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</si>
  <si>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</si>
  <si>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</si>
  <si>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</si>
  <si>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</si>
  <si>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</si>
  <si>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</si>
  <si>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</si>
  <si>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</si>
  <si>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</si>
  <si>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</si>
  <si>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</si>
  <si>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</si>
  <si>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</si>
  <si>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</si>
  <si>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</si>
  <si>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</si>
  <si>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</si>
  <si>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</si>
  <si>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</si>
  <si>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</si>
  <si>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</si>
  <si>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</si>
  <si>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</si>
  <si>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</si>
  <si>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</si>
  <si>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</si>
  <si>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</si>
  <si>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</si>
  <si>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</si>
  <si>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</si>
  <si>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</si>
  <si>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</si>
  <si>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</si>
  <si>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</si>
  <si>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</si>
  <si>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</si>
  <si>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</si>
  <si>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</si>
  <si>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</si>
  <si>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</si>
  <si>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</si>
  <si>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</si>
  <si>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</si>
  <si>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</si>
  <si>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</si>
  <si>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</si>
  <si>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</si>
  <si>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</si>
  <si>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</si>
  <si>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</si>
  <si>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</si>
  <si>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</si>
  <si>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</si>
  <si>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</si>
  <si>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</si>
  <si>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</si>
  <si>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</si>
  <si>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</si>
  <si>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</si>
  <si>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</si>
  <si>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</si>
  <si>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</si>
  <si>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</si>
  <si>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</si>
  <si>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</si>
  <si>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</si>
  <si>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</si>
  <si>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</si>
  <si>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</si>
  <si>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</si>
  <si>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</si>
  <si>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</si>
  <si>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</si>
  <si>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</si>
  <si>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</si>
  <si>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</si>
  <si>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</si>
  <si>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</si>
  <si>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</si>
  <si>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</si>
  <si>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</si>
  <si>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</si>
  <si>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</si>
  <si>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</si>
  <si>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</si>
  <si>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</si>
  <si>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</si>
  <si>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</si>
  <si>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</si>
  <si>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</si>
  <si>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</si>
  <si>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</si>
  <si>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</si>
  <si>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</si>
  <si>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</si>
  <si>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</si>
  <si>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</si>
  <si>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</si>
  <si>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</si>
  <si>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</si>
  <si>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</si>
  <si>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</si>
  <si>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</si>
  <si>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</si>
  <si>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</si>
  <si>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</si>
  <si>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</si>
  <si>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</si>
  <si>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</si>
  <si>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</si>
  <si>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</si>
  <si>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</si>
  <si>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</si>
  <si>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</si>
  <si>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</si>
  <si>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</si>
  <si>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</si>
  <si>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</si>
  <si>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</si>
  <si>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</si>
  <si>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</si>
  <si>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</si>
  <si>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</si>
  <si>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</si>
  <si>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</si>
  <si>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</si>
  <si>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</si>
  <si>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</si>
  <si>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</si>
  <si>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</si>
  <si>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</si>
  <si>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</si>
  <si>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</si>
  <si>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</si>
  <si>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</si>
  <si>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</si>
  <si>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</si>
  <si>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</si>
  <si>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</si>
  <si>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</si>
  <si>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</si>
  <si>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</si>
  <si>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</si>
  <si>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</si>
  <si>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</si>
  <si>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</si>
  <si>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</si>
  <si>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</si>
  <si>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</si>
  <si>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</si>
  <si>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</si>
  <si>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</si>
  <si>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</si>
  <si>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</si>
  <si>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</si>
  <si>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</si>
  <si>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</si>
  <si>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</si>
  <si>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</si>
  <si>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</si>
  <si>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</si>
  <si>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</si>
  <si>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</si>
  <si>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</si>
  <si>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</si>
  <si>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</si>
  <si>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</si>
  <si>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</si>
  <si>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</si>
  <si>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</si>
  <si>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</si>
  <si>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</si>
  <si>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</si>
  <si>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</si>
  <si>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</si>
  <si>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</si>
  <si>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</si>
  <si>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</si>
  <si>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</si>
  <si>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</si>
  <si>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</si>
  <si>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</si>
  <si>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</si>
  <si>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</si>
  <si>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</si>
  <si>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</si>
  <si>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</si>
  <si>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</si>
  <si>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</si>
  <si>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</si>
  <si>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</si>
  <si>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</si>
  <si>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</si>
  <si>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</si>
  <si>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</si>
  <si>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</si>
  <si>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</si>
  <si>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</si>
  <si>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</si>
  <si>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</si>
  <si>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</si>
  <si>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</si>
  <si>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</si>
  <si>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</si>
  <si>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</si>
  <si>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</si>
  <si>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</si>
  <si>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</si>
  <si>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</si>
  <si>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</si>
  <si>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</si>
  <si>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</si>
  <si>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</si>
  <si>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</si>
  <si>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</si>
  <si>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</si>
  <si>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</si>
  <si>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</si>
  <si>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</si>
  <si>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</si>
  <si>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</si>
  <si>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</si>
  <si>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</si>
  <si>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</si>
  <si>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</si>
  <si>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</si>
  <si>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</si>
  <si>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</si>
  <si>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</si>
  <si>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</si>
  <si>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</si>
  <si>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</si>
  <si>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</si>
  <si>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</si>
  <si>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</si>
  <si>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</si>
  <si>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</si>
  <si>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</si>
  <si>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</si>
  <si>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</si>
  <si>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</si>
  <si>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</si>
  <si>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</si>
  <si>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</si>
  <si>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</si>
  <si>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</si>
  <si>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</si>
  <si>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</si>
  <si>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</si>
  <si>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</si>
  <si>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</si>
  <si>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</si>
  <si>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</si>
  <si>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</si>
  <si>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</si>
  <si>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</si>
  <si>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</si>
  <si>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</si>
  <si>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</si>
  <si>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</si>
  <si>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</si>
  <si>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</si>
  <si>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</si>
  <si>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</si>
  <si>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</si>
  <si>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</si>
  <si>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</si>
  <si>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</si>
  <si>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</si>
  <si>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</si>
  <si>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</si>
  <si>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</si>
  <si>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</si>
  <si>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</si>
  <si>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</si>
  <si>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</si>
  <si>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</si>
  <si>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</si>
  <si>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</si>
  <si>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</si>
  <si>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</si>
  <si>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</si>
  <si>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</si>
  <si>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</si>
  <si>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</si>
  <si>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</si>
  <si>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</si>
  <si>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</si>
  <si>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</si>
  <si>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</si>
  <si>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</si>
  <si>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</si>
  <si>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</si>
  <si>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</si>
  <si>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</si>
  <si>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</si>
  <si>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</si>
  <si>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</si>
  <si>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</si>
  <si>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</si>
  <si>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</si>
  <si>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</si>
  <si>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</si>
  <si>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</si>
  <si>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</si>
  <si>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</si>
  <si>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</si>
  <si>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</si>
  <si>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</si>
  <si>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</si>
  <si>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</si>
  <si>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</si>
  <si>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</si>
  <si>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</si>
  <si>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</si>
  <si>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</si>
  <si>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</si>
  <si>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</si>
  <si>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</si>
  <si>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</si>
  <si>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</si>
  <si>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</si>
  <si>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</si>
  <si>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</si>
  <si>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</si>
  <si>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</si>
  <si>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</si>
  <si>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</si>
  <si>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</si>
  <si>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</si>
  <si>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</si>
  <si>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</si>
  <si>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</si>
  <si>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</si>
  <si>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</si>
  <si>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</si>
  <si>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</si>
  <si>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</si>
  <si>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</si>
  <si>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</si>
  <si>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</si>
  <si>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</si>
  <si>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</si>
  <si>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</si>
  <si>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</si>
  <si>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</si>
  <si>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</si>
  <si>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</si>
  <si>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</si>
  <si>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</si>
  <si>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</si>
  <si>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</si>
  <si>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</si>
  <si>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</si>
  <si>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</si>
  <si>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</si>
  <si>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</si>
  <si>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</si>
  <si>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</si>
  <si>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</si>
  <si>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</si>
  <si>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</si>
  <si>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</si>
  <si>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</si>
  <si>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</si>
  <si>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</si>
  <si>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</si>
  <si>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</si>
  <si>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</si>
  <si>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</si>
  <si>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</si>
  <si>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</si>
  <si>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</si>
  <si>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</si>
  <si>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</si>
  <si>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</si>
  <si>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</si>
  <si>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</si>
  <si>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</si>
  <si>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</si>
  <si>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</si>
  <si>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</si>
  <si>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</si>
  <si>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</si>
  <si>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</si>
  <si>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</si>
  <si>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</si>
  <si>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</si>
  <si>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</si>
  <si>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</si>
  <si>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</si>
  <si>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</si>
  <si>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</si>
  <si>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</si>
  <si>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</si>
  <si>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</si>
  <si>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</si>
  <si>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</si>
  <si>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</si>
  <si>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</si>
  <si>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</si>
  <si>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</si>
  <si>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</si>
  <si>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</si>
  <si>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</si>
  <si>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</si>
  <si>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</si>
  <si>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</si>
  <si>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</si>
  <si>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</si>
  <si>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</si>
  <si>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</si>
  <si>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</si>
  <si>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</si>
  <si>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</si>
  <si>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</si>
  <si>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</si>
  <si>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</si>
  <si>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</si>
  <si>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</si>
  <si>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</si>
  <si>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</si>
  <si>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</si>
  <si>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</si>
  <si>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</si>
  <si>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</si>
  <si>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</si>
  <si>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</si>
  <si>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</si>
  <si>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</si>
  <si>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</si>
  <si>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</si>
  <si>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</si>
  <si>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</si>
  <si>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</si>
  <si>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</si>
  <si>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</si>
  <si>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</si>
  <si>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</si>
  <si>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</si>
  <si>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</si>
  <si>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</si>
  <si>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</si>
  <si>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</si>
  <si>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</si>
  <si>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</si>
  <si>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</si>
  <si>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</si>
  <si>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</si>
  <si>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</si>
  <si>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</si>
  <si>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</si>
  <si>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</si>
  <si>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</si>
  <si>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</si>
  <si>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</si>
  <si>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</si>
  <si>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</si>
  <si>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</si>
  <si>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</si>
  <si>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</si>
  <si>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</si>
  <si>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</si>
  <si>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</si>
  <si>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</si>
  <si>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</si>
  <si>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</si>
  <si>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</si>
  <si>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</si>
  <si>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</si>
  <si>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</si>
  <si>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</si>
  <si>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</si>
  <si>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</si>
  <si>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</si>
  <si>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</si>
  <si>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</si>
  <si>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</si>
  <si>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</si>
  <si>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</si>
  <si>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</si>
  <si>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</si>
  <si>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</si>
  <si>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</si>
  <si>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</si>
  <si>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</si>
  <si>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</si>
  <si>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</si>
  <si>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</si>
  <si>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</si>
  <si>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</si>
  <si>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</si>
  <si>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</si>
  <si>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</si>
  <si>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</si>
  <si>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</si>
  <si>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</si>
  <si>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</si>
  <si>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</si>
  <si>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</si>
  <si>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</si>
  <si>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</si>
  <si>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</si>
  <si>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</si>
  <si>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</si>
  <si>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</si>
  <si>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</si>
  <si>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</si>
  <si>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</si>
  <si>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</si>
  <si>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</si>
  <si>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</si>
  <si>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</si>
  <si>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</si>
  <si>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</si>
  <si>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</si>
  <si>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</si>
  <si>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</si>
  <si>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</si>
  <si>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</si>
  <si>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</si>
  <si>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</si>
  <si>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</si>
  <si>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</si>
  <si>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</si>
  <si>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</si>
  <si>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</si>
  <si>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</si>
  <si>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</si>
  <si>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</si>
  <si>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</si>
  <si>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</si>
  <si>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</si>
  <si>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</si>
  <si>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</si>
  <si>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</si>
  <si>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</si>
  <si>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</si>
  <si>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</si>
  <si>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</si>
  <si>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</si>
  <si>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</si>
  <si>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</si>
  <si>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</si>
  <si>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</si>
  <si>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</si>
  <si>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</si>
  <si>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</si>
  <si>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</si>
  <si>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</si>
  <si>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</si>
  <si>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</si>
  <si>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</si>
  <si>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</si>
  <si>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</si>
  <si>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</si>
  <si>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</si>
  <si>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</si>
  <si>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</si>
  <si>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</si>
  <si>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</si>
  <si>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</si>
  <si>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</si>
  <si>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</si>
  <si>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</si>
  <si>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</si>
  <si>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</si>
  <si>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</si>
  <si>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</si>
  <si>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</si>
  <si>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</si>
  <si>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</si>
  <si>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</si>
  <si>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</si>
  <si>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</si>
  <si>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</si>
  <si>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</si>
  <si>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</si>
  <si>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</si>
  <si>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</si>
  <si>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</si>
  <si>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</si>
  <si>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</si>
  <si>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</si>
  <si>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</si>
  <si>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</si>
  <si>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</si>
  <si>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</si>
  <si>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</si>
  <si>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</si>
  <si>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</si>
  <si>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</si>
  <si>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</si>
  <si>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</si>
  <si>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</si>
  <si>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</si>
  <si>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</si>
  <si>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</si>
  <si>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</si>
  <si>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</si>
  <si>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</si>
  <si>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</si>
  <si>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</si>
  <si>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</si>
  <si>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</si>
  <si>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</si>
  <si>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</si>
  <si>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</si>
  <si>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</si>
  <si>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</si>
  <si>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</si>
  <si>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</si>
  <si>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</si>
  <si>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</si>
  <si>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</si>
  <si>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</si>
  <si>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</si>
  <si>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</si>
  <si>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</si>
  <si>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</si>
  <si>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</si>
  <si>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</si>
  <si>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</si>
  <si>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</si>
  <si>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</si>
  <si>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</si>
  <si>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</si>
  <si>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</si>
  <si>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</si>
  <si>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</si>
  <si>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</si>
  <si>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</si>
  <si>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</si>
  <si>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</si>
  <si>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</si>
  <si>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</si>
  <si>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</si>
  <si>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</si>
  <si>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</si>
  <si>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</si>
  <si>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</si>
  <si>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</si>
  <si>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</si>
  <si>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</si>
  <si>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</si>
  <si>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</si>
  <si>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</si>
  <si>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</si>
  <si>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</si>
  <si>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</si>
  <si>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</si>
  <si>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</si>
  <si>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</si>
  <si>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</si>
  <si>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</si>
  <si>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</si>
  <si>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</si>
  <si>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</si>
  <si>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</si>
  <si>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</si>
  <si>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</si>
  <si>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</si>
  <si>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</si>
  <si>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</si>
  <si>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</si>
  <si>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</si>
  <si>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</si>
  <si>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</si>
  <si>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</si>
  <si>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</si>
  <si>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</si>
  <si>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</si>
  <si>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</si>
  <si>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</si>
  <si>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</si>
  <si>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</si>
  <si>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</si>
  <si>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</si>
  <si>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</si>
  <si>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</si>
  <si>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</si>
  <si>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</si>
  <si>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</si>
  <si>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</si>
  <si>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</si>
  <si>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</si>
  <si>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</si>
  <si>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</si>
  <si>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</si>
  <si>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</si>
  <si>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</si>
  <si>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</si>
  <si>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</si>
  <si>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</si>
  <si>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</si>
  <si>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</si>
  <si>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</si>
  <si>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</si>
  <si>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</si>
  <si>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</si>
  <si>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</si>
  <si>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</si>
  <si>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</si>
  <si>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</si>
  <si>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</si>
  <si>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</si>
  <si>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</si>
  <si>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</si>
  <si>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</si>
  <si>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</si>
  <si>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</si>
  <si>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</si>
  <si>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</si>
  <si>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</si>
  <si>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</si>
  <si>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</si>
  <si>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</si>
  <si>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</si>
  <si>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</si>
  <si>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</si>
  <si>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</si>
  <si>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</si>
  <si>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</si>
  <si>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</si>
  <si>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</si>
  <si>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</si>
  <si>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</si>
  <si>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</si>
  <si>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</si>
  <si>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</si>
  <si>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</si>
  <si>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</si>
  <si>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</si>
  <si>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</si>
  <si>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</si>
  <si>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</si>
  <si>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</si>
  <si>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</si>
  <si>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</si>
  <si>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</si>
  <si>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</si>
  <si>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</si>
  <si>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</si>
  <si>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</si>
  <si>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</si>
  <si>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</si>
  <si>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</si>
  <si>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</si>
  <si>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</si>
  <si>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</si>
  <si>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</si>
  <si>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</si>
  <si>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</si>
  <si>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</si>
  <si>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</si>
  <si>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</si>
  <si>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</si>
  <si>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</si>
  <si>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</si>
  <si>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</si>
  <si>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</si>
  <si>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</si>
  <si>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</si>
  <si>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</si>
  <si>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</si>
  <si>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</si>
  <si>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</si>
  <si>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</si>
  <si>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</si>
  <si>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</si>
  <si>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</si>
  <si>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</si>
  <si>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</si>
  <si>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</si>
  <si>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</si>
  <si>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</si>
  <si>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</si>
  <si>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</si>
  <si>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</si>
  <si>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</si>
  <si>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</si>
  <si>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</si>
  <si>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</si>
  <si>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</si>
  <si>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</si>
  <si>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</si>
  <si>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</si>
  <si>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</si>
  <si>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</si>
  <si>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</si>
  <si>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</si>
  <si>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</si>
  <si>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</si>
  <si>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</si>
  <si>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</si>
  <si>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</si>
  <si>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</si>
  <si>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</si>
  <si>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</si>
  <si>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</si>
  <si>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</si>
  <si>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</si>
  <si>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</si>
  <si>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</si>
  <si>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</si>
  <si>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</si>
  <si>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</si>
  <si>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</si>
  <si>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</si>
  <si>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</si>
  <si>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</si>
  <si>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</si>
  <si>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</si>
  <si>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</si>
  <si>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</si>
  <si>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</si>
  <si>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</si>
  <si>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</si>
  <si>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</si>
  <si>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</si>
  <si>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</si>
  <si>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</si>
  <si>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</si>
  <si>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</si>
  <si>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</si>
  <si>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</si>
  <si>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</si>
  <si>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</si>
  <si>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</si>
  <si>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</si>
  <si>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</si>
  <si>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</si>
  <si>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</si>
  <si>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</si>
  <si>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</si>
  <si>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</si>
  <si>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</si>
  <si>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</si>
  <si>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</si>
  <si>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</si>
  <si>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</si>
  <si>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</si>
  <si>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</si>
  <si>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</si>
  <si>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</si>
  <si>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</si>
  <si>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</si>
  <si>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</si>
  <si>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</si>
  <si>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</si>
  <si>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</si>
  <si>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</si>
  <si>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</si>
  <si>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</si>
  <si>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</si>
  <si>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</si>
  <si>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</si>
  <si>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</si>
  <si>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</si>
  <si>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</si>
  <si>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</si>
  <si>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</si>
  <si>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</si>
  <si>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</si>
  <si>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</si>
  <si>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</si>
  <si>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</si>
  <si>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</si>
  <si>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</si>
  <si>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</si>
  <si>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</si>
  <si>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</si>
  <si>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</si>
  <si>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</si>
  <si>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</si>
  <si>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</si>
  <si>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</si>
  <si>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</si>
  <si>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</si>
  <si>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</si>
  <si>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</si>
  <si>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</si>
  <si>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</si>
  <si>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</si>
  <si>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</si>
  <si>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</si>
  <si>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</si>
  <si>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</si>
  <si>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</si>
  <si>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</si>
  <si>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</si>
  <si>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</si>
  <si>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</si>
  <si>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</si>
  <si>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</si>
  <si>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</si>
  <si>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</si>
  <si>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</si>
  <si>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</si>
  <si>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</si>
  <si>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</si>
  <si>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</si>
  <si>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</si>
  <si>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</si>
  <si>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</si>
  <si>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</si>
  <si>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</si>
  <si>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</si>
  <si>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</si>
  <si>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</si>
  <si>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</si>
  <si>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</si>
  <si>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</si>
  <si>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</si>
  <si>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</si>
  <si>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</si>
  <si>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</si>
  <si>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</si>
  <si>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</si>
  <si>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</si>
  <si>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</si>
  <si>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</si>
  <si>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</si>
  <si>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</si>
  <si>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</si>
  <si>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</si>
  <si>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</si>
  <si>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</si>
  <si>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</si>
  <si>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</si>
  <si>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</si>
  <si>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</si>
  <si>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</si>
  <si>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</si>
  <si>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</si>
  <si>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</si>
  <si>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</si>
  <si>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</si>
  <si>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</si>
  <si>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</si>
  <si>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</si>
  <si>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</si>
  <si>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</si>
  <si>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</si>
  <si>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</si>
  <si>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</si>
  <si>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</si>
  <si>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</si>
  <si>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</si>
  <si>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</si>
  <si>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</si>
  <si>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</si>
  <si>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</si>
  <si>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</si>
  <si>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</si>
  <si>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</si>
  <si>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</si>
  <si>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</si>
  <si>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</si>
  <si>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</si>
  <si>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</si>
  <si>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</si>
  <si>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</si>
  <si>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</si>
  <si>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</si>
  <si>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</si>
  <si>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</si>
  <si>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</si>
  <si>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</si>
  <si>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</si>
  <si>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</si>
  <si>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</si>
  <si>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</si>
  <si>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</si>
  <si>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</si>
  <si>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</si>
  <si>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</si>
  <si>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</si>
  <si>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</si>
  <si>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</si>
  <si>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</si>
  <si>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</si>
  <si>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</si>
  <si>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</si>
  <si>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</si>
  <si>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</si>
  <si>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</si>
  <si>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</si>
  <si>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</si>
  <si>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</si>
  <si>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</si>
  <si>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</si>
  <si>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</si>
  <si>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</si>
  <si>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</si>
  <si>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</si>
  <si>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</si>
  <si>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</si>
  <si>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</si>
  <si>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</si>
  <si>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</si>
  <si>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</si>
  <si>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</si>
  <si>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</si>
  <si>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</si>
  <si>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</si>
  <si>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</si>
  <si>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</si>
  <si>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</si>
  <si>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</si>
  <si>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</si>
  <si>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</si>
  <si>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</si>
  <si>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</si>
  <si>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</si>
  <si>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</si>
  <si>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</si>
  <si>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</si>
  <si>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</si>
  <si>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</si>
  <si>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</si>
  <si>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</si>
  <si>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</si>
  <si>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</si>
  <si>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</si>
  <si>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</si>
  <si>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</si>
  <si>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</si>
  <si>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</si>
  <si>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</si>
  <si>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</si>
  <si>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</si>
  <si>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</si>
  <si>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</si>
  <si>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</si>
  <si>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</si>
  <si>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</si>
  <si>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</si>
  <si>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</si>
  <si>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</si>
  <si>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</si>
  <si>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</si>
  <si>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</si>
  <si>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</si>
  <si>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</si>
  <si>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</si>
  <si>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</si>
  <si>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</si>
  <si>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</si>
  <si>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</si>
  <si>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</si>
  <si>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</si>
  <si>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</si>
  <si>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</si>
  <si>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</si>
  <si>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</si>
  <si>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</si>
  <si>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</si>
  <si>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</si>
  <si>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</si>
  <si>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</si>
  <si>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</si>
  <si>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</si>
  <si>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</si>
  <si>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</si>
  <si>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</si>
  <si>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</si>
  <si>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</si>
  <si>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</si>
  <si>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</si>
  <si>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</si>
  <si>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</si>
  <si>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</si>
  <si>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</si>
  <si>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</si>
  <si>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</si>
  <si>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</si>
  <si>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</si>
  <si>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</si>
  <si>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</si>
  <si>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</si>
  <si>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</si>
  <si>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</si>
  <si>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</si>
  <si>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</si>
  <si>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</si>
  <si>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</si>
  <si>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</si>
  <si>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</si>
  <si>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</si>
  <si>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</si>
  <si>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</si>
  <si>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</si>
  <si>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</si>
  <si>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</si>
  <si>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</si>
  <si>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</si>
  <si>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</si>
  <si>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</si>
  <si>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</si>
  <si>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</si>
  <si>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</si>
  <si>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</si>
  <si>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</si>
  <si>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</si>
  <si>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</si>
  <si>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</si>
  <si>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</si>
  <si>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</si>
  <si>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</si>
  <si>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</si>
  <si>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</si>
  <si>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</si>
  <si>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</si>
  <si>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</si>
  <si>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</si>
  <si>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</si>
  <si>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</si>
  <si>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</si>
  <si>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</si>
  <si>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</si>
  <si>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</si>
  <si>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</si>
  <si>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</si>
  <si>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</si>
  <si>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</si>
  <si>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</si>
  <si>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</si>
  <si>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</si>
  <si>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</si>
  <si>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</si>
  <si>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</si>
  <si>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</si>
  <si>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</si>
  <si>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</si>
  <si>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</si>
  <si>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</si>
  <si>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</si>
  <si>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</si>
  <si>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</si>
  <si>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</si>
  <si>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</si>
  <si>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</si>
  <si>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</si>
  <si>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</si>
  <si>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</si>
  <si>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</si>
  <si>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</si>
  <si>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</si>
  <si>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</si>
  <si>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</si>
  <si>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</si>
  <si>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</si>
  <si>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</si>
  <si>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</si>
  <si>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</si>
  <si>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</si>
  <si>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</si>
  <si>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</si>
  <si>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</si>
  <si>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</si>
  <si>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</si>
  <si>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</si>
  <si>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</si>
  <si>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</si>
  <si>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</si>
  <si>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</si>
  <si>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</si>
  <si>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</si>
  <si>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</si>
  <si>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</si>
  <si>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</si>
  <si>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</si>
  <si>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</si>
  <si>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</si>
  <si>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</si>
  <si>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</si>
  <si>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</si>
  <si>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</si>
  <si>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</si>
  <si>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</si>
  <si>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</si>
  <si>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</si>
  <si>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</si>
  <si>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</si>
  <si>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</si>
  <si>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</si>
  <si>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</si>
  <si>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</si>
  <si>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</si>
  <si>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</si>
  <si>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</si>
  <si>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</si>
  <si>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</si>
  <si>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</si>
  <si>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</si>
  <si>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</si>
  <si>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</si>
  <si>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</si>
  <si>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</si>
  <si>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</si>
  <si>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</si>
  <si>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</si>
  <si>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</si>
  <si>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</si>
  <si>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</si>
  <si>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</si>
  <si>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</si>
  <si>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</si>
  <si>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</si>
  <si>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</si>
  <si>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</si>
  <si>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</si>
  <si>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</si>
  <si>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</si>
  <si>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</si>
  <si>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</si>
  <si>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</si>
  <si>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</si>
  <si>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</si>
  <si>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</si>
  <si>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</si>
  <si>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</si>
  <si>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</si>
  <si>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</si>
  <si>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</si>
  <si>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</si>
  <si>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</si>
  <si>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</si>
  <si>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</si>
  <si>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</si>
  <si>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</si>
  <si>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</si>
  <si>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</si>
  <si>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</si>
  <si>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</si>
  <si>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</si>
  <si>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</si>
  <si>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</si>
  <si>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</si>
  <si>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</si>
  <si>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</si>
  <si>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</si>
  <si>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</si>
  <si>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</si>
  <si>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</si>
  <si>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</si>
  <si>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</si>
  <si>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</si>
  <si>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</si>
  <si>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</si>
  <si>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</si>
  <si>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</si>
  <si>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</si>
  <si>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</si>
  <si>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</si>
  <si>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</si>
  <si>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</si>
  <si>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</si>
  <si>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</si>
  <si>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</si>
  <si>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</si>
  <si>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</si>
  <si>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</si>
  <si>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</si>
  <si>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</si>
  <si>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</si>
  <si>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</si>
  <si>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</si>
  <si>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</si>
  <si>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</si>
  <si>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</si>
  <si>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</si>
  <si>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</si>
  <si>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</si>
  <si>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</si>
  <si>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</si>
  <si>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</si>
  <si>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</si>
  <si>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</si>
  <si>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</si>
  <si>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</si>
  <si>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</si>
  <si>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</si>
  <si>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</si>
  <si>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</si>
  <si>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</si>
  <si>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</si>
  <si>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</si>
  <si>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</si>
  <si>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</si>
  <si>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</si>
  <si>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</si>
  <si>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</si>
  <si>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</si>
  <si>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</si>
  <si>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</si>
  <si>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</si>
  <si>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</si>
  <si>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</si>
  <si>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</si>
  <si>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</si>
  <si>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</si>
  <si>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</si>
  <si>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</si>
  <si>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</si>
  <si>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</si>
  <si>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</si>
  <si>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</si>
  <si>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</si>
  <si>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</si>
  <si>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</si>
  <si>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</si>
  <si>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</si>
  <si>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</si>
  <si>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</si>
  <si>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</si>
  <si>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</si>
  <si>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</si>
  <si>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</si>
  <si>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</si>
  <si>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</si>
  <si>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</si>
  <si>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</si>
  <si>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</si>
  <si>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</si>
  <si>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</si>
  <si>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</si>
  <si>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</si>
  <si>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</si>
  <si>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</si>
  <si>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</si>
  <si>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</si>
  <si>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</si>
  <si>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</si>
  <si>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</si>
  <si>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</si>
  <si>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</si>
  <si>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</si>
  <si>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</si>
  <si>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</si>
  <si>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</si>
  <si>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</si>
  <si>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</si>
  <si>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</si>
  <si>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</si>
  <si>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</si>
  <si>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</si>
  <si>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</si>
  <si>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</si>
  <si>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</si>
  <si>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</si>
  <si>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</si>
  <si>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</si>
  <si>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</si>
  <si>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</si>
  <si>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</si>
  <si>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</si>
  <si>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</si>
  <si>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</si>
  <si>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</si>
  <si>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</si>
  <si>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</si>
  <si>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</si>
  <si>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</si>
  <si>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</si>
  <si>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</si>
  <si>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</si>
  <si>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</si>
  <si>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</si>
  <si>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</si>
  <si>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</si>
  <si>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</si>
  <si>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</si>
  <si>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</si>
  <si>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</si>
  <si>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</si>
  <si>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</si>
  <si>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</si>
  <si>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</si>
  <si>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</si>
  <si>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</si>
  <si>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</si>
  <si>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</si>
  <si>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</si>
  <si>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</si>
  <si>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</si>
  <si>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</si>
  <si>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</si>
  <si>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</si>
  <si>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</si>
  <si>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</si>
  <si>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</si>
  <si>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</si>
  <si>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</si>
  <si>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</si>
  <si>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</si>
  <si>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</si>
  <si>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</si>
  <si>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</si>
  <si>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</si>
  <si>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</si>
  <si>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</si>
  <si>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</si>
  <si>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</si>
  <si>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</si>
  <si>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</si>
  <si>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</si>
  <si>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</si>
  <si>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</si>
  <si>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</si>
  <si>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</si>
  <si>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</si>
  <si>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</si>
  <si>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</si>
  <si>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</si>
  <si>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</si>
  <si>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</si>
  <si>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</si>
  <si>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</si>
  <si>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</si>
  <si>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</si>
  <si>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</si>
  <si>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</si>
  <si>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</si>
  <si>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</si>
  <si>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</si>
  <si>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</si>
  <si>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</si>
  <si>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</si>
  <si>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</si>
  <si>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</si>
  <si>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</si>
  <si>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</si>
  <si>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</si>
  <si>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</si>
  <si>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</si>
  <si>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</si>
  <si>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</si>
  <si>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</si>
  <si>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</si>
  <si>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</si>
  <si>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</si>
  <si>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</si>
  <si>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</si>
  <si>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</si>
  <si>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</si>
  <si>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</si>
  <si>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</si>
  <si>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</si>
  <si>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</si>
  <si>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</si>
  <si>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</si>
  <si>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</si>
  <si>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</si>
  <si>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</si>
  <si>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</si>
  <si>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</si>
  <si>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</si>
  <si>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</si>
  <si>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</si>
  <si>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</si>
  <si>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</si>
  <si>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</si>
  <si>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</si>
  <si>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</si>
  <si>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</si>
  <si>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</si>
  <si>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</si>
  <si>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</si>
  <si>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</si>
  <si>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</si>
  <si>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</si>
  <si>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</si>
  <si>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</si>
  <si>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</si>
  <si>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</si>
  <si>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</si>
  <si>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</si>
  <si>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</si>
  <si>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</si>
  <si>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</si>
  <si>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</si>
  <si>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</si>
  <si>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</si>
  <si>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</si>
  <si>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</si>
  <si>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</si>
  <si>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</si>
  <si>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</si>
  <si>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</si>
  <si>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</si>
  <si>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</si>
  <si>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</si>
  <si>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</si>
  <si>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</si>
  <si>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</si>
  <si>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</si>
  <si>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</si>
  <si>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</si>
  <si>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</si>
  <si>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</si>
  <si>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</si>
  <si>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</si>
  <si>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</si>
  <si>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EnemyTier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</si>
</sst>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9">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cellXfs>
  <cellStyles count="1">
    <cellStyle name="Normal" xfId="0" builtinId="0"/>
  </cellStyles>
  <dxfs count="14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192248</c:v>
                </c:pt>
                <c:pt idx="1">
                  <c:v>143751</c:v>
                </c:pt>
                <c:pt idx="2">
                  <c:v>#N/A</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BatSmall_Flock</c:v>
                </c:pt>
                <c:pt idx="4">
                  <c:v>StarSky</c:v>
                </c:pt>
                <c:pt idx="5">
                  <c:v>Others</c:v>
                </c:pt>
              </c:strCache>
            </c:strRef>
          </c:cat>
          <c:val>
            <c:numRef>
              <c:f>Prog.!$F$111:$F$116</c:f>
              <c:numCache>
                <c:formatCode>General</c:formatCode>
                <c:ptCount val="6"/>
                <c:pt idx="0">
                  <c:v>100</c:v>
                </c:pt>
                <c:pt idx="1">
                  <c:v>5.2</c:v>
                </c:pt>
                <c:pt idx="2">
                  <c:v>5</c:v>
                </c:pt>
                <c:pt idx="3">
                  <c:v>4.7</c:v>
                </c:pt>
                <c:pt idx="4">
                  <c:v>2.8</c:v>
                </c:pt>
                <c:pt idx="5">
                  <c:v>-17.700000000000003</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51505</c:v>
                </c:pt>
                <c:pt idx="1">
                  <c:v>17474</c:v>
                </c:pt>
                <c:pt idx="2">
                  <c:v>4981</c:v>
                </c:pt>
                <c:pt idx="3">
                  <c:v>31205</c:v>
                </c:pt>
                <c:pt idx="4">
                  <c:v>12111</c:v>
                </c:pt>
                <c:pt idx="5">
                  <c:v>22939</c:v>
                </c:pt>
                <c:pt idx="6">
                  <c:v>39257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StarSky</c:v>
                </c:pt>
                <c:pt idx="4">
                  <c:v>Ghost01</c:v>
                </c:pt>
                <c:pt idx="5">
                  <c:v>Others</c:v>
                </c:pt>
              </c:strCache>
            </c:strRef>
          </c:cat>
          <c:val>
            <c:numRef>
              <c:f>'Prog. "Village"'!$F$96:$F$101</c:f>
              <c:numCache>
                <c:formatCode>General</c:formatCode>
                <c:ptCount val="6"/>
                <c:pt idx="0">
                  <c:v>100</c:v>
                </c:pt>
                <c:pt idx="1">
                  <c:v>15.66</c:v>
                </c:pt>
                <c:pt idx="2">
                  <c:v>11.95</c:v>
                </c:pt>
                <c:pt idx="3">
                  <c:v>6.08</c:v>
                </c:pt>
                <c:pt idx="4">
                  <c:v>4.24</c:v>
                </c:pt>
                <c:pt idx="5">
                  <c:v>-37.930000000000007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41160</c:v>
                </c:pt>
                <c:pt idx="1">
                  <c:v>13841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12.54</c:v>
                </c:pt>
                <c:pt idx="2">
                  <c:v>10.52</c:v>
                </c:pt>
                <c:pt idx="3">
                  <c:v>6.81</c:v>
                </c:pt>
                <c:pt idx="4">
                  <c:v>5.48</c:v>
                </c:pt>
                <c:pt idx="5">
                  <c:v>-35.349999999999966</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#N/A</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Firefly</c:v>
                </c:pt>
                <c:pt idx="4">
                  <c:v>Crow_Flock</c:v>
                </c:pt>
                <c:pt idx="5">
                  <c:v>Others</c:v>
                </c:pt>
              </c:strCache>
            </c:strRef>
          </c:cat>
          <c:val>
            <c:numRef>
              <c:f>'Prog. "Dark"'!$F$83:$F$88</c:f>
              <c:numCache>
                <c:formatCode>General</c:formatCode>
                <c:ptCount val="6"/>
                <c:pt idx="0">
                  <c:v>100</c:v>
                </c:pt>
                <c:pt idx="1">
                  <c:v>9.99</c:v>
                </c:pt>
                <c:pt idx="2">
                  <c:v>9.43</c:v>
                </c:pt>
                <c:pt idx="3">
                  <c:v>4.01</c:v>
                </c:pt>
                <c:pt idx="4">
                  <c:v>3.92</c:v>
                </c:pt>
                <c:pt idx="5">
                  <c:v>-27.349999999999994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33.70525648148"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8">
        <s v="Archer"/>
        <s v="BadFarmer"/>
        <s v="BadJunk"/>
        <s v="BadWitch"/>
        <s v="BakerWoman"/>
        <s v="BatBig_Flock"/>
        <s v="BatSmall_Flock"/>
        <s v="BoatFisher"/>
        <s v="Bomber"/>
        <s v="Butterfly"/>
        <s v="-"/>
        <s v="Canary"/>
        <s v="CarnivorousPlantDark"/>
        <s v="CentipedeBlue"/>
        <s v="CentipedeRed"/>
        <s v="Cow"/>
        <s v="Crocodile"/>
        <s v="Crow_Flock"/>
        <s v="Driller"/>
        <s v="EnemyTier"/>
        <s v="Fairy"/>
        <s v="Firefly"/>
        <s v="Fish"/>
        <s v="FlyingBunny"/>
        <s v="FlyingPig"/>
        <s v="Ghost01"/>
        <s v="Ghost02"/>
        <s v="Ghost03"/>
        <s v="GoblinBoat"/>
        <s v="GoblinDrone"/>
        <s v="GoblinDroneFood"/>
        <s v="GoblinWarMachine"/>
        <s v="Boost"/>
        <s v="GoodJunkBottle"/>
        <s v="GoodJunkRandomCoins"/>
        <s v="Ring"/>
        <s v="RouletteCoins"/>
        <s v="GoodJunkScore"/>
        <s v="StarSky"/>
        <s v="Witch"/>
        <s v="Guardian"/>
        <s v="Hawk"/>
        <s v="HermitCrabBlueBig"/>
        <s v="HermitCrabBlueSmall"/>
        <s v="HermitCrabBlueSmallTurret"/>
        <s v="HermitCrabRedTurret"/>
        <s v="Horse"/>
        <s v="JellyfishBlue"/>
        <s v="JellyfishRed"/>
        <s v="Kamikaze"/>
        <s v="LionBird"/>
        <s v="MexicanPepper"/>
        <s v="MineBig"/>
        <s v="MineMedium"/>
        <s v="Miner"/>
        <s v="MineSmall"/>
        <s v="Mushroom"/>
        <s v="MushroomPrey"/>
        <s v="OwlBig"/>
        <s v="OwlWhite"/>
        <s v="Piranha"/>
        <s v="PiranhaDark"/>
        <s v="PufferBird"/>
        <s v="Rat"/>
        <s v="Razorback"/>
        <s v="RichMan"/>
        <s v="Scarab"/>
        <s v="Shark"/>
        <s v="Sheep"/>
        <s v="ShieldMan"/>
        <s v="Slime"/>
        <s v="SlimePoison"/>
        <s v="SnailUnka"/>
        <s v="Soldier"/>
        <s v="Spartakus"/>
        <s v="SpiderGreenTurret"/>
        <s v="SpiderRed"/>
        <s v="SpiderSmall"/>
        <s v="Starling_Flock"/>
        <s v="StingrayLarge"/>
        <s v="StingraySmall"/>
        <s v="Troll"/>
        <s v="Villager"/>
        <s v="Unka"/>
        <s v="Vulture"/>
        <s v="Worker"/>
        <s v="Mine" u="1"/>
        <s v="HermitCrabBlue" u="1"/>
        <s v="HangingCage" u="1"/>
        <s v="Random" u="1"/>
        <s v="FlyingTicket" u="1"/>
        <s v="Tubeman" u="1"/>
        <s v="RatGrey" u="1"/>
        <s v="EnemyTier0" u="1"/>
        <s v="DrunkenMan" u="1"/>
        <s v="EnemyTier1" u="1"/>
        <s v="GoodWitch02" u="1"/>
        <s v="WorkerA" u="1"/>
        <s v="EnemyTier2" u="1"/>
        <s v="ButterflyEgg" u="1"/>
        <s v="Cage" u="1"/>
        <s v="EnemyTier3" u="1"/>
        <s v="RazorbackBaby" u="1"/>
        <s v="EnemyTier4" u="1"/>
        <s v="Crocodile Evade" u="1"/>
        <s v="CarnivorousPlant" u="1"/>
        <s v="Ghost" u="1"/>
        <s v="GoodWitch" u="1"/>
        <s v="Star" u="1"/>
        <s v="FairyBig" u="1"/>
        <s v="EnemyDragon" u="1"/>
        <s v="FairySmall" u="1"/>
        <s v="Archer02" u="1"/>
        <s v="Crow" u="1"/>
        <s v="Fish01_Generic" u="1"/>
        <s v="Roulette" u="1"/>
        <s v="Owl" u="1"/>
        <s v="Archer0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6"/>
    <n v="6"/>
    <n v="0.1"/>
    <x v="12"/>
  </r>
  <r>
    <s v="SP_CarnivorousPlantDark"/>
    <s v="CarnivorousPlantDark"/>
    <s v="PF_CarnivourusPlantDark"/>
    <n v="500"/>
    <n v="500"/>
    <n v="60"/>
    <n v="130"/>
    <s v="-"/>
    <n v="4"/>
    <n v="70"/>
    <n v="0"/>
    <n v="0"/>
    <n v="0"/>
    <n v="0"/>
    <n v="7"/>
    <n v="0.7"/>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8"/>
    <n v="0.4"/>
    <n v="7"/>
    <n v="0.7"/>
    <n v="25"/>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_Random_Generic"/>
    <s v="Fish01_Generic"/>
    <s v="PF_Fish01_Generic"/>
    <n v="100"/>
    <n v="100"/>
    <n v="2"/>
    <n v="25"/>
    <s v="-"/>
    <n v="0"/>
    <s v="-"/>
    <n v="22"/>
    <n v="0.9"/>
    <n v="84"/>
    <n v="4.0999999999999996"/>
    <n v="0"/>
    <n v="0"/>
    <n v="106"/>
    <n v="1.9"/>
    <x v="22"/>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6"/>
  </r>
  <r>
    <s v="SP_Ghost02_Static"/>
    <s v="Ghost02"/>
    <s v="PF_Ghost02_Static"/>
    <n v="300"/>
    <n v="300"/>
    <n v="4"/>
    <n v="195"/>
    <s v="-"/>
    <n v="4"/>
    <n v="11"/>
    <n v="35"/>
    <n v="1.4"/>
    <n v="0"/>
    <n v="0"/>
    <n v="9"/>
    <n v="0.8"/>
    <n v="44"/>
    <n v="0.8"/>
    <x v="26"/>
  </r>
  <r>
    <s v="SP_Ghost03"/>
    <s v="Ghost03"/>
    <s v="PF_Ghost03"/>
    <n v="340"/>
    <n v="340"/>
    <n v="5"/>
    <n v="263"/>
    <s v="-"/>
    <n v="5"/>
    <n v="21"/>
    <n v="13"/>
    <n v="0.5"/>
    <n v="5"/>
    <n v="0.2"/>
    <n v="17"/>
    <n v="1.6"/>
    <n v="35"/>
    <n v="0.6"/>
    <x v="27"/>
  </r>
  <r>
    <s v="SP_Ghost03_Static"/>
    <s v="Ghost03"/>
    <s v="PF_Ghost03_Static"/>
    <n v="340"/>
    <n v="340"/>
    <n v="5"/>
    <n v="263"/>
    <s v="-"/>
    <n v="5"/>
    <n v="21"/>
    <n v="24"/>
    <n v="1"/>
    <n v="8"/>
    <n v="0.4"/>
    <n v="21"/>
    <n v="2"/>
    <n v="53"/>
    <n v="1"/>
    <x v="27"/>
  </r>
  <r>
    <s v="SP_GoblinBoat"/>
    <s v="GoblinBoat"/>
    <s v="PF_GoblinBoat"/>
    <n v="210"/>
    <n v="210"/>
    <n v="10"/>
    <n v="83"/>
    <s v="-"/>
    <n v="1"/>
    <s v="-"/>
    <n v="0"/>
    <n v="0"/>
    <n v="0"/>
    <n v="0"/>
    <n v="0"/>
    <n v="0"/>
    <n v="0"/>
    <n v="0"/>
    <x v="28"/>
  </r>
  <r>
    <s v="SP_GoblinBoat_Static"/>
    <s v="GoblinBoat"/>
    <s v="PF_GoblinBoat_Static"/>
    <n v="210"/>
    <n v="210"/>
    <n v="10"/>
    <n v="83"/>
    <s v="-"/>
    <n v="1"/>
    <s v="-"/>
    <n v="0"/>
    <n v="0"/>
    <n v="0"/>
    <n v="0"/>
    <n v="0"/>
    <n v="0"/>
    <n v="0"/>
    <n v="0"/>
    <x v="28"/>
  </r>
  <r>
    <s v="SP_GoblinDrone"/>
    <s v="GoblinDrone"/>
    <s v="PF_GoblinDrone"/>
    <n v="180"/>
    <n v="180"/>
    <n v="100"/>
    <n v="105"/>
    <s v="-"/>
    <n v="3"/>
    <n v="25"/>
    <n v="0"/>
    <n v="0"/>
    <n v="34"/>
    <n v="1.7"/>
    <n v="0"/>
    <n v="0"/>
    <n v="34"/>
    <n v="0.6"/>
    <x v="29"/>
  </r>
  <r>
    <s v="SP_GoblinDroneFood"/>
    <s v="GoblinDroneFood"/>
    <s v="PF_GoblinDroneFood"/>
    <n v="120"/>
    <n v="120"/>
    <n v="35"/>
    <n v="45"/>
    <s v="-"/>
    <n v="2"/>
    <s v="-"/>
    <n v="0"/>
    <n v="0"/>
    <n v="74"/>
    <n v="3.7"/>
    <n v="0"/>
    <n v="0"/>
    <n v="74"/>
    <n v="1.3"/>
    <x v="30"/>
  </r>
  <r>
    <s v="SP_GoblinWarMachine"/>
    <s v="GoblinWarMachine"/>
    <s v="PF_GoblinWarMachine"/>
    <n v="300"/>
    <n v="300"/>
    <n v="200"/>
    <n v="83"/>
    <s v="-"/>
    <n v="1"/>
    <n v="25"/>
    <n v="1"/>
    <n v="0"/>
    <n v="3"/>
    <n v="0.1"/>
    <n v="0"/>
    <n v="0"/>
    <n v="4"/>
    <n v="0.1"/>
    <x v="31"/>
  </r>
  <r>
    <s v="SP_GoblinWarMachineSpace"/>
    <s v="GoblinWarMachine"/>
    <s v="PF_GoblinWarMachineSpace"/>
    <n v="300"/>
    <n v="300"/>
    <n v="200"/>
    <n v="83"/>
    <s v="-"/>
    <n v="1"/>
    <n v="25"/>
    <n v="7"/>
    <n v="0.3"/>
    <n v="2"/>
    <n v="0.1"/>
    <n v="2"/>
    <n v="0.2"/>
    <n v="11"/>
    <n v="0.2"/>
    <x v="31"/>
  </r>
  <r>
    <s v="SP_GoodJunkBoost"/>
    <s v="Boost"/>
    <s v="PF_Boost"/>
    <n v="500"/>
    <n v="500"/>
    <n v="0"/>
    <n v="10"/>
    <s v="-"/>
    <n v="0"/>
    <s v="-"/>
    <n v="10"/>
    <n v="0.4"/>
    <n v="4"/>
    <n v="0.2"/>
    <n v="2"/>
    <n v="0.2"/>
    <n v="16"/>
    <n v="0.3"/>
    <x v="32"/>
  </r>
  <r>
    <s v="SP_GoodJunkBottle"/>
    <s v="GoodJunkBottle"/>
    <s v="PF_GoodJunkBottle"/>
    <n v="500"/>
    <n v="500"/>
    <n v="0"/>
    <n v="25"/>
    <s v="-"/>
    <n v="0"/>
    <s v="-"/>
    <n v="26"/>
    <n v="1.1000000000000001"/>
    <n v="58"/>
    <n v="2.9"/>
    <n v="24"/>
    <n v="2.2000000000000002"/>
    <n v="108"/>
    <n v="1.9"/>
    <x v="33"/>
  </r>
  <r>
    <s v="SP_GoodJunkRandom"/>
    <s v="GoodJunkRandomCoins"/>
    <s v="PF_GoodJunkRandomCoins"/>
    <n v="180"/>
    <n v="180"/>
    <n v="0"/>
    <n v="10"/>
    <s v="-"/>
    <n v="0"/>
    <s v="-"/>
    <n v="12"/>
    <n v="0.5"/>
    <n v="6"/>
    <n v="0.3"/>
    <n v="5"/>
    <n v="0.5"/>
    <n v="23"/>
    <n v="0.4"/>
    <x v="34"/>
  </r>
  <r>
    <s v="SP_GoodJunkRing1"/>
    <s v="Ring"/>
    <s v="PF_Ring1"/>
    <n v="240"/>
    <n v="240"/>
    <n v="0"/>
    <n v="10"/>
    <s v="-"/>
    <n v="0"/>
    <s v="-"/>
    <n v="3"/>
    <n v="0.1"/>
    <n v="4"/>
    <n v="0.2"/>
    <n v="0"/>
    <n v="0"/>
    <n v="7"/>
    <n v="0.1"/>
    <x v="35"/>
  </r>
  <r>
    <s v="SP_GoodJunkRing1_Static"/>
    <s v="Ring"/>
    <s v="PF_Ring1_Static"/>
    <n v="240"/>
    <n v="240"/>
    <n v="0"/>
    <n v="10"/>
    <s v="-"/>
    <n v="0"/>
    <s v="-"/>
    <n v="20"/>
    <n v="0.8"/>
    <n v="4"/>
    <n v="0.2"/>
    <n v="1"/>
    <n v="0.1"/>
    <n v="25"/>
    <n v="0.5"/>
    <x v="35"/>
  </r>
  <r>
    <s v="SP_GoodJunkRing2"/>
    <s v="Ring"/>
    <s v="PF_Ring2"/>
    <n v="240"/>
    <n v="240"/>
    <n v="0"/>
    <n v="10"/>
    <s v="-"/>
    <n v="0"/>
    <s v="-"/>
    <n v="5"/>
    <n v="0.2"/>
    <n v="1"/>
    <n v="0"/>
    <n v="1"/>
    <n v="0.1"/>
    <n v="7"/>
    <n v="0.1"/>
    <x v="35"/>
  </r>
  <r>
    <s v="SP_GoodJunkRing2_Static"/>
    <s v="Ring"/>
    <s v="PF_Ring2_Static"/>
    <n v="240"/>
    <n v="240"/>
    <n v="0"/>
    <n v="10"/>
    <s v="-"/>
    <n v="0"/>
    <s v="-"/>
    <n v="9"/>
    <n v="0.4"/>
    <n v="14"/>
    <n v="0.7"/>
    <n v="10"/>
    <n v="0.9"/>
    <n v="33"/>
    <n v="0.6"/>
    <x v="35"/>
  </r>
  <r>
    <s v="SP_GoodJunkRoulette"/>
    <s v="RouletteCoins"/>
    <s v="PF_RouletteCoins"/>
    <n v="240"/>
    <n v="240"/>
    <n v="0"/>
    <n v="10"/>
    <s v="-"/>
    <n v="0"/>
    <s v="-"/>
    <n v="13"/>
    <n v="0.5"/>
    <n v="2"/>
    <n v="0.1"/>
    <n v="7"/>
    <n v="0.7"/>
    <n v="22"/>
    <n v="0.4"/>
    <x v="36"/>
  </r>
  <r>
    <s v="SP_GoodJunkScore"/>
    <s v="GoodJunkScore"/>
    <s v="PF_GoodJunkScore"/>
    <n v="500"/>
    <n v="500"/>
    <n v="0"/>
    <n v="50"/>
    <s v="-"/>
    <n v="0"/>
    <s v="-"/>
    <n v="38"/>
    <n v="1.5"/>
    <n v="42"/>
    <n v="2.1"/>
    <n v="27"/>
    <n v="2.5"/>
    <n v="107"/>
    <n v="1.9"/>
    <x v="37"/>
  </r>
  <r>
    <s v="SP_GoodJunkStar"/>
    <s v="StarSky"/>
    <s v="PF_Star"/>
    <n v="500"/>
    <n v="500"/>
    <n v="0"/>
    <n v="50"/>
    <s v="-"/>
    <n v="0"/>
    <s v="-"/>
    <n v="143"/>
    <n v="5.8"/>
    <n v="18"/>
    <n v="0.9"/>
    <n v="101"/>
    <n v="9.4"/>
    <n v="262"/>
    <n v="4.7"/>
    <x v="38"/>
  </r>
  <r>
    <s v="SP_GoodJunkStar_G"/>
    <s v="StarSky"/>
    <s v="PF_Star"/>
    <n v="500"/>
    <n v="500"/>
    <n v="0"/>
    <n v="50"/>
    <s v="-"/>
    <n v="0"/>
    <s v="-"/>
    <n v="1"/>
    <n v="0"/>
    <n v="0"/>
    <n v="0"/>
    <n v="0"/>
    <n v="0"/>
    <n v="1"/>
    <n v="0"/>
    <x v="38"/>
  </r>
  <r>
    <s v="SP_GoodJunkStar_H"/>
    <s v="StarSky"/>
    <s v="PF_Star"/>
    <n v="500"/>
    <n v="500"/>
    <n v="0"/>
    <n v="50"/>
    <s v="-"/>
    <n v="0"/>
    <s v="-"/>
    <n v="1"/>
    <n v="0"/>
    <n v="0"/>
    <n v="0"/>
    <n v="0"/>
    <n v="0"/>
    <n v="1"/>
    <n v="0"/>
    <x v="38"/>
  </r>
  <r>
    <s v="SP_GoodJunkStar_N"/>
    <s v="StarSky"/>
    <s v="PF_Star"/>
    <n v="500"/>
    <n v="500"/>
    <n v="0"/>
    <n v="50"/>
    <s v="-"/>
    <n v="0"/>
    <s v="-"/>
    <n v="1"/>
    <n v="0"/>
    <n v="0"/>
    <n v="0"/>
    <n v="0"/>
    <n v="0"/>
    <n v="1"/>
    <n v="0"/>
    <x v="38"/>
  </r>
  <r>
    <s v="SP_GoodJunkStar_R"/>
    <s v="StarSky"/>
    <s v="PF_Star"/>
    <n v="500"/>
    <n v="500"/>
    <n v="0"/>
    <n v="50"/>
    <s v="-"/>
    <n v="0"/>
    <s v="-"/>
    <n v="1"/>
    <n v="0"/>
    <n v="0"/>
    <n v="0"/>
    <n v="0"/>
    <n v="0"/>
    <n v="1"/>
    <n v="0"/>
    <x v="38"/>
  </r>
  <r>
    <s v="SP_GoodJunkStar_U"/>
    <s v="StarSky"/>
    <s v="PF_Star"/>
    <n v="500"/>
    <n v="500"/>
    <n v="0"/>
    <n v="50"/>
    <s v="-"/>
    <n v="0"/>
    <s v="-"/>
    <n v="1"/>
    <n v="0"/>
    <n v="0"/>
    <n v="0"/>
    <n v="0"/>
    <n v="0"/>
    <n v="1"/>
    <n v="0"/>
    <x v="38"/>
  </r>
  <r>
    <s v="SP_GoodJunkStar_Y"/>
    <s v="StarSky"/>
    <s v="PF_Star"/>
    <n v="500"/>
    <n v="500"/>
    <n v="0"/>
    <n v="50"/>
    <s v="-"/>
    <n v="0"/>
    <s v="-"/>
    <n v="1"/>
    <n v="0"/>
    <n v="0"/>
    <n v="0"/>
    <n v="0"/>
    <n v="0"/>
    <n v="1"/>
    <n v="0"/>
    <x v="38"/>
  </r>
  <r>
    <s v="SP_GoodWitch"/>
    <s v="GoodWitch"/>
    <s v="PF_WitchGood"/>
    <n v="200"/>
    <n v="200"/>
    <n v="20"/>
    <n v="25"/>
    <s v="-"/>
    <n v="0"/>
    <s v="-"/>
    <n v="5"/>
    <n v="0.2"/>
    <n v="0"/>
    <n v="0"/>
    <n v="11"/>
    <n v="1"/>
    <n v="16"/>
    <n v="0.3"/>
    <x v="39"/>
  </r>
  <r>
    <s v="SP_GoodWitch_Mix"/>
    <s v="GoodWitch"/>
    <s v="PF_WitchGood"/>
    <n v="200"/>
    <n v="200"/>
    <n v="20"/>
    <n v="25"/>
    <s v="-"/>
    <n v="0"/>
    <s v="-"/>
    <n v="0"/>
    <n v="0"/>
    <n v="0"/>
    <n v="0"/>
    <n v="7"/>
    <n v="0.7"/>
    <n v="7"/>
    <n v="0.1"/>
    <x v="39"/>
  </r>
  <r>
    <s v="SP_GoodWitch02"/>
    <s v="GoodWitch02"/>
    <s v="PF_WitchGood02"/>
    <n v="200"/>
    <n v="200"/>
    <n v="15"/>
    <n v="95"/>
    <s v="-"/>
    <n v="0"/>
    <s v="-"/>
    <n v="0"/>
    <n v="0"/>
    <n v="0"/>
    <n v="0"/>
    <n v="0"/>
    <n v="0"/>
    <n v="0"/>
    <n v="0"/>
    <x v="39"/>
  </r>
  <r>
    <s v="SP_Guardian"/>
    <s v="Guardian"/>
    <s v="PF_Guardian"/>
    <n v="310"/>
    <n v="310"/>
    <n v="400"/>
    <n v="103"/>
    <s v="-"/>
    <n v="2"/>
    <n v="60"/>
    <n v="0"/>
    <n v="0"/>
    <n v="13"/>
    <n v="0.6"/>
    <n v="0"/>
    <n v="0"/>
    <n v="13"/>
    <n v="0.2"/>
    <x v="40"/>
  </r>
  <r>
    <s v="SP_HangingCage"/>
    <s v="-"/>
    <s v="PF_HangingCage"/>
    <n v="450"/>
    <n v="450"/>
    <s v="-"/>
    <m/>
    <m/>
    <m/>
    <m/>
    <n v="6"/>
    <n v="0.2"/>
    <n v="7"/>
    <n v="0.3"/>
    <n v="7"/>
    <n v="0.7"/>
    <n v="20"/>
    <n v="0.4"/>
    <x v="10"/>
  </r>
  <r>
    <s v="SP_Hawk"/>
    <s v="Hawk"/>
    <s v="PF_Hawk"/>
    <n v="180"/>
    <n v="180"/>
    <n v="20"/>
    <n v="25"/>
    <s v="-"/>
    <n v="0"/>
    <n v="25"/>
    <n v="17"/>
    <n v="0.7"/>
    <n v="8"/>
    <n v="0.4"/>
    <n v="0"/>
    <n v="0"/>
    <n v="25"/>
    <n v="0.5"/>
    <x v="41"/>
  </r>
  <r>
    <s v="SP_HermitCrabBlueBig"/>
    <s v="HermitCrabBlueBig"/>
    <s v="PF_HermitCrabBlueBig"/>
    <n v="90"/>
    <n v="90"/>
    <n v="18"/>
    <n v="25"/>
    <s v="-"/>
    <n v="2"/>
    <s v="-"/>
    <n v="0"/>
    <n v="0"/>
    <n v="0"/>
    <n v="0"/>
    <n v="17"/>
    <n v="1.6"/>
    <n v="17"/>
    <n v="0.3"/>
    <x v="42"/>
  </r>
  <r>
    <s v="SP_HermitCrabBlueSmall"/>
    <s v="HermitCrabBlueSmall"/>
    <s v="PF_HermitCrabBlueSmall"/>
    <n v="80"/>
    <n v="80"/>
    <n v="13"/>
    <n v="25"/>
    <s v="-"/>
    <n v="2"/>
    <s v="-"/>
    <n v="0"/>
    <n v="0"/>
    <n v="0"/>
    <n v="0"/>
    <n v="39"/>
    <n v="3.6"/>
    <n v="39"/>
    <n v="0.7"/>
    <x v="43"/>
  </r>
  <r>
    <s v="SP_HermitCrabBlueSmallTurret"/>
    <s v="HermitCrabBlueSmallTurret"/>
    <s v="PF_HermitCrabBlueSmallTurret"/>
    <n v="80"/>
    <n v="80"/>
    <n v="13"/>
    <n v="25"/>
    <s v="-"/>
    <n v="2"/>
    <s v="-"/>
    <n v="0"/>
    <n v="0"/>
    <n v="0"/>
    <n v="0"/>
    <n v="17"/>
    <n v="1.6"/>
    <n v="17"/>
    <n v="0.3"/>
    <x v="44"/>
  </r>
  <r>
    <s v="SP_HermitCrabRedTurret"/>
    <s v="HermitCrabRedTurret"/>
    <s v="PF_HermitCrabRedlTurret"/>
    <n v="150"/>
    <n v="150"/>
    <n v="18"/>
    <n v="55"/>
    <s v="-"/>
    <n v="2"/>
    <n v="10"/>
    <n v="0"/>
    <n v="0"/>
    <n v="0"/>
    <n v="0"/>
    <n v="7"/>
    <n v="0.7"/>
    <n v="7"/>
    <n v="0.1"/>
    <x v="45"/>
  </r>
  <r>
    <s v="SP_Horse"/>
    <s v="Horse"/>
    <s v="PF_Horse"/>
    <n v="220"/>
    <n v="220"/>
    <n v="25"/>
    <n v="83"/>
    <s v="-"/>
    <n v="1"/>
    <s v="-"/>
    <n v="4"/>
    <n v="0.2"/>
    <n v="0"/>
    <n v="0"/>
    <n v="0"/>
    <n v="0"/>
    <n v="4"/>
    <n v="0.1"/>
    <x v="46"/>
  </r>
  <r>
    <s v="SP_Horse_Static"/>
    <s v="Horse"/>
    <s v="PF_Horse_Static"/>
    <n v="220"/>
    <n v="220"/>
    <n v="25"/>
    <n v="83"/>
    <s v="-"/>
    <n v="1"/>
    <s v="-"/>
    <n v="5"/>
    <n v="0.2"/>
    <n v="3"/>
    <n v="0.1"/>
    <n v="0"/>
    <n v="0"/>
    <n v="8"/>
    <n v="0.1"/>
    <x v="46"/>
  </r>
  <r>
    <s v="SP_JellyfishBlue"/>
    <s v="JellyfishBlue"/>
    <s v="PF_JellyfishBlue"/>
    <n v="200"/>
    <n v="200"/>
    <n v="10"/>
    <n v="130"/>
    <s v="-"/>
    <n v="4"/>
    <n v="21"/>
    <n v="0"/>
    <n v="0"/>
    <n v="0"/>
    <n v="0"/>
    <n v="25"/>
    <n v="2.2999999999999998"/>
    <n v="25"/>
    <n v="0.5"/>
    <x v="47"/>
  </r>
  <r>
    <s v="SP_JellyfishBlue_Static"/>
    <s v="JellyfishBlue"/>
    <s v="PF_JellyfishBlue_Static"/>
    <n v="200"/>
    <n v="200"/>
    <n v="10"/>
    <n v="130"/>
    <s v="-"/>
    <n v="4"/>
    <n v="21"/>
    <n v="0"/>
    <n v="0"/>
    <n v="0"/>
    <n v="0"/>
    <n v="7"/>
    <n v="0.7"/>
    <n v="7"/>
    <n v="0.1"/>
    <x v="47"/>
  </r>
  <r>
    <s v="SP_JellyfishRed"/>
    <s v="JellyfishRed"/>
    <s v="PF_JellyfishRed"/>
    <n v="250"/>
    <n v="250"/>
    <n v="12"/>
    <n v="263"/>
    <s v="-"/>
    <n v="5"/>
    <n v="25"/>
    <n v="0"/>
    <n v="0"/>
    <n v="0"/>
    <n v="0"/>
    <n v="18"/>
    <n v="1.7"/>
    <n v="18"/>
    <n v="0.3"/>
    <x v="48"/>
  </r>
  <r>
    <s v="SP_JellyfishRed_Static"/>
    <s v="JellyfishRed"/>
    <s v="PF_JellyfishRed_Static"/>
    <n v="250"/>
    <n v="250"/>
    <n v="12"/>
    <n v="263"/>
    <s v="-"/>
    <n v="5"/>
    <n v="25"/>
    <n v="0"/>
    <n v="0"/>
    <n v="0"/>
    <n v="0"/>
    <n v="6"/>
    <n v="0.6"/>
    <n v="6"/>
    <n v="0.1"/>
    <x v="48"/>
  </r>
  <r>
    <s v="SP_Kamikaze"/>
    <s v="Kamikaze"/>
    <s v="PF_Kamikaze"/>
    <n v="200"/>
    <n v="200"/>
    <n v="32"/>
    <n v="75"/>
    <s v="-"/>
    <n v="0"/>
    <n v="40"/>
    <n v="0"/>
    <n v="0"/>
    <n v="26"/>
    <n v="1.3"/>
    <n v="0"/>
    <n v="0"/>
    <n v="26"/>
    <n v="0.5"/>
    <x v="49"/>
  </r>
  <r>
    <s v="SP_LionBird"/>
    <s v="LionBird"/>
    <s v="PF_LionBird"/>
    <n v="170"/>
    <n v="170"/>
    <n v="10"/>
    <n v="70"/>
    <s v="-"/>
    <n v="2"/>
    <n v="5"/>
    <n v="34"/>
    <n v="1.4"/>
    <n v="49"/>
    <n v="2.4"/>
    <n v="0"/>
    <n v="0"/>
    <n v="83"/>
    <n v="1.5"/>
    <x v="50"/>
  </r>
  <r>
    <s v="SP_MexicanPepper"/>
    <s v="MexicanPepper"/>
    <s v="PF_MexicanPepper"/>
    <n v="5000"/>
    <n v="5000"/>
    <n v="1"/>
    <n v="25"/>
    <s v="-"/>
    <n v="0"/>
    <s v="-"/>
    <n v="22"/>
    <n v="0.9"/>
    <n v="13"/>
    <n v="0.6"/>
    <n v="12"/>
    <n v="1.1000000000000001"/>
    <n v="47"/>
    <n v="0.8"/>
    <x v="51"/>
  </r>
  <r>
    <s v="SP_MineBig"/>
    <s v="MineBig"/>
    <s v="PF_MineBig"/>
    <n v="2500"/>
    <n v="2500"/>
    <n v="0"/>
    <n v="263"/>
    <s v="-"/>
    <s v="-"/>
    <n v="350"/>
    <n v="15"/>
    <n v="0.6"/>
    <n v="6"/>
    <n v="0.3"/>
    <n v="0"/>
    <n v="0"/>
    <n v="21"/>
    <n v="0.4"/>
    <x v="52"/>
  </r>
  <r>
    <s v="SP_MineBig_Static"/>
    <s v="MineBig"/>
    <s v="PF_MineBig_Static"/>
    <n v="2500"/>
    <n v="2500"/>
    <n v="0"/>
    <n v="263"/>
    <s v="-"/>
    <s v="-"/>
    <n v="350"/>
    <n v="11"/>
    <n v="0.4"/>
    <n v="10"/>
    <n v="0.5"/>
    <n v="0"/>
    <n v="0"/>
    <n v="21"/>
    <n v="0.4"/>
    <x v="52"/>
  </r>
  <r>
    <s v="SP_MineMedium"/>
    <s v="MineMedium"/>
    <s v="PF_MineMedium"/>
    <n v="2000"/>
    <n v="2000"/>
    <n v="0"/>
    <n v="175"/>
    <s v="-"/>
    <n v="5"/>
    <n v="150"/>
    <n v="11"/>
    <n v="0.4"/>
    <n v="9"/>
    <n v="0.4"/>
    <n v="0"/>
    <n v="0"/>
    <n v="20"/>
    <n v="0.4"/>
    <x v="53"/>
  </r>
  <r>
    <s v="SP_MineMedium_Static"/>
    <s v="MineMedium"/>
    <s v="PF_MineMedium_Static"/>
    <n v="2000"/>
    <n v="2000"/>
    <n v="0"/>
    <n v="175"/>
    <s v="-"/>
    <n v="5"/>
    <n v="150"/>
    <n v="17"/>
    <n v="0.7"/>
    <n v="9"/>
    <n v="0.4"/>
    <n v="0"/>
    <n v="0"/>
    <n v="26"/>
    <n v="0.5"/>
    <x v="53"/>
  </r>
  <r>
    <s v="SP_Miner01_Mix"/>
    <s v="Miner"/>
    <s v="PF_WorkerMiner"/>
    <n v="200"/>
    <n v="200"/>
    <n v="12"/>
    <n v="90"/>
    <s v="-"/>
    <n v="0"/>
    <s v="-"/>
    <n v="0"/>
    <n v="0"/>
    <n v="155"/>
    <n v="7.7"/>
    <n v="0"/>
    <n v="0"/>
    <n v="155"/>
    <n v="2.8"/>
    <x v="54"/>
  </r>
  <r>
    <s v="SP_Miner02_Mix"/>
    <s v="Miner"/>
    <s v="PF_WorkerMiner"/>
    <n v="200"/>
    <n v="200"/>
    <n v="12"/>
    <n v="90"/>
    <s v="-"/>
    <n v="0"/>
    <s v="-"/>
    <n v="0"/>
    <n v="0"/>
    <n v="15"/>
    <n v="0.7"/>
    <n v="0"/>
    <n v="0"/>
    <n v="15"/>
    <n v="0.3"/>
    <x v="54"/>
  </r>
  <r>
    <s v="SP_Miner03_Mix"/>
    <s v="Miner"/>
    <s v="PF_WorkerMiner"/>
    <n v="200"/>
    <n v="200"/>
    <n v="12"/>
    <n v="90"/>
    <s v="-"/>
    <n v="0"/>
    <s v="-"/>
    <n v="0"/>
    <n v="0"/>
    <n v="43"/>
    <n v="2.1"/>
    <n v="0"/>
    <n v="0"/>
    <n v="43"/>
    <n v="0.8"/>
    <x v="54"/>
  </r>
  <r>
    <s v="SP_MineSmall"/>
    <s v="MineSmall"/>
    <s v="PF_MineSmall"/>
    <n v="1500"/>
    <n v="1500"/>
    <n v="2"/>
    <n v="130"/>
    <s v="-"/>
    <n v="4"/>
    <n v="25"/>
    <n v="25"/>
    <n v="1"/>
    <n v="6"/>
    <n v="0.3"/>
    <n v="0"/>
    <n v="0"/>
    <n v="31"/>
    <n v="0.6"/>
    <x v="55"/>
  </r>
  <r>
    <s v="SP_MineSmall_Static"/>
    <s v="MineSmall"/>
    <s v="PF_MineSmall_Static"/>
    <n v="1500"/>
    <n v="1500"/>
    <n v="2"/>
    <n v="130"/>
    <s v="-"/>
    <n v="4"/>
    <n v="25"/>
    <n v="31"/>
    <n v="1.3"/>
    <n v="22"/>
    <n v="1.1000000000000001"/>
    <n v="0"/>
    <n v="0"/>
    <n v="53"/>
    <n v="1"/>
    <x v="55"/>
  </r>
  <r>
    <s v="SP_Mushroom"/>
    <s v="Mushroom"/>
    <s v="PF_Mushroom"/>
    <n v="210"/>
    <n v="210"/>
    <n v="15"/>
    <n v="65"/>
    <s v="-"/>
    <n v="4"/>
    <n v="15"/>
    <n v="0"/>
    <n v="0"/>
    <n v="0"/>
    <n v="0"/>
    <n v="5"/>
    <n v="0.5"/>
    <n v="5"/>
    <n v="0.1"/>
    <x v="56"/>
  </r>
  <r>
    <s v="SP_MushroomBig"/>
    <s v="Mushroom"/>
    <s v="PF_MushroomBig"/>
    <n v="210"/>
    <n v="210"/>
    <n v="15"/>
    <n v="65"/>
    <s v="-"/>
    <n v="4"/>
    <n v="15"/>
    <n v="0"/>
    <n v="0"/>
    <n v="0"/>
    <n v="0"/>
    <n v="3"/>
    <n v="0.3"/>
    <n v="3"/>
    <n v="0.1"/>
    <x v="56"/>
  </r>
  <r>
    <s v="SP_MushroomPrey"/>
    <s v="MushroomPrey"/>
    <s v="PF_MushroomPrey"/>
    <n v="210"/>
    <n v="210"/>
    <n v="14"/>
    <n v="50"/>
    <s v="-"/>
    <n v="2"/>
    <n v="15"/>
    <n v="0"/>
    <n v="0"/>
    <n v="0"/>
    <n v="0"/>
    <n v="7"/>
    <n v="0.7"/>
    <n v="7"/>
    <n v="0.1"/>
    <x v="57"/>
  </r>
  <r>
    <s v="SP_OwlBig"/>
    <s v="OwlBig"/>
    <s v="PF_OwlBig"/>
    <n v="200"/>
    <n v="200"/>
    <n v="10"/>
    <n v="28"/>
    <s v="-"/>
    <n v="1"/>
    <s v="-"/>
    <n v="32"/>
    <n v="1.3"/>
    <n v="28"/>
    <n v="1.4"/>
    <n v="0"/>
    <n v="0"/>
    <n v="60"/>
    <n v="1.1000000000000001"/>
    <x v="58"/>
  </r>
  <r>
    <s v="SP_OwlWhite"/>
    <s v="OwlWhite"/>
    <s v="PF_OwlWhite"/>
    <n v="150"/>
    <n v="150"/>
    <n v="14"/>
    <n v="50"/>
    <s v="-"/>
    <n v="0"/>
    <s v="-"/>
    <n v="0"/>
    <n v="0"/>
    <n v="0"/>
    <n v="0"/>
    <n v="7"/>
    <n v="0.7"/>
    <n v="7"/>
    <n v="0.1"/>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1"/>
  </r>
  <r>
    <s v="SP_PufferBird"/>
    <s v="PufferBird"/>
    <s v="PF_PufferBird"/>
    <n v="220"/>
    <n v="220"/>
    <n v="8"/>
    <n v="25"/>
    <s v="-"/>
    <n v="0"/>
    <n v="8"/>
    <n v="30"/>
    <n v="1.2"/>
    <n v="23"/>
    <n v="1.1000000000000001"/>
    <n v="0"/>
    <n v="0"/>
    <n v="53"/>
    <n v="1"/>
    <x v="62"/>
  </r>
  <r>
    <s v="SP_Rat"/>
    <s v="Rat"/>
    <s v="PF_Rat"/>
    <n v="120"/>
    <n v="120"/>
    <n v="2"/>
    <n v="25"/>
    <s v="-"/>
    <n v="0"/>
    <s v="-"/>
    <n v="49"/>
    <n v="2"/>
    <n v="54"/>
    <n v="2.7"/>
    <n v="0"/>
    <n v="0"/>
    <n v="103"/>
    <n v="1.9"/>
    <x v="63"/>
  </r>
  <r>
    <s v="SP_Rat_Static"/>
    <s v="Rat"/>
    <s v="PF_Rat_Static"/>
    <n v="120"/>
    <n v="120"/>
    <n v="2"/>
    <n v="25"/>
    <s v="-"/>
    <n v="0"/>
    <s v="-"/>
    <n v="0"/>
    <n v="0"/>
    <n v="0"/>
    <n v="0"/>
    <n v="0"/>
    <n v="0"/>
    <n v="0"/>
    <n v="0"/>
    <x v="63"/>
  </r>
  <r>
    <s v="SP_RatGrey"/>
    <s v="RatGrey"/>
    <s v="PF_RatGrey"/>
    <n v="120"/>
    <n v="120"/>
    <n v="5"/>
    <n v="40"/>
    <s v="-"/>
    <n v="0"/>
    <s v="-"/>
    <n v="0"/>
    <n v="0"/>
    <n v="0"/>
    <n v="0"/>
    <n v="12"/>
    <n v="1.1000000000000001"/>
    <n v="12"/>
    <n v="0.2"/>
    <x v="63"/>
  </r>
  <r>
    <s v="SP_RatWall"/>
    <s v="Rat"/>
    <s v="PF_RatWall"/>
    <n v="120"/>
    <n v="120"/>
    <n v="2"/>
    <n v="25"/>
    <s v="-"/>
    <n v="0"/>
    <s v="-"/>
    <n v="3"/>
    <n v="0.1"/>
    <n v="0"/>
    <n v="0"/>
    <n v="0"/>
    <n v="0"/>
    <n v="3"/>
    <n v="0.1"/>
    <x v="63"/>
  </r>
  <r>
    <s v="SP_Razorback"/>
    <s v="Razorback"/>
    <s v="PF_Razorback"/>
    <n v="280"/>
    <n v="280"/>
    <n v="20"/>
    <n v="70"/>
    <s v="-"/>
    <n v="2"/>
    <s v="-"/>
    <n v="12"/>
    <n v="0.5"/>
    <n v="6"/>
    <n v="0.3"/>
    <n v="5"/>
    <n v="0.5"/>
    <n v="23"/>
    <n v="0.4"/>
    <x v="64"/>
  </r>
  <r>
    <s v="SP_RazorbackBaby"/>
    <s v="RazorbackBaby"/>
    <s v="PF_RazorbackBaby"/>
    <n v="240"/>
    <n v="240"/>
    <n v="12"/>
    <n v="75"/>
    <s v="-"/>
    <n v="0"/>
    <s v="-"/>
    <n v="6"/>
    <n v="0.2"/>
    <n v="0"/>
    <n v="0"/>
    <n v="0"/>
    <n v="0"/>
    <n v="6"/>
    <n v="0.1"/>
    <x v="64"/>
  </r>
  <r>
    <s v="SP_Richman"/>
    <s v="RichMan"/>
    <s v="PF_Richman"/>
    <n v="260"/>
    <n v="260"/>
    <n v="15"/>
    <n v="50"/>
    <s v="-"/>
    <n v="0"/>
    <s v="-"/>
    <n v="0"/>
    <n v="0"/>
    <n v="7"/>
    <n v="0.3"/>
    <n v="0"/>
    <n v="0"/>
    <n v="7"/>
    <n v="0.1"/>
    <x v="65"/>
  </r>
  <r>
    <s v="SP_RichMan_Static"/>
    <s v="RichMan"/>
    <s v="PF_RichMan_Static"/>
    <n v="260"/>
    <n v="260"/>
    <n v="15"/>
    <n v="50"/>
    <s v="-"/>
    <n v="0"/>
    <s v="-"/>
    <n v="0"/>
    <n v="0"/>
    <n v="18"/>
    <n v="0.9"/>
    <n v="0"/>
    <n v="0"/>
    <n v="18"/>
    <n v="0.3"/>
    <x v="65"/>
  </r>
  <r>
    <s v="SP_Scarab"/>
    <s v="Scarab"/>
    <s v="PF_Scarab"/>
    <n v="110"/>
    <n v="110"/>
    <n v="20"/>
    <n v="105"/>
    <s v="-"/>
    <n v="2"/>
    <s v="-"/>
    <n v="0"/>
    <n v="0"/>
    <n v="0"/>
    <n v="0"/>
    <n v="16"/>
    <n v="1.5"/>
    <n v="16"/>
    <n v="0.3"/>
    <x v="66"/>
  </r>
  <r>
    <s v="SP_SeatVillager"/>
    <s v="BoatFisher"/>
    <s v="PF_SeatVillager"/>
    <n v="130"/>
    <n v="130"/>
    <n v="15"/>
    <n v="50"/>
    <s v="-"/>
    <n v="0"/>
    <s v="-"/>
    <n v="2"/>
    <n v="0.1"/>
    <n v="0"/>
    <n v="0"/>
    <n v="0"/>
    <n v="0"/>
    <n v="2"/>
    <n v="0"/>
    <x v="7"/>
  </r>
  <r>
    <s v="SP_Shark"/>
    <s v="Shark"/>
    <s v="PF_Shark"/>
    <n v="180"/>
    <n v="180"/>
    <n v="150"/>
    <n v="195"/>
    <s v="-"/>
    <n v="4"/>
    <s v="-"/>
    <n v="0"/>
    <n v="0"/>
    <n v="0"/>
    <n v="0"/>
    <n v="8"/>
    <n v="0.7"/>
    <n v="8"/>
    <n v="0.1"/>
    <x v="67"/>
  </r>
  <r>
    <s v="SP_Sheep"/>
    <s v="Sheep"/>
    <s v="PF_Sheep"/>
    <n v="200"/>
    <n v="200"/>
    <n v="7"/>
    <n v="75"/>
    <s v="-"/>
    <n v="0"/>
    <s v="-"/>
    <n v="44"/>
    <n v="1.8"/>
    <n v="0"/>
    <n v="0"/>
    <n v="0"/>
    <n v="0"/>
    <n v="44"/>
    <n v="0.8"/>
    <x v="68"/>
  </r>
  <r>
    <s v="SP_Sheep_Static"/>
    <s v="Sheep"/>
    <s v="PF_Sheep_Static"/>
    <n v="200"/>
    <n v="200"/>
    <n v="7"/>
    <n v="75"/>
    <s v="-"/>
    <n v="0"/>
    <s v="-"/>
    <n v="2"/>
    <n v="0.1"/>
    <n v="0"/>
    <n v="0"/>
    <n v="0"/>
    <n v="0"/>
    <n v="2"/>
    <n v="0"/>
    <x v="68"/>
  </r>
  <r>
    <s v="SP_Shieldman"/>
    <s v="ShieldMan"/>
    <s v="PF_Shieldman"/>
    <n v="300"/>
    <n v="300"/>
    <n v="30"/>
    <n v="105"/>
    <s v="-"/>
    <n v="2"/>
    <s v="-"/>
    <n v="0"/>
    <n v="0"/>
    <n v="6"/>
    <n v="0.3"/>
    <n v="0"/>
    <n v="0"/>
    <n v="6"/>
    <n v="0.1"/>
    <x v="69"/>
  </r>
  <r>
    <s v="SP_Slime"/>
    <s v="Slime"/>
    <s v="PF_Slime"/>
    <n v="120"/>
    <n v="120"/>
    <n v="5"/>
    <n v="35"/>
    <s v="-"/>
    <n v="2"/>
    <s v="-"/>
    <n v="0"/>
    <n v="0"/>
    <n v="0"/>
    <n v="0"/>
    <n v="21"/>
    <n v="2"/>
    <n v="21"/>
    <n v="0.4"/>
    <x v="70"/>
  </r>
  <r>
    <s v="SP_SlimePoison"/>
    <s v="SlimePoison"/>
    <s v="PF_SlimePoison"/>
    <n v="120"/>
    <n v="120"/>
    <n v="35"/>
    <n v="130"/>
    <s v="-"/>
    <n v="4"/>
    <n v="50"/>
    <n v="0"/>
    <n v="0"/>
    <n v="0"/>
    <n v="0"/>
    <n v="7"/>
    <n v="0.7"/>
    <n v="7"/>
    <n v="0.1"/>
    <x v="71"/>
  </r>
  <r>
    <s v="SP_SnailUnka"/>
    <s v="SnailUnka"/>
    <s v="PF_SnailUnka"/>
    <n v="120"/>
    <n v="120"/>
    <n v="40"/>
    <n v="48"/>
    <s v="-"/>
    <n v="3"/>
    <s v="-"/>
    <n v="0"/>
    <n v="0"/>
    <n v="0"/>
    <n v="0"/>
    <n v="4"/>
    <n v="0.4"/>
    <n v="4"/>
    <n v="0.1"/>
    <x v="72"/>
  </r>
  <r>
    <s v="SP_Soldier01"/>
    <s v="Soldier"/>
    <s v="PF_Soldier01"/>
    <n v="310"/>
    <n v="310"/>
    <n v="50"/>
    <n v="70"/>
    <s v="-"/>
    <n v="1"/>
    <n v="55"/>
    <n v="0"/>
    <n v="0"/>
    <n v="5"/>
    <n v="0.2"/>
    <n v="0"/>
    <n v="0"/>
    <n v="5"/>
    <n v="0.1"/>
    <x v="73"/>
  </r>
  <r>
    <s v="SP_Soldier01_Static"/>
    <s v="Soldier"/>
    <s v="PF_Soldier01_Static"/>
    <n v="310"/>
    <n v="310"/>
    <n v="50"/>
    <n v="70"/>
    <s v="-"/>
    <n v="1"/>
    <n v="55"/>
    <n v="0"/>
    <n v="0"/>
    <n v="7"/>
    <n v="0.3"/>
    <n v="0"/>
    <n v="0"/>
    <n v="7"/>
    <n v="0.1"/>
    <x v="73"/>
  </r>
  <r>
    <s v="SP_Spartakus"/>
    <s v="Spartakus"/>
    <s v="PF_Spartakus"/>
    <n v="180"/>
    <n v="180"/>
    <n v="30"/>
    <n v="75"/>
    <s v="-"/>
    <n v="0"/>
    <n v="5"/>
    <n v="14"/>
    <n v="0.6"/>
    <n v="17"/>
    <n v="0.8"/>
    <n v="0"/>
    <n v="0"/>
    <n v="31"/>
    <n v="0.6"/>
    <x v="74"/>
  </r>
  <r>
    <s v="SP_SpiderGreenTurret"/>
    <s v="SpiderGreenTurret"/>
    <s v="PF_SpiderGreenTurret"/>
    <n v="170"/>
    <n v="170"/>
    <n v="20"/>
    <n v="70"/>
    <s v="-"/>
    <n v="2"/>
    <n v="10"/>
    <n v="10"/>
    <n v="0.4"/>
    <n v="22"/>
    <n v="1.1000000000000001"/>
    <n v="2"/>
    <n v="0.2"/>
    <n v="34"/>
    <n v="0.6"/>
    <x v="75"/>
  </r>
  <r>
    <s v="SP_SpiderRed"/>
    <s v="SpiderRed"/>
    <s v="PF_SpiderRed"/>
    <n v="170"/>
    <n v="170"/>
    <n v="20"/>
    <n v="70"/>
    <s v="-"/>
    <n v="2"/>
    <n v="25"/>
    <n v="66"/>
    <n v="2.7"/>
    <n v="39"/>
    <n v="1.9"/>
    <n v="9"/>
    <n v="0.8"/>
    <n v="114"/>
    <n v="2.1"/>
    <x v="76"/>
  </r>
  <r>
    <s v="SP_SpiderSmall"/>
    <s v="SpiderSmall"/>
    <s v="PF_SpiderSmall"/>
    <n v="150"/>
    <n v="150"/>
    <n v="4"/>
    <n v="25"/>
    <s v="-"/>
    <n v="0"/>
    <s v="-"/>
    <n v="254"/>
    <n v="10.4"/>
    <n v="186"/>
    <n v="9.1999999999999993"/>
    <n v="27"/>
    <n v="2.5"/>
    <n v="467"/>
    <n v="8.4"/>
    <x v="77"/>
  </r>
  <r>
    <s v="SP_SpiderSmallTurret"/>
    <s v="SpiderSmall"/>
    <s v="PF_SpiderSmallTurret"/>
    <n v="150"/>
    <n v="150"/>
    <n v="4"/>
    <n v="25"/>
    <s v="-"/>
    <n v="0"/>
    <s v="-"/>
    <n v="39"/>
    <n v="1.6"/>
    <n v="68"/>
    <n v="3.4"/>
    <n v="5"/>
    <n v="0.5"/>
    <n v="112"/>
    <n v="2"/>
    <x v="77"/>
  </r>
  <r>
    <s v="SP_Starling_Flock"/>
    <s v="Starling_Flock"/>
    <s v="PF_Starling_Flock"/>
    <n v="180"/>
    <n v="180"/>
    <n v="3"/>
    <n v="25"/>
    <s v="-"/>
    <n v="0"/>
    <s v="-"/>
    <n v="49"/>
    <n v="2"/>
    <n v="8"/>
    <n v="0.4"/>
    <n v="0"/>
    <n v="0"/>
    <n v="57"/>
    <n v="1"/>
    <x v="78"/>
  </r>
  <r>
    <s v="SP_StingrayLarge"/>
    <s v="StingrayLarge"/>
    <s v="PF_StingrayLarge"/>
    <n v="180"/>
    <n v="180"/>
    <n v="100"/>
    <n v="95"/>
    <s v="-"/>
    <n v="3"/>
    <n v="25"/>
    <n v="0"/>
    <n v="0"/>
    <n v="0"/>
    <n v="0"/>
    <n v="7"/>
    <n v="0.7"/>
    <n v="7"/>
    <n v="0.1"/>
    <x v="79"/>
  </r>
  <r>
    <s v="SP_StingraySmall"/>
    <s v="StingraySmall"/>
    <s v="PF_StingraySmall"/>
    <n v="120"/>
    <n v="120"/>
    <n v="35"/>
    <n v="35"/>
    <s v="-"/>
    <n v="2"/>
    <s v="-"/>
    <n v="0"/>
    <n v="0"/>
    <n v="0"/>
    <n v="0"/>
    <n v="35"/>
    <n v="3.3"/>
    <n v="35"/>
    <n v="0.6"/>
    <x v="80"/>
  </r>
  <r>
    <s v="SP_Troll"/>
    <s v="Troll"/>
    <s v="PF_Troll"/>
    <n v="420"/>
    <n v="420"/>
    <n v="300"/>
    <n v="83"/>
    <s v="-"/>
    <n v="1"/>
    <n v="60"/>
    <n v="15"/>
    <n v="0.6"/>
    <n v="0"/>
    <n v="0"/>
    <n v="3"/>
    <n v="0.3"/>
    <n v="18"/>
    <n v="0.3"/>
    <x v="81"/>
  </r>
  <r>
    <s v="SP_TubeMan"/>
    <s v="Villager01"/>
    <s v="PF_TubeMan"/>
    <n v="150"/>
    <n v="150"/>
    <n v="15"/>
    <n v="50"/>
    <s v="-"/>
    <n v="0"/>
    <s v="-"/>
    <n v="0"/>
    <n v="0"/>
    <n v="10"/>
    <n v="0.5"/>
    <n v="0"/>
    <n v="0"/>
    <n v="10"/>
    <n v="0.2"/>
    <x v="82"/>
  </r>
  <r>
    <s v="SP_Unka"/>
    <s v="Unka"/>
    <s v="PF_UnkasGarlicHead"/>
    <n v="120"/>
    <n v="120"/>
    <n v="40"/>
    <n v="48"/>
    <s v="-"/>
    <n v="3"/>
    <s v="-"/>
    <n v="0"/>
    <n v="0"/>
    <n v="0"/>
    <n v="0"/>
    <n v="23"/>
    <n v="2.1"/>
    <n v="23"/>
    <n v="0.4"/>
    <x v="83"/>
  </r>
  <r>
    <s v="SP_Villager_Mix"/>
    <s v="Villager01"/>
    <s v="PF_Villager01"/>
    <n v="120"/>
    <n v="120"/>
    <n v="15"/>
    <n v="50"/>
    <s v="-"/>
    <n v="0"/>
    <s v="-"/>
    <n v="12"/>
    <n v="0.5"/>
    <n v="45"/>
    <n v="2.2000000000000002"/>
    <n v="0"/>
    <n v="0"/>
    <n v="57"/>
    <n v="1"/>
    <x v="82"/>
  </r>
  <r>
    <s v="SP_Villager01"/>
    <s v="Villager01"/>
    <s v="PF_Villager01"/>
    <n v="220"/>
    <n v="220"/>
    <n v="15"/>
    <n v="50"/>
    <s v="-"/>
    <n v="0"/>
    <s v="-"/>
    <n v="34"/>
    <n v="1.4"/>
    <n v="5"/>
    <n v="0.2"/>
    <n v="0"/>
    <n v="0"/>
    <n v="39"/>
    <n v="0.7"/>
    <x v="82"/>
  </r>
  <r>
    <s v="SP_Villager01_Static"/>
    <s v="Villager01"/>
    <s v="PF_Villager01_Static"/>
    <n v="220"/>
    <n v="220"/>
    <n v="15"/>
    <n v="50"/>
    <s v="-"/>
    <n v="0"/>
    <s v="-"/>
    <n v="15"/>
    <n v="0.6"/>
    <n v="3"/>
    <n v="0.1"/>
    <n v="0"/>
    <n v="0"/>
    <n v="18"/>
    <n v="0.3"/>
    <x v="82"/>
  </r>
  <r>
    <s v="SP_Villager02"/>
    <s v="Villager02"/>
    <s v="PF_Villager02"/>
    <n v="220"/>
    <n v="220"/>
    <n v="15"/>
    <n v="50"/>
    <s v="-"/>
    <n v="0"/>
    <s v="-"/>
    <n v="3"/>
    <n v="0.1"/>
    <n v="0"/>
    <n v="0"/>
    <n v="0"/>
    <n v="0"/>
    <n v="3"/>
    <n v="0.1"/>
    <x v="82"/>
  </r>
  <r>
    <s v="SP_Villager02_Static"/>
    <s v="Villager02"/>
    <s v="PF_Villager02_Static"/>
    <n v="220"/>
    <n v="220"/>
    <n v="15"/>
    <n v="50"/>
    <s v="-"/>
    <n v="0"/>
    <s v="-"/>
    <n v="2"/>
    <n v="0.1"/>
    <n v="0"/>
    <n v="0"/>
    <n v="0"/>
    <n v="0"/>
    <n v="2"/>
    <n v="0"/>
    <x v="82"/>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3"/>
    <n v="0.3"/>
    <n v="8"/>
    <n v="0.1"/>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3"/>
    <n v="1.2"/>
    <n v="103"/>
    <n v="1.9"/>
    <x v="84"/>
  </r>
  <r>
    <s v="SP_witch"/>
    <s v="Witch"/>
    <s v="PF_WitchAir"/>
    <n v="300"/>
    <n v="300"/>
    <n v="20"/>
    <n v="50"/>
    <s v="-"/>
    <n v="0"/>
    <n v="32"/>
    <n v="20"/>
    <n v="0.8"/>
    <n v="0"/>
    <n v="0"/>
    <n v="10"/>
    <n v="0.9"/>
    <n v="30"/>
    <n v="0.5"/>
    <x v="39"/>
  </r>
  <r>
    <s v="SP_Worker_Mix"/>
    <s v="Worker"/>
    <s v="PF_Worker01"/>
    <n v="200"/>
    <n v="200"/>
    <n v="8"/>
    <n v="75"/>
    <s v="-"/>
    <n v="0"/>
    <s v="-"/>
    <n v="79"/>
    <n v="3.2"/>
    <n v="16"/>
    <n v="0.8"/>
    <n v="0"/>
    <n v="0"/>
    <n v="95"/>
    <n v="1.7"/>
    <x v="85"/>
  </r>
  <r>
    <s v="SP_Worker01"/>
    <s v="Worker"/>
    <s v="PF_Worker01"/>
    <n v="200"/>
    <n v="200"/>
    <n v="8"/>
    <n v="75"/>
    <s v="-"/>
    <n v="0"/>
    <s v="-"/>
    <n v="4"/>
    <n v="0.2"/>
    <n v="0"/>
    <n v="0"/>
    <n v="0"/>
    <n v="0"/>
    <n v="4"/>
    <n v="0.1"/>
    <x v="85"/>
  </r>
  <r>
    <s v="SP_Worker02"/>
    <s v="Worker"/>
    <s v="PF_Worker02"/>
    <n v="200"/>
    <n v="200"/>
    <n v="8"/>
    <n v="75"/>
    <s v="-"/>
    <n v="0"/>
    <s v="-"/>
    <n v="0"/>
    <n v="0"/>
    <n v="0"/>
    <n v="0"/>
    <n v="0"/>
    <n v="0"/>
    <n v="0"/>
    <n v="0"/>
    <x v="85"/>
  </r>
  <r>
    <s v="SP_WorkerWife"/>
    <s v="Worker"/>
    <s v="PF_WorkerWife"/>
    <n v="200"/>
    <n v="200"/>
    <n v="8"/>
    <n v="75"/>
    <s v="-"/>
    <n v="0"/>
    <s v="-"/>
    <n v="1"/>
    <n v="0"/>
    <n v="0"/>
    <n v="0"/>
    <n v="0"/>
    <n v="0"/>
    <n v="1"/>
    <n v="0"/>
    <x v="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9">
        <item x="10"/>
        <item x="0"/>
        <item m="1" x="117"/>
        <item m="1" x="112"/>
        <item x="1"/>
        <item x="2"/>
        <item x="3"/>
        <item x="4"/>
        <item x="5"/>
        <item x="6"/>
        <item x="7"/>
        <item x="8"/>
        <item x="32"/>
        <item x="9"/>
        <item m="1" x="99"/>
        <item m="1" x="100"/>
        <item x="11"/>
        <item m="1" x="105"/>
        <item x="12"/>
        <item x="13"/>
        <item x="14"/>
        <item x="15"/>
        <item x="16"/>
        <item m="1" x="104"/>
        <item m="1" x="113"/>
        <item x="17"/>
        <item x="18"/>
        <item m="1" x="94"/>
        <item m="1" x="110"/>
        <item x="19"/>
        <item m="1" x="93"/>
        <item m="1" x="95"/>
        <item m="1" x="98"/>
        <item m="1" x="101"/>
        <item m="1" x="103"/>
        <item x="20"/>
        <item m="1" x="109"/>
        <item m="1" x="111"/>
        <item x="21"/>
        <item x="22"/>
        <item m="1" x="114"/>
        <item x="23"/>
        <item x="24"/>
        <item m="1" x="90"/>
        <item m="1" x="106"/>
        <item x="25"/>
        <item x="26"/>
        <item x="27"/>
        <item x="28"/>
        <item x="29"/>
        <item x="30"/>
        <item x="31"/>
        <item x="33"/>
        <item x="34"/>
        <item x="37"/>
        <item m="1" x="107"/>
        <item m="1" x="96"/>
        <item x="40"/>
        <item m="1" x="88"/>
        <item x="41"/>
        <item m="1" x="87"/>
        <item x="42"/>
        <item x="43"/>
        <item x="44"/>
        <item x="45"/>
        <item x="46"/>
        <item x="47"/>
        <item x="48"/>
        <item x="49"/>
        <item x="50"/>
        <item x="51"/>
        <item m="1" x="86"/>
        <item x="52"/>
        <item x="53"/>
        <item x="54"/>
        <item x="55"/>
        <item x="56"/>
        <item x="57"/>
        <item m="1" x="116"/>
        <item x="58"/>
        <item x="59"/>
        <item x="60"/>
        <item x="61"/>
        <item x="62"/>
        <item m="1" x="89"/>
        <item x="63"/>
        <item m="1" x="92"/>
        <item x="64"/>
        <item m="1" x="102"/>
        <item x="65"/>
        <item x="35"/>
        <item m="1" x="115"/>
        <item x="36"/>
        <item x="66"/>
        <item x="67"/>
        <item x="68"/>
        <item x="69"/>
        <item x="70"/>
        <item x="71"/>
        <item x="72"/>
        <item x="73"/>
        <item x="74"/>
        <item x="75"/>
        <item x="76"/>
        <item x="77"/>
        <item m="1" x="108"/>
        <item x="78"/>
        <item x="38"/>
        <item x="79"/>
        <item x="80"/>
        <item x="81"/>
        <item m="1" x="91"/>
        <item x="83"/>
        <item x="82"/>
        <item x="84"/>
        <item x="39"/>
        <item x="85"/>
        <item m="1" x="97"/>
        <item t="default"/>
      </items>
    </pivotField>
  </pivotFields>
  <rowFields count="1">
    <field x="18"/>
  </rowFields>
  <rowItems count="87">
    <i>
      <x/>
    </i>
    <i>
      <x v="1"/>
    </i>
    <i>
      <x v="4"/>
    </i>
    <i>
      <x v="5"/>
    </i>
    <i>
      <x v="6"/>
    </i>
    <i>
      <x v="7"/>
    </i>
    <i>
      <x v="8"/>
    </i>
    <i>
      <x v="9"/>
    </i>
    <i>
      <x v="10"/>
    </i>
    <i>
      <x v="11"/>
    </i>
    <i>
      <x v="12"/>
    </i>
    <i>
      <x v="13"/>
    </i>
    <i>
      <x v="16"/>
    </i>
    <i>
      <x v="18"/>
    </i>
    <i>
      <x v="19"/>
    </i>
    <i>
      <x v="20"/>
    </i>
    <i>
      <x v="21"/>
    </i>
    <i>
      <x v="22"/>
    </i>
    <i>
      <x v="25"/>
    </i>
    <i>
      <x v="26"/>
    </i>
    <i>
      <x v="29"/>
    </i>
    <i>
      <x v="35"/>
    </i>
    <i>
      <x v="38"/>
    </i>
    <i>
      <x v="39"/>
    </i>
    <i>
      <x v="41"/>
    </i>
    <i>
      <x v="42"/>
    </i>
    <i>
      <x v="45"/>
    </i>
    <i>
      <x v="46"/>
    </i>
    <i>
      <x v="47"/>
    </i>
    <i>
      <x v="48"/>
    </i>
    <i>
      <x v="49"/>
    </i>
    <i>
      <x v="50"/>
    </i>
    <i>
      <x v="51"/>
    </i>
    <i>
      <x v="52"/>
    </i>
    <i>
      <x v="53"/>
    </i>
    <i>
      <x v="54"/>
    </i>
    <i>
      <x v="57"/>
    </i>
    <i>
      <x v="59"/>
    </i>
    <i>
      <x v="61"/>
    </i>
    <i>
      <x v="62"/>
    </i>
    <i>
      <x v="63"/>
    </i>
    <i>
      <x v="64"/>
    </i>
    <i>
      <x v="65"/>
    </i>
    <i>
      <x v="66"/>
    </i>
    <i>
      <x v="67"/>
    </i>
    <i>
      <x v="68"/>
    </i>
    <i>
      <x v="69"/>
    </i>
    <i>
      <x v="70"/>
    </i>
    <i>
      <x v="72"/>
    </i>
    <i>
      <x v="73"/>
    </i>
    <i>
      <x v="74"/>
    </i>
    <i>
      <x v="75"/>
    </i>
    <i>
      <x v="76"/>
    </i>
    <i>
      <x v="77"/>
    </i>
    <i>
      <x v="79"/>
    </i>
    <i>
      <x v="80"/>
    </i>
    <i>
      <x v="81"/>
    </i>
    <i>
      <x v="82"/>
    </i>
    <i>
      <x v="83"/>
    </i>
    <i>
      <x v="85"/>
    </i>
    <i>
      <x v="87"/>
    </i>
    <i>
      <x v="89"/>
    </i>
    <i>
      <x v="90"/>
    </i>
    <i>
      <x v="92"/>
    </i>
    <i>
      <x v="93"/>
    </i>
    <i>
      <x v="94"/>
    </i>
    <i>
      <x v="95"/>
    </i>
    <i>
      <x v="96"/>
    </i>
    <i>
      <x v="97"/>
    </i>
    <i>
      <x v="98"/>
    </i>
    <i>
      <x v="99"/>
    </i>
    <i>
      <x v="100"/>
    </i>
    <i>
      <x v="101"/>
    </i>
    <i>
      <x v="102"/>
    </i>
    <i>
      <x v="103"/>
    </i>
    <i>
      <x v="104"/>
    </i>
    <i>
      <x v="106"/>
    </i>
    <i>
      <x v="107"/>
    </i>
    <i>
      <x v="108"/>
    </i>
    <i>
      <x v="109"/>
    </i>
    <i>
      <x v="110"/>
    </i>
    <i>
      <x v="112"/>
    </i>
    <i>
      <x v="113"/>
    </i>
    <i>
      <x v="114"/>
    </i>
    <i>
      <x v="115"/>
    </i>
    <i>
      <x v="116"/>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8" dataDxfId="146" headerRowBorderDxfId="147" tableBorderDxfId="145" totalsRowBorderDxfId="144">
  <autoFilter ref="W11:Z176"/>
  <sortState ref="W12:Z173">
    <sortCondition ref="W11:W173"/>
  </sortState>
  <tableColumns count="4">
    <tableColumn id="1" name="Entity Prefab" dataDxfId="143"/>
    <tableColumn id="2" name="AGRESSIVITY (VILLAGE)" dataDxfId="142"/>
    <tableColumn id="3" name="AGRESSIVITY (CASTLE)" dataDxfId="141"/>
    <tableColumn id="4" name="AGRESSIVITY (DARK)" dataDxfId="140"/>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3" totalsRowShown="0" headerRowDxfId="139" dataDxfId="138">
  <autoFilter ref="D11:V173"/>
  <sortState ref="D12:V173">
    <sortCondition ref="D11:D173"/>
  </sortState>
  <tableColumns count="19">
    <tableColumn id="1" name="Spawner Prefab" dataDxfId="137"/>
    <tableColumn id="2" name="Content Sku" dataDxfId="136"/>
    <tableColumn id="3" name="Entity Prefab" dataDxfId="135"/>
    <tableColumn id="4" name="Respawn Min" dataDxfId="134"/>
    <tableColumn id="5" name="Respawn Max" dataDxfId="133"/>
    <tableColumn id="6" name="HP Given" dataDxfId="132"/>
    <tableColumn id="7" name="XP Given" dataDxfId="131"/>
    <tableColumn id="8" name="Edible Tier" dataDxfId="130"/>
    <tableColumn id="9" name="BurnableTier" dataDxfId="129"/>
    <tableColumn id="10" name="Damage" dataDxfId="128"/>
    <tableColumn id="11" name="Total in &quot;Village&quot; scene" dataDxfId="127">
      <calculatedColumnFormula>COUNTIF(Table7[Spawner],Table1[[#This Row],[Spawner Prefab]])</calculatedColumnFormula>
    </tableColumn>
    <tableColumn id="12" name="Percentage1" dataDxfId="126">
      <calculatedColumnFormula>ROUND((Table1[[#This Row],[Total in "Village" scene]]/SUM(Table1[Total in "Village" scene]))*100,1)</calculatedColumnFormula>
    </tableColumn>
    <tableColumn id="13" name="Total in &quot;Castle&quot; scene" dataDxfId="125">
      <calculatedColumnFormula>COUNTIF(Table15[Spawner],Table1[[#This Row],[Spawner Prefab]])</calculatedColumnFormula>
    </tableColumn>
    <tableColumn id="14" name="Percentage2" dataDxfId="124">
      <calculatedColumnFormula>ROUND((Table1[[#This Row],[Total in "Castle" scene]]/SUM(Table1[Total in "Castle" scene]))*100,1)</calculatedColumnFormula>
    </tableColumn>
    <tableColumn id="17" name="Total in &quot;Dark&quot; scene" dataDxfId="123">
      <calculatedColumnFormula>COUNTIF(Table20[Spawner],Table1[[#This Row],[Spawner Prefab]])</calculatedColumnFormula>
    </tableColumn>
    <tableColumn id="18" name="Percentage3" dataDxfId="122">
      <calculatedColumnFormula>ROUND((Table1[[#This Row],[Total in "Dark" scene]]/SUM(Table1[Total in "Dark" scene]))*100,1)</calculatedColumnFormula>
    </tableColumn>
    <tableColumn id="15" name="Total in the game" dataDxfId="121">
      <calculatedColumnFormula>Table1[[#This Row],[Total in "Village" scene]]+Table1[[#This Row],[Total in "Castle" scene]]+Table1[[#This Row],[Total in "Dark" scene]]</calculatedColumnFormula>
    </tableColumn>
    <tableColumn id="16" name="Percentage4" dataDxfId="120">
      <calculatedColumnFormula>ROUND((Table1[[#This Row],[Total in the game]]/SUM(Table1[Total in the game]))*100,1)</calculatedColumnFormula>
    </tableColumn>
    <tableColumn id="19" name="Pivot Column" dataDxfId="119">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8">
      <calculatedColumnFormula>DATA_SCENES_UNITY_1!C7+DATA_SCENES_UNITY_1!N7+DATA_SCENES_UNITY_1!Y7+DATA_SCENES_UNITY_1!AJ7+DATA_SCENES_UNITY_1!AU7+DATA_SCENES_UNITY_1!BF7+DATA_SCENES_UNITY_1!BQ7</calculatedColumnFormula>
    </tableColumn>
    <tableColumn id="3" name="Total enemies" dataDxfId="117">
      <calculatedColumnFormula>DATA_SCENES_UNITY_1!CM7+DATA_SCENES_UNITY_1!CX7+DATA_SCENES_UNITY_1!DI7+DATA_SCENES_UNITY_1!DT7</calculatedColumnFormula>
    </tableColumn>
    <tableColumn id="5" name="Total preys" dataDxfId="116">
      <calculatedColumnFormula>DATA_SCENES_UNITY_1!C9+DATA_SCENES_UNITY_1!N9+DATA_SCENES_UNITY_1!Y9+DATA_SCENES_UNITY_1!AJ9+DATA_SCENES_UNITY_1!AU9+DATA_SCENES_UNITY_1!BF9+DATA_SCENES_UNITY_1!BQ9</calculatedColumnFormula>
    </tableColumn>
    <tableColumn id="7" name="Total entities" dataDxfId="115">
      <calculatedColumnFormula>DATA_SCENES_UNITY_1!C11+DATA_SCENES_UNITY_1!N11+DATA_SCENES_UNITY_1!Y11+DATA_SCENES_UNITY_1!AJ11+DATA_SCENES_UNITY_1!AU11+DATA_SCENES_UNITY_1!BF11+DATA_SCENES_UNITY_1!BQ11</calculatedColumnFormula>
    </tableColumn>
    <tableColumn id="8" name="Size" dataDxfId="114">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3">
      <calculatedColumnFormula>ROUND(Table51718[[#This Row],[Total xp available]]/Table51718[[#This Row],[Size]],2)</calculatedColumnFormula>
    </tableColumn>
    <tableColumn id="10" name="size/xp" dataDxfId="112">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1"/>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10">
  <autoFilter ref="B21:K649"/>
  <sortState ref="B22:K649">
    <sortCondition ref="B21:B649"/>
  </sortState>
  <tableColumns count="10">
    <tableColumn id="1" name="spawner_sku" dataDxfId="109"/>
    <tableColumn id="2" name="entity_spawned (AVG)"/>
    <tableColumn id="5" name="respawn_time"/>
    <tableColumn id="6" name="activating_chance"/>
    <tableColumn id="7" name="XP" dataDxfId="108">
      <calculatedColumnFormula>INDIRECT(ADDRESS(11+(MATCH(RIGHT(Table245[[#This Row],[spawner_sku]],LEN(Table245[[#This Row],[spawner_sku]])-FIND("/",Table245[[#This Row],[spawner_sku]])),Table1[Entity Prefab],0)),10,1,1,"Entities"))</calculatedColumnFormula>
    </tableColumn>
    <tableColumn id="8" name="total xp" dataDxfId="107">
      <calculatedColumnFormula>ROUND((Table245[[#This Row],[XP]]*Table245[[#This Row],[entity_spawned (AVG)]])*(Table245[[#This Row],[activating_chance]]/100),0)</calculatedColumnFormula>
    </tableColumn>
    <tableColumn id="3" name="Aggresive" dataDxfId="106">
      <calculatedColumnFormula>INDIRECT(ADDRESS(11+(MATCH(RIGHT(Table245[[#This Row],[spawner_sku]],LEN(Table245[[#This Row],[spawner_sku]])-FIND("/",Table245[[#This Row],[spawner_sku]])),Table28[Entity Prefab],0)),24,1,1,"Entities"))</calculatedColumnFormula>
    </tableColumn>
    <tableColumn id="4" name="min_entities" dataDxfId="105"/>
    <tableColumn id="9" name="max_entities" dataDxfId="104"/>
    <tableColumn id="10" name="hasBonus" dataDxfId="103"/>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2">
      <calculatedColumnFormula>INDIRECT(ADDRESS(11+(MATCH(RIGHT(Table2[[#This Row],[spawner_sku]],LEN(Table2[[#This Row],[spawner_sku]])-FIND("/",Table2[[#This Row],[spawner_sku]])),Table1[Entity Prefab],0)),10,1,1,"Entities"))</calculatedColumnFormula>
    </tableColumn>
    <tableColumn id="8" name="total xp" dataDxfId="101">
      <calculatedColumnFormula>ROUND((Table2[[#This Row],[XP]]*Table2[[#This Row],[entity_spawned (AVG)]])*(Table2[[#This Row],[activating_chance]]/100),0)</calculatedColumnFormula>
    </tableColumn>
    <tableColumn id="9" name="Aggressive" dataDxfId="100">
      <calculatedColumnFormula>INDIRECT(ADDRESS(11+(MATCH(RIGHT(Table2[[#This Row],[spawner_sku]],LEN(Table2[[#This Row],[spawner_sku]])-FIND("/",Table2[[#This Row],[spawner_sku]])),Table28[Entity Prefab],0)),24,1,1,"Entities"))</calculatedColumnFormula>
    </tableColumn>
    <tableColumn id="3" name="min_entities" dataDxfId="99"/>
    <tableColumn id="4" name="max_entities" dataDxfId="98"/>
    <tableColumn id="10" name="hasBonus" dataDxfId="97"/>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6">
      <calculatedColumnFormula>INDIRECT(ADDRESS(11+(MATCH(RIGHT(Table6[[#This Row],[spawner_sku]],LEN(Table6[[#This Row],[spawner_sku]])-FIND("/",Table6[[#This Row],[spawner_sku]])),Table1[Entity Prefab],0)),10,1,1,"Entities"))</calculatedColumnFormula>
    </tableColumn>
    <tableColumn id="8" name="total xp" dataDxfId="95">
      <calculatedColumnFormula>ROUND((Table6[[#This Row],[XP]]*Table6[[#This Row],[entity_spawned (AVG)]])*(Table6[[#This Row],[activating_chance]]/100),0)</calculatedColumnFormula>
    </tableColumn>
    <tableColumn id="9" name="Aggressive" dataDxfId="94">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3">
      <calculatedColumnFormula>INDIRECT(ADDRESS(11+(MATCH(RIGHT(Table39[[#This Row],[spawner_sku]],LEN(Table39[[#This Row],[spawner_sku]])-FIND("/",Table39[[#This Row],[spawner_sku]])),Table1[Entity Prefab],0)),10,1,1,"Entities"))</calculatedColumnFormula>
    </tableColumn>
    <tableColumn id="9" name="total xp" dataDxfId="92">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1">
      <calculatedColumnFormula>INDIRECT(ADDRESS(11+(MATCH(RIGHT(Table610[[#This Row],[spawner_sku]],LEN(Table610[[#This Row],[spawner_sku]])-FIND("/",Table610[[#This Row],[spawner_sku]])),Table1[Entity Prefab],0)),10,1,1,"Entities"))</calculatedColumnFormula>
    </tableColumn>
    <tableColumn id="8" name="total xp" dataDxfId="90">
      <calculatedColumnFormula>ROUND((Table610[[#This Row],[XP]]*Table610[[#This Row],[entity_spawned (AVG)]])*(Table610[[#This Row],[activating_chance]]/100),0)</calculatedColumnFormula>
    </tableColumn>
    <tableColumn id="9" name="Aggressive" dataDxfId="89">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8">
      <calculatedColumnFormula>INDIRECT(ADDRESS(11+(MATCH(RIGHT(Table61011[[#This Row],[spawner_sku]],LEN(Table61011[[#This Row],[spawner_sku]])-FIND("/",Table61011[[#This Row],[spawner_sku]])),Table1[Entity Prefab],0)),10,1,1,"Entities"))</calculatedColumnFormula>
    </tableColumn>
    <tableColumn id="8" name="total xp" dataDxfId="87">
      <calculatedColumnFormula>ROUND((Table61011[[#This Row],[XP]]*Table61011[[#This Row],[entity_spawned (AVG)]])*(Table61011[[#This Row],[activating_chance]]/100),0)</calculatedColumnFormula>
    </tableColumn>
    <tableColumn id="9" name="Aggressive" dataDxfId="86">
      <calculatedColumnFormula>INDIRECT(ADDRESS(11+(MATCH(RIGHT(Table61011[[#This Row],[spawner_sku]],LEN(Table61011[[#This Row],[spawner_sku]])-FIND("/",Table61011[[#This Row],[spawner_sku]])),Table28[Entity Prefab],0)),24,1,1,"Entities"))</calculatedColumnFormula>
    </tableColumn>
    <tableColumn id="3" name="min_entities" dataDxfId="85"/>
    <tableColumn id="4" name="max_entities" dataDxfId="84"/>
    <tableColumn id="10" name="hasBonus" dataDxfId="83"/>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2">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1">
      <calculatedColumnFormula>INDIRECT(ADDRESS(11+(MATCH(RIGHT(Table11[[#This Row],[spawner_sku]],LEN(Table11[[#This Row],[spawner_sku]])-FIND("/",Table11[[#This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7">
      <calculatedColumnFormula>INDIRECT(ADDRESS(11+(MATCH(RIGHT(Table12[[#This Row],[spawner_sku]],LEN(Table12[[#This Row],[spawner_sku]])-FIND("/",Table12[[#This Row],[spawner_sku]])),Table1[Entity Prefab],0)),10,1,1,"Entities"))</calculatedColumnFormula>
    </tableColumn>
    <tableColumn id="6" name="total xp" dataDxfId="76">
      <calculatedColumnFormula>ROUND((Table12[[#This Row],[XP]]*Table12[[#This Row],[entity_spawned (AVG)]])*(Table12[[#This Row],[activating_chance]]/100),0)</calculatedColumnFormula>
    </tableColumn>
    <tableColumn id="7" name="Aggressive" dataDxfId="75">
      <calculatedColumnFormula>INDIRECT(ADDRESS(11+(MATCH(RIGHT(Table12[[#This Row],[spawner_sku]],LEN(Table12[[#This Row],[spawner_sku]])-FIND("/",Table12[[#This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1">
      <calculatedColumnFormula>INDIRECT(ADDRESS(11+(MATCH(RIGHT(Table13[[#This Row],[spawner_sku]],LEN(Table13[[#This Row],[spawner_sku]])-FIND("/",Table13[[#This Row],[spawner_sku]])),Table1[Entity Prefab],0)),10,1,1,"Entities"))</calculatedColumnFormula>
    </tableColumn>
    <tableColumn id="6" name="total xp" dataDxfId="70">
      <calculatedColumnFormula>ROUND((Table13[[#This Row],[XP]]*Table13[[#This Row],[entity_spawned (AVG)]])*(Table13[[#This Row],[activating_chance]]/100),0)</calculatedColumnFormula>
    </tableColumn>
    <tableColumn id="7" name="Aggressive" dataDxfId="69">
      <calculatedColumnFormula>INDIRECT(ADDRESS(11+(MATCH(RIGHT(Table13[[#This Row],[spawner_sku]],LEN(Table13[[#This Row],[spawner_sku]])-FIND("/",Table13[[#This Row],[spawner_sku]])),Table28[Entity Prefab],0)),25,1,1,"Entities"))</calculatedColumnFormula>
    </tableColumn>
    <tableColumn id="8" name="min_entities" dataDxfId="68"/>
    <tableColumn id="9" name="max_entities" dataDxfId="67"/>
    <tableColumn id="10" name="hasBonus" dataDxfId="66"/>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5">
      <calculatedColumnFormula>INDIRECT(ADDRESS(11+(MATCH(RIGHT(Table14[[#This Row],[spawner_sku]],LEN(Table14[[#This Row],[spawner_sku]])-FIND("/",Table14[[#This Row],[spawner_sku]])),Table1[Entity Prefab],0)),10,1,1,"Entities"))</calculatedColumnFormula>
    </tableColumn>
    <tableColumn id="6" name="total xp" dataDxfId="64">
      <calculatedColumnFormula>ROUND((Table14[[#This Row],[XP]]*Table14[[#This Row],[entity_spawned (AVG)]])*(Table14[[#This Row],[activating_chance]]/100),0)</calculatedColumnFormula>
    </tableColumn>
    <tableColumn id="7" name="Aggressive" dataDxfId="63">
      <calculatedColumnFormula>INDIRECT(ADDRESS(11+(MATCH(RIGHT(Table14[[#This Row],[spawner_sku]],LEN(Table14[[#This Row],[spawner_sku]])-FIND("/",Table14[[#This Row],[spawner_sku]])),Table28[Entity Prefab],0)),25,1,1,"Entities"))</calculatedColumnFormula>
    </tableColumn>
    <tableColumn id="8" name="min_entities" dataDxfId="62"/>
    <tableColumn id="9" name="max_entities" dataDxfId="61"/>
    <tableColumn id="10" name="hasBonus" dataDxfId="60"/>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9" headerRowBorderDxfId="58" tableBorderDxfId="57" totalsRowBorderDxfId="56">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5">
      <calculatedColumnFormula>INDIRECT(ADDRESS(11+(MATCH(RIGHT(Table18[[#This Row],[spawner_sku]],LEN(Table18[[#This Row],[spawner_sku]])-FIND("/",Table18[[#This Row],[spawner_sku]])),Table1[Entity Prefab],0)),10,1,1,"Entities"))</calculatedColumnFormula>
    </tableColumn>
    <tableColumn id="6" name="total xp" dataDxfId="54">
      <calculatedColumnFormula>ROUND((Table18[[#This Row],[XP]]*Table18[[#This Row],[entity_spawned (AVG)]])*(Table18[[#This Row],[activating_chance]]/100),0)</calculatedColumnFormula>
    </tableColumn>
    <tableColumn id="7" name="Aggressive" dataDxfId="53">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2" headerRowBorderDxfId="51" tableBorderDxfId="50" totalsRowBorderDxfId="49">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8">
      <calculatedColumnFormula>INDIRECT(ADDRESS(11+(MATCH(RIGHT(Table1820[[#This Row],[spawner_sku]],LEN(Table1820[[#This Row],[spawner_sku]])-FIND("/",Table1820[[#This Row],[spawner_sku]])),Table1[Entity Prefab],0)),10,1,1,"Entities"))</calculatedColumnFormula>
    </tableColumn>
    <tableColumn id="6" name="total xp" dataDxfId="47">
      <calculatedColumnFormula>ROUND((Table1820[[#This Row],[XP]]*Table1820[[#This Row],[entity_spawned (AVG)]])*(Table1820[[#This Row],[activating_chance]]/100),0)</calculatedColumnFormula>
    </tableColumn>
    <tableColumn id="7" name="Aggressive" dataDxfId="46">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5" headerRowBorderDxfId="44" tableBorderDxfId="43" totalsRowBorderDxfId="42">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1">
      <calculatedColumnFormula>INDIRECT(ADDRESS(11+(MATCH(RIGHT(Table18202324[[#This Row],[spawner_sku]],LEN(Table18202324[[#This Row],[spawner_sku]])-FIND("/",Table18202324[[#This Row],[spawner_sku]])),Table1[Entity Prefab],0)),10,1,1,"Entities"))</calculatedColumnFormula>
    </tableColumn>
    <tableColumn id="6" name="total xp" dataDxfId="40">
      <calculatedColumnFormula>ROUND((Table18202324[[#This Row],[XP]]*Table18202324[[#This Row],[entity_spawned (AVG)]])*(Table18202324[[#This Row],[activating_chance]]/100),0)</calculatedColumnFormula>
    </tableColumn>
    <tableColumn id="7" name="Aggressive" dataDxfId="39">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8">
      <calculatedColumnFormula>INDIRECT(ADDRESS(11+(MATCH(RIGHT(Table3[[#This Row],[spawner_sku]],LEN(Table3[[#This Row],[spawner_sku]])-FIND("/",Table3[[#This Row],[spawner_sku]])),Table1[Entity Prefab],0)),10,1,1,"Entities"))</calculatedColumnFormula>
    </tableColumn>
    <tableColumn id="9" name="total xp" dataDxfId="37">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6" tableBorderDxfId="35" totalsRowBorderDxfId="34">
  <autoFilter ref="CA21:CJ276"/>
  <sortState ref="CA22:CJ276">
    <sortCondition ref="CA21:CA276"/>
  </sortState>
  <tableColumns count="10">
    <tableColumn id="1" name="spawner_sku" dataDxfId="33"/>
    <tableColumn id="2" name="entity_spawned (AVG)"/>
    <tableColumn id="3" name="respawn_time"/>
    <tableColumn id="4" name="activating_chance"/>
    <tableColumn id="5" name="XP" dataDxfId="32">
      <calculatedColumnFormula>INDIRECT(ADDRESS(11+(MATCH(RIGHT(Table35[[#This Row],[spawner_sku]],LEN(Table35[[#This Row],[spawner_sku]])-FIND("/",Table35[[#This Row],[spawner_sku]])),Table1[Entity Prefab],0)),10,1,1,"Entities"))</calculatedColumnFormula>
    </tableColumn>
    <tableColumn id="6" name="total xp" dataDxfId="31">
      <calculatedColumnFormula>ROUND((Table35[[#This Row],[XP]]*Table35[[#This Row],[entity_spawned (AVG)]])*(Table35[[#This Row],[activating_chance]]/100),0)</calculatedColumnFormula>
    </tableColumn>
    <tableColumn id="7" name="Aggressive" dataDxfId="30">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9"/>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8"/>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9" totalsRowShown="0">
  <autoFilter ref="E7:I2459"/>
  <sortState ref="E8:I2459">
    <sortCondition ref="E7:E2459"/>
  </sortState>
  <tableColumns count="5">
    <tableColumn id="1" name="Spawner"/>
    <tableColumn id="2" name="Min"/>
    <tableColumn id="3" name="Max"/>
    <tableColumn id="4" name="Type"/>
    <tableColumn id="5" name="Control" dataDxfId="27" totalsRow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2">
    <sortCondition ref="U7:U2032"/>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abSelected="1" topLeftCell="A40" workbookViewId="0">
      <selection activeCell="G60" sqref="G60"/>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topLeftCell="A110" workbookViewId="0">
      <pane xSplit="6" topLeftCell="R1" activePane="topRight" state="frozen"/>
      <selection pane="topRight" activeCell="V162" sqref="V16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1.6</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10</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2.9</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8.1</v>
      </c>
      <c r="P30" s="109">
        <f>COUNTIF(Table15[Spawner],Table1[[#This Row],[Spawner Prefab]])</f>
        <v>92</v>
      </c>
      <c r="Q30" s="99">
        <f>ROUND((Table1[[#This Row],[Total in "Castle" scene]]/SUM(Table1[Total in "Castle" scene]))*100,1)</f>
        <v>4.5</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5.2</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1.2</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1.3</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0.6</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0.6</v>
      </c>
      <c r="T35" s="110">
        <f>Table1[[#This Row],[Total in "Village" scene]]+Table1[[#This Row],[Total in "Castle" scene]]+Table1[[#This Row],[Total in "Dark" scene]]</f>
        <v>6</v>
      </c>
      <c r="U35" s="98">
        <f>ROUND((Table1[[#This Row],[Total in the game]]/SUM(Table1[Total in the game]))*100,1)</f>
        <v>0.1</v>
      </c>
      <c r="V35" s="153" t="s">
        <v>2640</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0.7</v>
      </c>
      <c r="T36" s="110">
        <f>Table1[[#This Row],[Total in "Village" scene]]+Table1[[#This Row],[Total in "Castle" scene]]+Table1[[#This Row],[Total in "Dark" scene]]</f>
        <v>7</v>
      </c>
      <c r="U36" s="98">
        <f>ROUND((Table1[[#This Row],[Total in the game]]/SUM(Table1[Total in the game]))*100,1)</f>
        <v>0.1</v>
      </c>
      <c r="V36" s="153" t="s">
        <v>2640</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8140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8140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8140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8140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8140</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0.7</v>
      </c>
      <c r="T50" s="110">
        <f>Table1[[#This Row],[Total in "Village" scene]]+Table1[[#This Row],[Total in "Castle" scene]]+Table1[[#This Row],[Total in "Dark" scene]]</f>
        <v>25</v>
      </c>
      <c r="U50" s="98">
        <f>ROUND((Table1[[#This Row],[Total in the game]]/SUM(Table1[Total in the game]))*100,1)</f>
        <v>0.5</v>
      </c>
      <c r="V50" s="153" t="s">
        <v>8140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4.0999999999999996</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1.9</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0.7</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0.4</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0.3</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2</v>
      </c>
      <c r="T68" s="110">
        <f>Table1[[#This Row],[Total in "Village" scene]]+Table1[[#This Row],[Total in "Castle" scene]]+Table1[[#This Row],[Total in "Dark" scene]]</f>
        <v>53</v>
      </c>
      <c r="U68" s="98">
        <f>ROUND((Table1[[#This Row],[Total in the game]]/SUM(Table1[Total in the game]))*100,1)</f>
        <v>1</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0.7</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117</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7</v>
      </c>
      <c r="S92" s="96">
        <f>ROUND((Table1[[#This Row],[Total in "Dark" scene]]/SUM(Table1[Total in "Dark" scene]))*100,1)</f>
        <v>0.7</v>
      </c>
      <c r="T92" s="110">
        <f>Table1[[#This Row],[Total in "Village" scene]]+Table1[[#This Row],[Total in "Castle" scene]]+Table1[[#This Row],[Total in "Dark" scene]]</f>
        <v>7</v>
      </c>
      <c r="U92" s="98">
        <f>ROUND((Table1[[#This Row],[Total in the game]]/SUM(Table1[Total in the game]))*100,1)</f>
        <v>0.1</v>
      </c>
      <c r="V92" s="153" t="s">
        <v>117</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117</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0.7</v>
      </c>
      <c r="T95" s="110">
        <f>Table1[[#This Row],[Total in "Village" scene]]+Table1[[#This Row],[Total in "Castle" scene]]+Table1[[#This Row],[Total in "Dark" scene]]</f>
        <v>20</v>
      </c>
      <c r="U95" s="98">
        <f>ROUND((Table1[[#This Row],[Total in the game]]/SUM(Table1[Total in the game]))*100,1)</f>
        <v>0.4</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tr">
        <f>Table1[[#This Row],[Content Sku]]</f>
        <v>HermitCrabBlueBig</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tr">
        <f>Table1[[#This Row],[Content Sku]]</f>
        <v>HermitCrabBlueSmall</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0.7</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0.7</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tr">
        <f>Table1[[#This Row],[Content Sku]]</f>
        <v>Mushroom</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tr">
        <f>Table1[[#This Row],[Content Sku]]</f>
        <v>Mushroom</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0.7</v>
      </c>
      <c r="T121" s="110">
        <f>Table1[[#This Row],[Total in "Village" scene]]+Table1[[#This Row],[Total in "Castle" scene]]+Table1[[#This Row],[Total in "Dark" scene]]</f>
        <v>7</v>
      </c>
      <c r="U121" s="98">
        <f>ROUND((Table1[[#This Row],[Total in the game]]/SUM(Table1[Total in the game]))*100,1)</f>
        <v>0.1</v>
      </c>
      <c r="V121" s="153" t="str">
        <f>Table1[[#This Row],[Content Sku]]</f>
        <v>MushroomPrey</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tr">
        <f>Table1[[#This Row],[Content Sku]]</f>
        <v>OwlBig</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0.7</v>
      </c>
      <c r="T123" s="110">
        <f>Table1[[#This Row],[Total in "Village" scene]]+Table1[[#This Row],[Total in "Castle" scene]]+Table1[[#This Row],[Total in "Dark" scene]]</f>
        <v>7</v>
      </c>
      <c r="U123" s="98">
        <f>ROUND((Table1[[#This Row],[Total in the game]]/SUM(Table1[Total in the game]))*100,1)</f>
        <v>0.1</v>
      </c>
      <c r="V123" s="153" t="str">
        <f>Table1[[#This Row],[Content Sku]]</f>
        <v>OwlWhite</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tr">
        <f>Table1[[#This Row],[Content Sku]]</f>
        <v>Piranha</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tr">
        <f>Table1[[#This Row],[Content Sku]]</f>
        <v>PiranhaDark</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1.8</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2</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0.7</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4</v>
      </c>
      <c r="S143" s="96">
        <f>ROUND((Table1[[#This Row],[Total in "Dark" scene]]/SUM(Table1[Total in "Dark" scene]))*100,1)</f>
        <v>0.4</v>
      </c>
      <c r="T143" s="110">
        <f>Table1[[#This Row],[Total in "Village" scene]]+Table1[[#This Row],[Total in "Castle" scene]]+Table1[[#This Row],[Total in "Dark" scene]]</f>
        <v>4</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0.6</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0.6</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2.7</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2.1</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10.4</v>
      </c>
      <c r="P149" s="109">
        <f>COUNTIF(Table15[Spawner],Table1[[#This Row],[Spawner Prefab]])</f>
        <v>186</v>
      </c>
      <c r="Q149" s="99">
        <f>ROUND((Table1[[#This Row],[Total in "Castle" scene]]/SUM(Table1[Total in "Castle" scene]))*100,1)</f>
        <v>9.1999999999999993</v>
      </c>
      <c r="R149" s="104">
        <f>COUNTIF(Table20[Spawner],Table1[[#This Row],[Spawner Prefab]])</f>
        <v>27</v>
      </c>
      <c r="S149" s="96">
        <f>ROUND((Table1[[#This Row],[Total in "Dark" scene]]/SUM(Table1[Total in "Dark" scene]))*100,1)</f>
        <v>2.5</v>
      </c>
      <c r="T149" s="110">
        <f>Table1[[#This Row],[Total in "Village" scene]]+Table1[[#This Row],[Total in "Castle" scene]]+Table1[[#This Row],[Total in "Dark" scene]]</f>
        <v>467</v>
      </c>
      <c r="U149" s="98">
        <f>ROUND((Table1[[#This Row],[Total in the game]]/SUM(Table1[Total in the game]))*100,1)</f>
        <v>8.4</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1.6</v>
      </c>
      <c r="P150" s="109">
        <f>COUNTIF(Table15[Spawner],Table1[[#This Row],[Spawner Prefab]])</f>
        <v>68</v>
      </c>
      <c r="Q150" s="99">
        <f>ROUND((Table1[[#This Row],[Total in "Castle" scene]]/SUM(Table1[Total in "Castle" scene]))*100,1)</f>
        <v>3.4</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2</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0.7</v>
      </c>
      <c r="T152" s="110">
        <f>Table1[[#This Row],[Total in "Village" scene]]+Table1[[#This Row],[Total in "Castle" scene]]+Table1[[#This Row],[Total in "Dark" scene]]</f>
        <v>7</v>
      </c>
      <c r="U152" s="98">
        <f>ROUND((Table1[[#This Row],[Total in the game]]/SUM(Table1[Total in the game]))*100,1)</f>
        <v>0.1</v>
      </c>
      <c r="V152" s="153" t="str">
        <f>Table1[[#This Row],[Content Sku]]</f>
        <v>StingrayLarge</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3.3</v>
      </c>
      <c r="T153" s="110">
        <f>Table1[[#This Row],[Total in "Village" scene]]+Table1[[#This Row],[Total in "Castle" scene]]+Table1[[#This Row],[Total in "Dark" scene]]</f>
        <v>35</v>
      </c>
      <c r="U153" s="98">
        <f>ROUND((Table1[[#This Row],[Total in the game]]/SUM(Table1[Total in the game]))*100,1)</f>
        <v>0.6</v>
      </c>
      <c r="V153" s="153" t="str">
        <f>Table1[[#This Row],[Content Sku]]</f>
        <v>StingraySmall</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23</v>
      </c>
      <c r="S156" s="96">
        <f>ROUND((Table1[[#This Row],[Total in "Dark" scene]]/SUM(Table1[Total in "Dark" scene]))*100,1)</f>
        <v>2.1</v>
      </c>
      <c r="T156" s="110">
        <f>Table1[[#This Row],[Total in "Village" scene]]+Table1[[#This Row],[Total in "Castle" scene]]+Table1[[#This Row],[Total in "Dark" scene]]</f>
        <v>23</v>
      </c>
      <c r="U156" s="98">
        <f>ROUND((Table1[[#This Row],[Total in the game]]/SUM(Table1[Total in the game]))*100,1)</f>
        <v>0.4</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13</v>
      </c>
      <c r="S168" s="96">
        <f>ROUND((Table1[[#This Row],[Total in "Dark" scene]]/SUM(Table1[Total in "Dark" scene]))*100,1)</f>
        <v>1.2</v>
      </c>
      <c r="T168" s="110">
        <f>Table1[[#This Row],[Total in "Village" scene]]+Table1[[#This Row],[Total in "Castle" scene]]+Table1[[#This Row],[Total in "Dark" scene]]</f>
        <v>103</v>
      </c>
      <c r="U168" s="98">
        <f>ROUND((Table1[[#This Row],[Total in the game]]/SUM(Table1[Total in the game]))*100,1)</f>
        <v>1.9</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3.2</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8003</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7999</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8112</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7999</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8112</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7999</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8112</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7999</v>
      </c>
      <c r="K176" s="16">
        <v>38.700000000000003</v>
      </c>
      <c r="L176" s="16">
        <v>51.2</v>
      </c>
      <c r="M176" s="75"/>
    </row>
    <row r="177" spans="3:12" x14ac:dyDescent="0.25">
      <c r="C177">
        <f t="shared" si="19"/>
        <v>109</v>
      </c>
      <c r="E177">
        <f t="shared" si="17"/>
        <v>1.8675000000000002</v>
      </c>
      <c r="G177">
        <f t="shared" si="18"/>
        <v>-48.662499999999987</v>
      </c>
      <c r="I177" s="27"/>
      <c r="J177" s="183" t="s">
        <v>8112</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7999</v>
      </c>
      <c r="K208" s="182">
        <v>38.4</v>
      </c>
      <c r="L208" s="182">
        <v>204.3</v>
      </c>
      <c r="M208">
        <v>205</v>
      </c>
    </row>
    <row r="209" spans="3:13" x14ac:dyDescent="0.25">
      <c r="C209">
        <f t="shared" si="20"/>
        <v>141</v>
      </c>
      <c r="E209">
        <f t="shared" si="21"/>
        <v>2.1074999999999999</v>
      </c>
      <c r="G209">
        <f t="shared" si="22"/>
        <v>-112.38249999999998</v>
      </c>
      <c r="I209" s="27"/>
      <c r="J209" s="183" t="s">
        <v>8112</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192248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11.5</v>
      </c>
    </row>
    <row r="9" spans="2:13" x14ac:dyDescent="0.25">
      <c r="B9" t="s">
        <v>534</v>
      </c>
      <c r="C9" t="s">
        <v>490</v>
      </c>
      <c r="D9" t="s">
        <v>528</v>
      </c>
      <c r="E9">
        <f ca="1">DATA_SCENES_UNITY_1!CM6+DATA_SCENES_UNITY_1!CX6+DATA_SCENES_UNITY_1!DI6+DATA_SCENES_UNITY_1!DT6+DATA_SCENES_UNITY_1!EE6</f>
        <v>143751</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8.1</v>
      </c>
    </row>
    <row r="10" spans="2:13" x14ac:dyDescent="0.25">
      <c r="B10" t="s">
        <v>576</v>
      </c>
      <c r="C10" t="s">
        <v>527</v>
      </c>
      <c r="D10" t="s">
        <v>528</v>
      </c>
      <c r="E10" t="e">
        <f ca="1">DATA_SCENES_UNITY_1!EP6+DATA_SCENES_UNITY_1!FA6+DATA_SCENES_UNITY_1!FL6+DATA_SCENES_UNITY_1!FW6+DATA_SCENES_UNITY_1!GH6</f>
        <v>#N/A</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t="e">
        <f ca="1">ROUND(Table51718[[#This Row],[Total xp available]]/Table51718[[#This Row],[Size]],2)</f>
        <v>#N/A</v>
      </c>
      <c r="L10" s="177" t="e">
        <f ca="1">ROUND(Table51718[[#This Row],[Size]]/Table51718[[#This Row],[Total xp available]],2)</f>
        <v>#N/A</v>
      </c>
    </row>
    <row r="16" spans="2:13" x14ac:dyDescent="0.25">
      <c r="I16" s="141" t="s">
        <v>2431</v>
      </c>
      <c r="J16" s="142"/>
      <c r="K16" s="143"/>
    </row>
    <row r="17" spans="9:11" x14ac:dyDescent="0.25">
      <c r="I17" s="131" t="s">
        <v>2433</v>
      </c>
      <c r="J17" s="132" t="e">
        <f ca="1">SUM(Table51718[Total xp available])</f>
        <v>#N/A</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5548</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5.2</v>
      </c>
    </row>
    <row r="113" spans="4:6" x14ac:dyDescent="0.25">
      <c r="D113" t="str">
        <f ca="1">INDIRECT(ADDRESS((1+MATCH(E113,'PROG. SPAWNERS'!$E$2:$E$92,0)),1,1,1,"Prog. Spawners"))</f>
        <v>Canary</v>
      </c>
      <c r="E113">
        <f>LARGE('PROG. SPAWNERS'!$E$2:$E$92,3)</f>
        <v>495</v>
      </c>
      <c r="F113">
        <f>LARGE(Table1[Percentage4],3)</f>
        <v>5</v>
      </c>
    </row>
    <row r="114" spans="4:6" x14ac:dyDescent="0.25">
      <c r="D114" t="str">
        <f ca="1">INDIRECT(ADDRESS((1+MATCH(E114,'PROG. SPAWNERS'!$E$2:$E$92,0)),1,1,1,"Prog. Spawners"))</f>
        <v>BatSmall_Flock</v>
      </c>
      <c r="E114">
        <f>LARGE('PROG. SPAWNERS'!$E$2:$E$92,4)</f>
        <v>286</v>
      </c>
      <c r="F114">
        <f>LARGE(Table1[Percentage4],4)</f>
        <v>4.7</v>
      </c>
    </row>
    <row r="115" spans="4:6" x14ac:dyDescent="0.25">
      <c r="D115" t="str">
        <f ca="1">INDIRECT(ADDRESS((1+MATCH(E115,'PROG. SPAWNERS'!$E$2:$E$92,0)),1,1,1,"Prog. Spawners"))</f>
        <v>StarSky</v>
      </c>
      <c r="E115">
        <f>LARGE('PROG. SPAWNERS'!$E$2:$E$92,5)</f>
        <v>268</v>
      </c>
      <c r="F115">
        <f>LARGE(Table1[Percentage4],5)</f>
        <v>2.8</v>
      </c>
    </row>
    <row r="116" spans="4:6" x14ac:dyDescent="0.25">
      <c r="D116" t="s">
        <v>2429</v>
      </c>
      <c r="E116">
        <f>GETPIVOTDATA("Sum of Total in the game",'PROG. SPAWNERS'!$A$1) - SUM(E111:E115)</f>
        <v>-1628</v>
      </c>
      <c r="F116">
        <f>100-SUM(F111:F115)</f>
        <v>-17.700000000000003</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51505</v>
      </c>
      <c r="F8">
        <v>0</v>
      </c>
      <c r="M8" s="1"/>
    </row>
    <row r="9" spans="3:13" x14ac:dyDescent="0.25">
      <c r="C9" t="s">
        <v>249</v>
      </c>
      <c r="D9" t="s">
        <v>251</v>
      </c>
      <c r="E9">
        <f ca="1">DATA_SCENES_UNITY_1!N6</f>
        <v>17474</v>
      </c>
      <c r="F9">
        <f ca="1">ROUNDUP(E8*0.1,0)</f>
        <v>5151</v>
      </c>
    </row>
    <row r="10" spans="3:13" x14ac:dyDescent="0.25">
      <c r="C10" t="s">
        <v>249</v>
      </c>
      <c r="D10" t="s">
        <v>437</v>
      </c>
      <c r="E10">
        <f ca="1">DATA_SCENES_UNITY_1!Y6</f>
        <v>4981</v>
      </c>
      <c r="F10">
        <f ca="1">ROUNDUP(E9*0.1,0)</f>
        <v>1748</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31205</v>
      </c>
      <c r="F12">
        <f t="shared" ca="1" si="0"/>
        <v>2294</v>
      </c>
    </row>
    <row r="13" spans="3:13" x14ac:dyDescent="0.25">
      <c r="C13" t="s">
        <v>249</v>
      </c>
      <c r="D13" t="s">
        <v>381</v>
      </c>
      <c r="E13">
        <f ca="1">DATA_SCENES_UNITY_1!AU6</f>
        <v>12111</v>
      </c>
      <c r="F13">
        <f t="shared" ca="1" si="0"/>
        <v>3121</v>
      </c>
    </row>
    <row r="14" spans="3:13" x14ac:dyDescent="0.25">
      <c r="C14" t="s">
        <v>249</v>
      </c>
      <c r="D14" t="s">
        <v>442</v>
      </c>
      <c r="E14">
        <f ca="1">DATA_SCENES_UNITY_1!BQ6</f>
        <v>39257</v>
      </c>
      <c r="F14">
        <f ca="1">ROUNDUP(E13*0.1,0)</f>
        <v>1212</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2452</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15.66</v>
      </c>
    </row>
    <row r="98" spans="4:6" x14ac:dyDescent="0.25">
      <c r="D98" t="str">
        <f ca="1">INDIRECT(ADDRESS((1+MATCH(E98,'PROG. SPAWNERS'!$B$2:$B$92,0)),1,1,1,"Prog. Spawners"))</f>
        <v>SpiderSmall</v>
      </c>
      <c r="E98">
        <f>LARGE('PROG. SPAWNERS'!$B$2:$B$92,3)</f>
        <v>293</v>
      </c>
      <c r="F98">
        <f>ROUND((Table2730[[#This Row],[Total in game]]/SUM(Table2730[Total in game]))*100,2)</f>
        <v>11.95</v>
      </c>
    </row>
    <row r="99" spans="4:6" x14ac:dyDescent="0.25">
      <c r="D99" t="str">
        <f ca="1">INDIRECT(ADDRESS((1+MATCH(E99,'PROG. SPAWNERS'!$B$2:$B$92,0)),1,1,1,"Prog. Spawners"))</f>
        <v>StarSky</v>
      </c>
      <c r="E99">
        <f>LARGE('PROG. SPAWNERS'!$B$2:$B$92,4)</f>
        <v>149</v>
      </c>
      <c r="F99">
        <f>ROUND((Table2730[[#This Row],[Total in game]]/SUM(Table2730[Total in game]))*100,2)</f>
        <v>6.08</v>
      </c>
    </row>
    <row r="100" spans="4:6" x14ac:dyDescent="0.25">
      <c r="D100" t="str">
        <f ca="1">INDIRECT(ADDRESS((1+MATCH(E100,'PROG. SPAWNERS'!$B$2:$B$92,0)),1,1,1,"Prog. Spawners"))</f>
        <v>Ghost01</v>
      </c>
      <c r="E100">
        <f>LARGE('PROG. SPAWNERS'!$B$2:$B$92,5)</f>
        <v>104</v>
      </c>
      <c r="F100">
        <f>ROUND((Table2730[[#This Row],[Total in game]]/SUM(Table2730[Total in game]))*100,2)</f>
        <v>4.24</v>
      </c>
    </row>
    <row r="101" spans="4:6" x14ac:dyDescent="0.25">
      <c r="D101" t="s">
        <v>2429</v>
      </c>
      <c r="E101">
        <f>GETPIVOTDATA("Sum of Total in ""Village"" scene",'PROG. SPAWNERS'!$A$1) - SUM(E96:E100)</f>
        <v>-930</v>
      </c>
      <c r="F101">
        <f>100-SUM(F96:F100)</f>
        <v>-37.930000000000007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41160</v>
      </c>
      <c r="F8">
        <v>0</v>
      </c>
      <c r="M8" s="1"/>
    </row>
    <row r="9" spans="3:13" x14ac:dyDescent="0.25">
      <c r="C9" t="s">
        <v>490</v>
      </c>
      <c r="D9" t="s">
        <v>524</v>
      </c>
      <c r="E9">
        <f ca="1">DATA_SCENES_UNITY_1!CX6</f>
        <v>13841</v>
      </c>
      <c r="F9">
        <f ca="1">ROUNDUP(E8*0.1,0)</f>
        <v>4116</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2025</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12.54</v>
      </c>
    </row>
    <row r="84" spans="4:6" x14ac:dyDescent="0.25">
      <c r="D84" t="str">
        <f ca="1">INDIRECT(ADDRESS((1+MATCH(E84,'PROG. SPAWNERS'!$C$2:$C$92,0)),1,1,1,"Prog. Spawners"))</f>
        <v>Miner</v>
      </c>
      <c r="E84">
        <f>LARGE('PROG. SPAWNERS'!$C$2:$C$92,3)</f>
        <v>213</v>
      </c>
      <c r="F84">
        <f>ROUND((Table273031[[#This Row],[Total in game]]/SUM(Table273031[Total in game]))*100,2)</f>
        <v>10.52</v>
      </c>
    </row>
    <row r="85" spans="4:6" x14ac:dyDescent="0.25">
      <c r="D85" t="str">
        <f ca="1">INDIRECT(ADDRESS((1+MATCH(E85,'PROG. SPAWNERS'!$C$2:$C$92,0)),1,1,1,"Prog. Spawners"))</f>
        <v>BatSmall_Flock</v>
      </c>
      <c r="E85">
        <f>LARGE('PROG. SPAWNERS'!$C$2:$C$92,4)</f>
        <v>138</v>
      </c>
      <c r="F85">
        <f>ROUND((Table273031[[#This Row],[Total in game]]/SUM(Table273031[Total in game]))*100,2)</f>
        <v>6.81</v>
      </c>
    </row>
    <row r="86" spans="4:6" x14ac:dyDescent="0.25">
      <c r="D86" t="str">
        <f ca="1">INDIRECT(ADDRESS((1+MATCH(E86,'PROG. SPAWNERS'!$C$2:$C$92,0)),1,1,1,"Prog. Spawners"))</f>
        <v>Canary</v>
      </c>
      <c r="E86">
        <f>LARGE('PROG. SPAWNERS'!$C$2:$C$92,5)</f>
        <v>111</v>
      </c>
      <c r="F86">
        <f>ROUND((Table273031[[#This Row],[Total in game]]/SUM(Table273031[Total in game]))*100,2)</f>
        <v>5.48</v>
      </c>
    </row>
    <row r="87" spans="4:6" x14ac:dyDescent="0.25">
      <c r="D87" t="s">
        <v>2429</v>
      </c>
      <c r="E87">
        <f>GETPIVOTDATA("Sum of Total in ""Castle"" scene",'PROG. SPAWNERS'!$A$1) - SUM(E82:E86)</f>
        <v>-716</v>
      </c>
      <c r="F87">
        <f>100-SUM(F82:F86)</f>
        <v>-35.349999999999966</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t="e">
        <f ca="1">DATA_SCENES_UNITY_1!FW6</f>
        <v>#N/A</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Firefly</v>
      </c>
      <c r="E86">
        <f>LARGE('PROG. SPAWNERS'!$D$2:$D$92,4)</f>
        <v>43</v>
      </c>
      <c r="F86">
        <f>ROUND((Table27303132[[#This Row],[Total in game]]/SUM(Table27303132[Total in game]))*100,2)</f>
        <v>4.01</v>
      </c>
    </row>
    <row r="87" spans="4:6" x14ac:dyDescent="0.25">
      <c r="D87" t="str">
        <f ca="1">INDIRECT(ADDRESS((1+MATCH(E87,'PROG. SPAWNERS'!$D$2:$D$92,0)),1,1,1,"Prog. Spawners"))</f>
        <v>Crow_Flock</v>
      </c>
      <c r="E87">
        <f>LARGE('PROG. SPAWNERS'!$D$2:$D$92,5)</f>
        <v>42</v>
      </c>
      <c r="F87">
        <f>ROUND((Table27303132[[#This Row],[Total in game]]/SUM(Table27303132[Total in game]))*100,2)</f>
        <v>3.92</v>
      </c>
    </row>
    <row r="88" spans="4:6" x14ac:dyDescent="0.25">
      <c r="D88" t="s">
        <v>2429</v>
      </c>
      <c r="E88">
        <f>GETPIVOTDATA("Sum of Total in ""Dark"" scene",'PROG. SPAWNERS'!$A$1) - SUM(E83:E87)</f>
        <v>-293</v>
      </c>
      <c r="F88">
        <f>100-SUM(F83:F87)</f>
        <v>-27.349999999999994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A12" sqref="A12"/>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9</v>
      </c>
      <c r="E5" s="74">
        <v>118</v>
      </c>
    </row>
    <row r="6" spans="1:5" x14ac:dyDescent="0.25">
      <c r="A6" s="147" t="s">
        <v>412</v>
      </c>
      <c r="B6" s="74">
        <v>1</v>
      </c>
      <c r="C6" s="74">
        <v>0</v>
      </c>
      <c r="D6" s="74">
        <v>9</v>
      </c>
      <c r="E6" s="74">
        <v>10</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2640</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8140</v>
      </c>
      <c r="B22" s="74">
        <v>86</v>
      </c>
      <c r="C22" s="74">
        <v>59</v>
      </c>
      <c r="D22" s="74">
        <v>26</v>
      </c>
      <c r="E22" s="74">
        <v>171</v>
      </c>
    </row>
    <row r="23" spans="1:5" x14ac:dyDescent="0.25">
      <c r="A23" s="147" t="s">
        <v>8111</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107</v>
      </c>
      <c r="B28" s="74">
        <v>104</v>
      </c>
      <c r="C28" s="74">
        <v>26</v>
      </c>
      <c r="D28" s="74">
        <v>28</v>
      </c>
      <c r="E28" s="74">
        <v>158</v>
      </c>
    </row>
    <row r="29" spans="1:5" x14ac:dyDescent="0.25">
      <c r="A29" s="147" t="s">
        <v>108</v>
      </c>
      <c r="B29" s="74">
        <v>65</v>
      </c>
      <c r="C29" s="74">
        <v>6</v>
      </c>
      <c r="D29" s="74">
        <v>27</v>
      </c>
      <c r="E29" s="74">
        <v>98</v>
      </c>
    </row>
    <row r="30" spans="1:5" x14ac:dyDescent="0.25">
      <c r="A30" s="147" t="s">
        <v>109</v>
      </c>
      <c r="B30" s="74">
        <v>37</v>
      </c>
      <c r="C30" s="74">
        <v>13</v>
      </c>
      <c r="D30" s="74">
        <v>38</v>
      </c>
      <c r="E30" s="74">
        <v>88</v>
      </c>
    </row>
    <row r="31" spans="1:5" x14ac:dyDescent="0.25">
      <c r="A31" s="147" t="s">
        <v>354</v>
      </c>
      <c r="B31" s="74">
        <v>0</v>
      </c>
      <c r="C31" s="74">
        <v>0</v>
      </c>
      <c r="D31" s="74">
        <v>0</v>
      </c>
      <c r="E31" s="74">
        <v>0</v>
      </c>
    </row>
    <row r="32" spans="1:5" x14ac:dyDescent="0.25">
      <c r="A32" s="147" t="s">
        <v>2725</v>
      </c>
      <c r="B32" s="74">
        <v>0</v>
      </c>
      <c r="C32" s="74">
        <v>34</v>
      </c>
      <c r="D32" s="74">
        <v>0</v>
      </c>
      <c r="E32" s="74">
        <v>34</v>
      </c>
    </row>
    <row r="33" spans="1:5" x14ac:dyDescent="0.25">
      <c r="A33" s="147" t="s">
        <v>2728</v>
      </c>
      <c r="B33" s="74">
        <v>0</v>
      </c>
      <c r="C33" s="74">
        <v>74</v>
      </c>
      <c r="D33" s="74">
        <v>0</v>
      </c>
      <c r="E33" s="74">
        <v>74</v>
      </c>
    </row>
    <row r="34" spans="1:5" x14ac:dyDescent="0.25">
      <c r="A34" s="147" t="s">
        <v>479</v>
      </c>
      <c r="B34" s="74">
        <v>8</v>
      </c>
      <c r="C34" s="74">
        <v>5</v>
      </c>
      <c r="D34" s="74">
        <v>2</v>
      </c>
      <c r="E34" s="74">
        <v>15</v>
      </c>
    </row>
    <row r="35" spans="1:5" x14ac:dyDescent="0.25">
      <c r="A35" s="147" t="s">
        <v>79</v>
      </c>
      <c r="B35" s="74">
        <v>26</v>
      </c>
      <c r="C35" s="74">
        <v>58</v>
      </c>
      <c r="D35" s="74">
        <v>24</v>
      </c>
      <c r="E35" s="74">
        <v>108</v>
      </c>
    </row>
    <row r="36" spans="1:5" x14ac:dyDescent="0.25">
      <c r="A36" s="147" t="s">
        <v>2734</v>
      </c>
      <c r="B36" s="74">
        <v>12</v>
      </c>
      <c r="C36" s="74">
        <v>6</v>
      </c>
      <c r="D36" s="74">
        <v>5</v>
      </c>
      <c r="E36" s="74">
        <v>23</v>
      </c>
    </row>
    <row r="37" spans="1:5" x14ac:dyDescent="0.25">
      <c r="A37" s="147" t="s">
        <v>550</v>
      </c>
      <c r="B37" s="74">
        <v>38</v>
      </c>
      <c r="C37" s="74">
        <v>42</v>
      </c>
      <c r="D37" s="74">
        <v>27</v>
      </c>
      <c r="E37" s="74">
        <v>107</v>
      </c>
    </row>
    <row r="38" spans="1:5" x14ac:dyDescent="0.25">
      <c r="A38" s="147" t="s">
        <v>481</v>
      </c>
      <c r="B38" s="74">
        <v>0</v>
      </c>
      <c r="C38" s="74">
        <v>13</v>
      </c>
      <c r="D38" s="74">
        <v>0</v>
      </c>
      <c r="E38" s="74">
        <v>13</v>
      </c>
    </row>
    <row r="39" spans="1:5" x14ac:dyDescent="0.25">
      <c r="A39" s="147" t="s">
        <v>110</v>
      </c>
      <c r="B39" s="74">
        <v>17</v>
      </c>
      <c r="C39" s="74">
        <v>8</v>
      </c>
      <c r="D39" s="74">
        <v>0</v>
      </c>
      <c r="E39" s="74">
        <v>25</v>
      </c>
    </row>
    <row r="40" spans="1:5" x14ac:dyDescent="0.25">
      <c r="A40" s="147" t="s">
        <v>2645</v>
      </c>
      <c r="B40" s="74">
        <v>0</v>
      </c>
      <c r="C40" s="74">
        <v>0</v>
      </c>
      <c r="D40" s="74">
        <v>17</v>
      </c>
      <c r="E40" s="74">
        <v>17</v>
      </c>
    </row>
    <row r="41" spans="1:5" x14ac:dyDescent="0.25">
      <c r="A41" s="147" t="s">
        <v>2646</v>
      </c>
      <c r="B41" s="74">
        <v>0</v>
      </c>
      <c r="C41" s="74">
        <v>0</v>
      </c>
      <c r="D41" s="74">
        <v>39</v>
      </c>
      <c r="E41" s="74">
        <v>39</v>
      </c>
    </row>
    <row r="42" spans="1:5" x14ac:dyDescent="0.25">
      <c r="A42" s="147" t="s">
        <v>2647</v>
      </c>
      <c r="B42" s="74">
        <v>0</v>
      </c>
      <c r="C42" s="74">
        <v>0</v>
      </c>
      <c r="D42" s="74">
        <v>17</v>
      </c>
      <c r="E42" s="74">
        <v>17</v>
      </c>
    </row>
    <row r="43" spans="1:5" x14ac:dyDescent="0.25">
      <c r="A43" s="147" t="s">
        <v>2648</v>
      </c>
      <c r="B43" s="74">
        <v>0</v>
      </c>
      <c r="C43" s="74">
        <v>0</v>
      </c>
      <c r="D43" s="74">
        <v>7</v>
      </c>
      <c r="E43" s="74">
        <v>7</v>
      </c>
    </row>
    <row r="44" spans="1:5" x14ac:dyDescent="0.25">
      <c r="A44" s="147" t="s">
        <v>71</v>
      </c>
      <c r="B44" s="74">
        <v>9</v>
      </c>
      <c r="C44" s="74">
        <v>3</v>
      </c>
      <c r="D44" s="74">
        <v>0</v>
      </c>
      <c r="E44" s="74">
        <v>12</v>
      </c>
    </row>
    <row r="45" spans="1:5" x14ac:dyDescent="0.25">
      <c r="A45" s="147" t="s">
        <v>2649</v>
      </c>
      <c r="B45" s="74">
        <v>0</v>
      </c>
      <c r="C45" s="74">
        <v>0</v>
      </c>
      <c r="D45" s="74">
        <v>32</v>
      </c>
      <c r="E45" s="74">
        <v>32</v>
      </c>
    </row>
    <row r="46" spans="1:5" x14ac:dyDescent="0.25">
      <c r="A46" s="147" t="s">
        <v>2650</v>
      </c>
      <c r="B46" s="74">
        <v>0</v>
      </c>
      <c r="C46" s="74">
        <v>0</v>
      </c>
      <c r="D46" s="74">
        <v>24</v>
      </c>
      <c r="E46" s="74">
        <v>24</v>
      </c>
    </row>
    <row r="47" spans="1:5" x14ac:dyDescent="0.25">
      <c r="A47" s="147" t="s">
        <v>81</v>
      </c>
      <c r="B47" s="74">
        <v>0</v>
      </c>
      <c r="C47" s="74">
        <v>26</v>
      </c>
      <c r="D47" s="74">
        <v>0</v>
      </c>
      <c r="E47" s="74">
        <v>26</v>
      </c>
    </row>
    <row r="48" spans="1:5" x14ac:dyDescent="0.25">
      <c r="A48" s="147" t="s">
        <v>111</v>
      </c>
      <c r="B48" s="74">
        <v>34</v>
      </c>
      <c r="C48" s="74">
        <v>49</v>
      </c>
      <c r="D48" s="74">
        <v>0</v>
      </c>
      <c r="E48" s="74">
        <v>83</v>
      </c>
    </row>
    <row r="49" spans="1:5" x14ac:dyDescent="0.25">
      <c r="A49" s="147" t="s">
        <v>4464</v>
      </c>
      <c r="B49" s="74">
        <v>22</v>
      </c>
      <c r="C49" s="74">
        <v>13</v>
      </c>
      <c r="D49" s="74">
        <v>12</v>
      </c>
      <c r="E49" s="74">
        <v>47</v>
      </c>
    </row>
    <row r="50" spans="1:5" x14ac:dyDescent="0.25">
      <c r="A50" s="147" t="s">
        <v>112</v>
      </c>
      <c r="B50" s="74">
        <v>26</v>
      </c>
      <c r="C50" s="74">
        <v>16</v>
      </c>
      <c r="D50" s="74">
        <v>0</v>
      </c>
      <c r="E50" s="74">
        <v>42</v>
      </c>
    </row>
    <row r="51" spans="1:5" x14ac:dyDescent="0.25">
      <c r="A51" s="147" t="s">
        <v>113</v>
      </c>
      <c r="B51" s="74">
        <v>28</v>
      </c>
      <c r="C51" s="74">
        <v>18</v>
      </c>
      <c r="D51" s="74">
        <v>0</v>
      </c>
      <c r="E51" s="74">
        <v>46</v>
      </c>
    </row>
    <row r="52" spans="1:5" x14ac:dyDescent="0.25">
      <c r="A52" s="147" t="s">
        <v>5011</v>
      </c>
      <c r="B52" s="74">
        <v>0</v>
      </c>
      <c r="C52" s="74">
        <v>213</v>
      </c>
      <c r="D52" s="74">
        <v>0</v>
      </c>
      <c r="E52" s="74">
        <v>213</v>
      </c>
    </row>
    <row r="53" spans="1:5" x14ac:dyDescent="0.25">
      <c r="A53" s="147" t="s">
        <v>275</v>
      </c>
      <c r="B53" s="74">
        <v>56</v>
      </c>
      <c r="C53" s="74">
        <v>28</v>
      </c>
      <c r="D53" s="74">
        <v>0</v>
      </c>
      <c r="E53" s="74">
        <v>84</v>
      </c>
    </row>
    <row r="54" spans="1:5" x14ac:dyDescent="0.25">
      <c r="A54" s="147" t="s">
        <v>539</v>
      </c>
      <c r="B54" s="74">
        <v>0</v>
      </c>
      <c r="C54" s="74">
        <v>0</v>
      </c>
      <c r="D54" s="74">
        <v>8</v>
      </c>
      <c r="E54" s="74">
        <v>8</v>
      </c>
    </row>
    <row r="55" spans="1:5" x14ac:dyDescent="0.25">
      <c r="A55" s="147" t="s">
        <v>2651</v>
      </c>
      <c r="B55" s="74">
        <v>0</v>
      </c>
      <c r="C55" s="74">
        <v>0</v>
      </c>
      <c r="D55" s="74">
        <v>7</v>
      </c>
      <c r="E55" s="74">
        <v>7</v>
      </c>
    </row>
    <row r="56" spans="1:5" x14ac:dyDescent="0.25">
      <c r="A56" s="147" t="s">
        <v>115</v>
      </c>
      <c r="B56" s="74">
        <v>32</v>
      </c>
      <c r="C56" s="74">
        <v>28</v>
      </c>
      <c r="D56" s="74">
        <v>0</v>
      </c>
      <c r="E56" s="74">
        <v>60</v>
      </c>
    </row>
    <row r="57" spans="1:5" x14ac:dyDescent="0.25">
      <c r="A57" s="147" t="s">
        <v>3859</v>
      </c>
      <c r="B57" s="74">
        <v>0</v>
      </c>
      <c r="C57" s="74">
        <v>0</v>
      </c>
      <c r="D57" s="74">
        <v>7</v>
      </c>
      <c r="E57" s="74">
        <v>7</v>
      </c>
    </row>
    <row r="58" spans="1:5" x14ac:dyDescent="0.25">
      <c r="A58" s="147" t="s">
        <v>282</v>
      </c>
      <c r="B58" s="74">
        <v>18</v>
      </c>
      <c r="C58" s="74">
        <v>18</v>
      </c>
      <c r="D58" s="74">
        <v>0</v>
      </c>
      <c r="E58" s="74">
        <v>36</v>
      </c>
    </row>
    <row r="59" spans="1:5" x14ac:dyDescent="0.25">
      <c r="A59" s="147" t="s">
        <v>2652</v>
      </c>
      <c r="B59" s="74">
        <v>0</v>
      </c>
      <c r="C59" s="74">
        <v>0</v>
      </c>
      <c r="D59" s="74">
        <v>5</v>
      </c>
      <c r="E59" s="74">
        <v>5</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4</v>
      </c>
      <c r="E72" s="74">
        <v>4</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32</v>
      </c>
      <c r="E77" s="74">
        <v>579</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520</v>
      </c>
      <c r="B80" s="74">
        <v>0</v>
      </c>
      <c r="C80" s="74">
        <v>0</v>
      </c>
      <c r="D80" s="74">
        <v>7</v>
      </c>
      <c r="E80" s="74">
        <v>7</v>
      </c>
    </row>
    <row r="81" spans="1:5" x14ac:dyDescent="0.25">
      <c r="A81" s="147" t="s">
        <v>521</v>
      </c>
      <c r="B81" s="74">
        <v>0</v>
      </c>
      <c r="C81" s="74">
        <v>0</v>
      </c>
      <c r="D81" s="74">
        <v>35</v>
      </c>
      <c r="E81" s="74">
        <v>35</v>
      </c>
    </row>
    <row r="82" spans="1:5" x14ac:dyDescent="0.25">
      <c r="A82" s="147" t="s">
        <v>335</v>
      </c>
      <c r="B82" s="74">
        <v>15</v>
      </c>
      <c r="C82" s="74">
        <v>0</v>
      </c>
      <c r="D82" s="74">
        <v>3</v>
      </c>
      <c r="E82" s="74">
        <v>18</v>
      </c>
    </row>
    <row r="83" spans="1:5" x14ac:dyDescent="0.25">
      <c r="A83" s="147" t="s">
        <v>3848</v>
      </c>
      <c r="B83" s="74">
        <v>0</v>
      </c>
      <c r="C83" s="74">
        <v>0</v>
      </c>
      <c r="D83" s="74">
        <v>23</v>
      </c>
      <c r="E83" s="74">
        <v>23</v>
      </c>
    </row>
    <row r="84" spans="1:5" x14ac:dyDescent="0.25">
      <c r="A84" s="147" t="s">
        <v>3849</v>
      </c>
      <c r="B84" s="74">
        <v>66</v>
      </c>
      <c r="C84" s="74">
        <v>63</v>
      </c>
      <c r="D84" s="74">
        <v>0</v>
      </c>
      <c r="E84" s="74">
        <v>129</v>
      </c>
    </row>
    <row r="85" spans="1:5" x14ac:dyDescent="0.25">
      <c r="A85" s="147" t="s">
        <v>555</v>
      </c>
      <c r="B85" s="74">
        <v>45</v>
      </c>
      <c r="C85" s="74">
        <v>45</v>
      </c>
      <c r="D85" s="74">
        <v>13</v>
      </c>
      <c r="E85" s="74">
        <v>103</v>
      </c>
    </row>
    <row r="86" spans="1:5" x14ac:dyDescent="0.25">
      <c r="A86" s="147" t="s">
        <v>117</v>
      </c>
      <c r="B86" s="74">
        <v>25</v>
      </c>
      <c r="C86" s="74">
        <v>0</v>
      </c>
      <c r="D86" s="74">
        <v>28</v>
      </c>
      <c r="E86" s="74">
        <v>53</v>
      </c>
    </row>
    <row r="87" spans="1:5" x14ac:dyDescent="0.25">
      <c r="A87" s="147" t="s">
        <v>83</v>
      </c>
      <c r="B87" s="74">
        <v>84</v>
      </c>
      <c r="C87" s="74">
        <v>16</v>
      </c>
      <c r="D87" s="74">
        <v>0</v>
      </c>
      <c r="E87" s="74">
        <v>100</v>
      </c>
    </row>
    <row r="88" spans="1:5" x14ac:dyDescent="0.25">
      <c r="A88" s="147" t="s">
        <v>3851</v>
      </c>
      <c r="B88" s="74">
        <v>2452</v>
      </c>
      <c r="C88" s="74">
        <v>2025</v>
      </c>
      <c r="D88" s="74">
        <v>1071</v>
      </c>
      <c r="E88" s="74">
        <v>5548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workbookViewId="0">
      <selection activeCell="I10" sqref="I10"/>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51505</v>
      </c>
      <c r="E6" s="1" t="s">
        <v>471</v>
      </c>
      <c r="F6" s="1">
        <f ca="1">ROUND(C6/(F5*G5),1)</f>
        <v>1.6</v>
      </c>
      <c r="G6" s="1" t="s">
        <v>472</v>
      </c>
      <c r="M6" s="1" t="s">
        <v>207</v>
      </c>
      <c r="N6" s="70">
        <f ca="1">ROUNDUP(SUM(Table3[total xp]),0)</f>
        <v>17474</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12111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39257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41160</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t="e">
        <f ca="1">ROUNDUP(SUM(Table18202324[total xp]),0)</f>
        <v>#N/A</v>
      </c>
      <c r="FY6" s="1" t="s">
        <v>471</v>
      </c>
      <c r="FZ6" s="1" t="e">
        <f ca="1">ROUND(FW6/(FZ5*GA5),1)</f>
        <v>#N/A</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8122</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8122</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8122</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0</v>
      </c>
      <c r="AY169" s="74">
        <f ca="1">ROUND((Table6[[#This Row],[XP]]*Table6[[#This Row],[entity_spawned (AVG)]])*(Table6[[#This Row],[activating_chance]]/100),0)</f>
        <v>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0</v>
      </c>
      <c r="AY170" s="74">
        <f ca="1">ROUND((Table6[[#This Row],[XP]]*Table6[[#This Row],[entity_spawned (AVG)]])*(Table6[[#This Row],[activating_chance]]/100),0)</f>
        <v>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0</v>
      </c>
      <c r="R197" s="74">
        <f ca="1">ROUND((Table3[[#This Row],[XP]]*Table3[[#This Row],[entity_spawned (AVG)]])*(Table3[[#This Row],[activating_chance]]/100),0)</f>
        <v>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0</v>
      </c>
      <c r="R198" s="74">
        <f ca="1">ROUND((Table3[[#This Row],[XP]]*Table3[[#This Row],[entity_spawned (AVG)]])*(Table3[[#This Row],[activating_chance]]/100),0)</f>
        <v>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0</v>
      </c>
      <c r="R199" s="74">
        <f ca="1">ROUND((Table3[[#This Row],[XP]]*Table3[[#This Row],[entity_spawned (AVG)]])*(Table3[[#This Row],[activating_chance]]/100),0)</f>
        <v>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0</v>
      </c>
      <c r="R200" s="74">
        <f ca="1">ROUND((Table3[[#This Row],[XP]]*Table3[[#This Row],[entity_spawned (AVG)]])*(Table3[[#This Row],[activating_chance]]/100),0)</f>
        <v>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0</v>
      </c>
      <c r="R201" s="74">
        <f ca="1">ROUND((Table3[[#This Row],[XP]]*Table3[[#This Row],[entity_spawned (AVG)]])*(Table3[[#This Row],[activating_chance]]/100),0)</f>
        <v>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0</v>
      </c>
      <c r="R202" s="74">
        <f ca="1">ROUND((Table3[[#This Row],[XP]]*Table3[[#This Row],[entity_spawned (AVG)]])*(Table3[[#This Row],[activating_chance]]/100),0)</f>
        <v>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8122</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t="e">
        <f ca="1">INDIRECT(ADDRESS(11+(MATCH(RIGHT(Table18202324[[#This Row],[spawner_sku]],LEN(Table18202324[[#This Row],[spawner_sku]])-FIND("/",Table18202324[[#This Row],[spawner_sku]])),Table1[Entity Prefab],0)),10,1,1,"Entities"))</f>
        <v>#N/A</v>
      </c>
      <c r="GA215" s="74" t="e">
        <f ca="1">ROUND((Table18202324[[#This Row],[XP]]*Table18202324[[#This Row],[entity_spawned (AVG)]])*(Table18202324[[#This Row],[activating_chance]]/100),0)</f>
        <v>#N/A</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t="e">
        <f ca="1">INDIRECT(ADDRESS(11+(MATCH(RIGHT(Table18202324[[#This Row],[spawner_sku]],LEN(Table18202324[[#This Row],[spawner_sku]])-FIND("/",Table18202324[[#This Row],[spawner_sku]])),Table1[Entity Prefab],0)),10,1,1,"Entities"))</f>
        <v>#N/A</v>
      </c>
      <c r="GA216" s="74" t="e">
        <f ca="1">ROUND((Table18202324[[#This Row],[XP]]*Table18202324[[#This Row],[entity_spawned (AVG)]])*(Table18202324[[#This Row],[activating_chance]]/100),0)</f>
        <v>#N/A</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t="e">
        <f ca="1">INDIRECT(ADDRESS(11+(MATCH(RIGHT(Table18202324[[#This Row],[spawner_sku]],LEN(Table18202324[[#This Row],[spawner_sku]])-FIND("/",Table18202324[[#This Row],[spawner_sku]])),Table1[Entity Prefab],0)),10,1,1,"Entities"))</f>
        <v>#N/A</v>
      </c>
      <c r="GA217" s="74" t="e">
        <f ca="1">ROUND((Table18202324[[#This Row],[XP]]*Table18202324[[#This Row],[entity_spawned (AVG)]])*(Table18202324[[#This Row],[activating_chance]]/100),0)</f>
        <v>#N/A</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t="e">
        <f ca="1">INDIRECT(ADDRESS(11+(MATCH(RIGHT(Table18202324[[#This Row],[spawner_sku]],LEN(Table18202324[[#This Row],[spawner_sku]])-FIND("/",Table18202324[[#This Row],[spawner_sku]])),Table1[Entity Prefab],0)),10,1,1,"Entities"))</f>
        <v>#N/A</v>
      </c>
      <c r="GA218" s="74" t="e">
        <f ca="1">ROUND((Table18202324[[#This Row],[XP]]*Table18202324[[#This Row],[entity_spawned (AVG)]])*(Table18202324[[#This Row],[activating_chance]]/100),0)</f>
        <v>#N/A</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8122</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8122</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0</v>
      </c>
      <c r="BU441" s="74">
        <f ca="1">ROUND((Table61011[[#This Row],[XP]]*Table61011[[#This Row],[entity_spawned (AVG)]])*(Table61011[[#This Row],[activating_chance]]/100),0)</f>
        <v>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0</v>
      </c>
      <c r="BU442" s="74">
        <f ca="1">ROUND((Table61011[[#This Row],[XP]]*Table61011[[#This Row],[entity_spawned (AVG)]])*(Table61011[[#This Row],[activating_chance]]/100),0)</f>
        <v>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0</v>
      </c>
      <c r="BU443" s="74">
        <f ca="1">ROUND((Table61011[[#This Row],[XP]]*Table61011[[#This Row],[entity_spawned (AVG)]])*(Table61011[[#This Row],[activating_chance]]/100),0)</f>
        <v>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0</v>
      </c>
      <c r="BU444" s="74">
        <f ca="1">ROUND((Table61011[[#This Row],[XP]]*Table61011[[#This Row],[entity_spawned (AVG)]])*(Table61011[[#This Row],[activating_chance]]/100),0)</f>
        <v>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0</v>
      </c>
      <c r="BU445" s="74">
        <f ca="1">ROUND((Table61011[[#This Row],[XP]]*Table61011[[#This Row],[entity_spawned (AVG)]])*(Table61011[[#This Row],[activating_chance]]/100),0)</f>
        <v>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0</v>
      </c>
      <c r="BU446" s="74">
        <f ca="1">ROUND((Table61011[[#This Row],[XP]]*Table61011[[#This Row],[entity_spawned (AVG)]])*(Table61011[[#This Row],[activating_chance]]/100),0)</f>
        <v>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0</v>
      </c>
      <c r="CQ629">
        <f ca="1">ROUND((Table11[[#This Row],[XP]]*Table11[[#This Row],[entity_spawned (AVG)]])*(Table11[[#This Row],[activating_chance]]/100),0)</f>
        <v>0</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8020</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0</v>
      </c>
      <c r="G649" s="74">
        <f ca="1">ROUND((Table245[[#This Row],[XP]]*Table245[[#This Row],[entity_spawned (AVG)]])*(Table245[[#This Row],[activating_chance]]/100),0)</f>
        <v>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9"/>
  <sheetViews>
    <sheetView workbookViewId="0">
      <selection activeCell="AP13" sqref="AP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1902</v>
      </c>
      <c r="O8">
        <v>0</v>
      </c>
      <c r="P8">
        <v>0</v>
      </c>
      <c r="Q8">
        <f>COUNTIF(Table7[Min],"="&amp;O8)</f>
        <v>1902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15000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36000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28000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40000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0</v>
      </c>
      <c r="AM29">
        <v>0</v>
      </c>
      <c r="AN29" t="s">
        <v>8</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25000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26000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35000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20000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26500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30000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12000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20000</v>
      </c>
      <c r="AM49">
        <v>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40000</v>
      </c>
      <c r="AN50" t="s">
        <v>205</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2775</v>
      </c>
      <c r="K62">
        <v>1</v>
      </c>
      <c r="L62" s="74">
        <f ca="1">(INDIRECT(ADDRESS(2+(MATCH(Table34[[#This Row],[SPAWNER]],Table40[SPAWNER],0)),2,1,1,"DATA_SCENES_UNITY_2"))) * Table34[[#This Row],[QUANTITY]]</f>
        <v>1</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 * Table34[[#This Row],[QUANTITY]]</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1</v>
      </c>
      <c r="L64" s="74">
        <f ca="1">(INDIRECT(ADDRESS(2+(MATCH(Table34[[#This Row],[SPAWNER]],Table40[SPAWNER],0)),2,1,1,"DATA_SCENES_UNITY_2"))) * Table34[[#This Row],[QUANTITY]]</f>
        <v>2</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4</v>
      </c>
      <c r="L65" s="74">
        <f ca="1">(INDIRECT(ADDRESS(2+(MATCH(Table34[[#This Row],[SPAWNER]],Table40[SPAWNER],0)),2,1,1,"DATA_SCENES_UNITY_2"))) * Table34[[#This Row],[QUANTITY]]</f>
        <v>8</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2775</v>
      </c>
      <c r="K67">
        <v>1</v>
      </c>
      <c r="L67" s="74">
        <f ca="1">(INDIRECT(ADDRESS(2+(MATCH(Table34[[#This Row],[SPAWNER]],Table40[SPAWNER],0)),2,1,1,"DATA_SCENES_UNITY_2"))) * Table34[[#This Row],[QUANTITY]]</f>
        <v>1</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40000</v>
      </c>
      <c r="AN67" t="s">
        <v>205</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2</v>
      </c>
      <c r="L68" s="74">
        <f ca="1">(INDIRECT(ADDRESS(2+(MATCH(Table34[[#This Row],[SPAWNER]],Table40[SPAWNER],0)),2,1,1,"DATA_SCENES_UNITY_2"))) * Table34[[#This Row],[QUANTITY]]</f>
        <v>4</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 * Table34[[#This Row],[QUANTITY]]</f>
        <v>1</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551</v>
      </c>
      <c r="K70">
        <v>2</v>
      </c>
      <c r="L70" s="74">
        <f ca="1">(INDIRECT(ADDRESS(2+(MATCH(Table34[[#This Row],[SPAWNER]],Table40[SPAWNER],0)),2,1,1,"DATA_SCENES_UNITY_2"))) * Table34[[#This Row],[QUANTITY]]</f>
        <v>4</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2</v>
      </c>
      <c r="L72" s="74">
        <f ca="1">(INDIRECT(ADDRESS(2+(MATCH(Table34[[#This Row],[SPAWNER]],Table40[SPAWNER],0)),2,1,1,"DATA_SCENES_UNITY_2"))) * Table34[[#This Row],[QUANTITY]]</f>
        <v>4</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 * Table34[[#This Row],[QUANTITY]]</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33000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3</v>
      </c>
      <c r="L74" s="74">
        <f ca="1">(INDIRECT(ADDRESS(2+(MATCH(Table34[[#This Row],[SPAWNER]],Table40[SPAWNER],0)),2,1,1,"DATA_SCENES_UNITY_2"))) * Table34[[#This Row],[QUANTITY]]</f>
        <v>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 * Table34[[#This Row],[QUANTITY]]</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551</v>
      </c>
      <c r="K76">
        <v>3</v>
      </c>
      <c r="L76" s="74">
        <f ca="1">(INDIRECT(ADDRESS(2+(MATCH(Table34[[#This Row],[SPAWNER]],Table40[SPAWNER],0)),2,1,1,"DATA_SCENES_UNITY_2"))) * Table34[[#This Row],[QUANTITY]]</f>
        <v>6</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 * Table34[[#This Row],[QUANTITY]]</f>
        <v>1</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551</v>
      </c>
      <c r="K78">
        <v>3</v>
      </c>
      <c r="L78" s="74">
        <f ca="1">(INDIRECT(ADDRESS(2+(MATCH(Table34[[#This Row],[SPAWNER]],Table40[SPAWNER],0)),2,1,1,"DATA_SCENES_UNITY_2"))) * Table34[[#This Row],[QUANTITY]]</f>
        <v>6</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551</v>
      </c>
      <c r="K79">
        <v>2</v>
      </c>
      <c r="L79" s="74">
        <f ca="1">(INDIRECT(ADDRESS(2+(MATCH(Table34[[#This Row],[SPAWNER]],Table40[SPAWNER],0)),2,1,1,"DATA_SCENES_UNITY_2"))) * Table34[[#This Row],[QUANTITY]]</f>
        <v>4</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 * Table34[[#This Row],[QUANTITY]]</f>
        <v>1</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551</v>
      </c>
      <c r="K81">
        <v>3</v>
      </c>
      <c r="L81" s="74">
        <f ca="1">(INDIRECT(ADDRESS(2+(MATCH(Table34[[#This Row],[SPAWNER]],Table40[SPAWNER],0)),2,1,1,"DATA_SCENES_UNITY_2"))) * Table34[[#This Row],[QUANTITY]]</f>
        <v>6</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 * Table34[[#This Row],[QUANTITY]]</f>
        <v>1</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551</v>
      </c>
      <c r="K83">
        <v>1</v>
      </c>
      <c r="L83" s="74">
        <f ca="1">(INDIRECT(ADDRESS(2+(MATCH(Table34[[#This Row],[SPAWNER]],Table40[SPAWNER],0)),2,1,1,"DATA_SCENES_UNITY_2"))) * Table34[[#This Row],[QUANTITY]]</f>
        <v>2</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26000</v>
      </c>
      <c r="AM84">
        <v>0</v>
      </c>
      <c r="AN84" t="s">
        <v>205</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122</v>
      </c>
      <c r="K85">
        <v>1</v>
      </c>
      <c r="L85" s="74">
        <f ca="1">(INDIRECT(ADDRESS(2+(MATCH(Table34[[#This Row],[SPAWNER]],Table40[SPAWNER],0)),2,1,1,"DATA_SCENES_UNITY_2"))) * Table34[[#This Row],[QUANTITY]]</f>
        <v>3</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3</v>
      </c>
      <c r="L86" s="74">
        <f ca="1">(INDIRECT(ADDRESS(2+(MATCH(Table34[[#This Row],[SPAWNER]],Table40[SPAWNER],0)),2,1,1,"DATA_SCENES_UNITY_2"))) * Table34[[#This Row],[QUANTITY]]</f>
        <v>6</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4</v>
      </c>
      <c r="L87" s="74">
        <f ca="1">(INDIRECT(ADDRESS(2+(MATCH(Table34[[#This Row],[SPAWNER]],Table40[SPAWNER],0)),2,1,1,"DATA_SCENES_UNITY_2"))) * Table34[[#This Row],[QUANTITY]]</f>
        <v>8</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2</v>
      </c>
      <c r="L88" s="74">
        <f ca="1">(INDIRECT(ADDRESS(2+(MATCH(Table34[[#This Row],[SPAWNER]],Table40[SPAWNER],0)),2,1,1,"DATA_SCENES_UNITY_2"))) * Table34[[#This Row],[QUANTITY]]</f>
        <v>4</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551</v>
      </c>
      <c r="K91">
        <v>8</v>
      </c>
      <c r="L91" s="74">
        <f ca="1">(INDIRECT(ADDRESS(2+(MATCH(Table34[[#This Row],[SPAWNER]],Table40[SPAWNER],0)),2,1,1,"DATA_SCENES_UNITY_2"))) * Table34[[#This Row],[QUANTITY]]</f>
        <v>16</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27000</v>
      </c>
      <c r="AM91">
        <v>0</v>
      </c>
      <c r="AN91" t="s">
        <v>205</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 * Table34[[#This Row],[QUANTITY]]</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551</v>
      </c>
      <c r="K95">
        <v>3</v>
      </c>
      <c r="L95" s="74">
        <f ca="1">(INDIRECT(ADDRESS(2+(MATCH(Table34[[#This Row],[SPAWNER]],Table40[SPAWNER],0)),2,1,1,"DATA_SCENES_UNITY_2"))) * Table34[[#This Row],[QUANTITY]]</f>
        <v>6</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551</v>
      </c>
      <c r="K98">
        <v>2</v>
      </c>
      <c r="L98" s="74">
        <f ca="1">(INDIRECT(ADDRESS(2+(MATCH(Table34[[#This Row],[SPAWNER]],Table40[SPAWNER],0)),2,1,1,"DATA_SCENES_UNITY_2"))) * Table34[[#This Row],[QUANTITY]]</f>
        <v>4</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122</v>
      </c>
      <c r="K99">
        <v>1</v>
      </c>
      <c r="L99" s="74">
        <f ca="1">(INDIRECT(ADDRESS(2+(MATCH(Table34[[#This Row],[SPAWNER]],Table40[SPAWNER],0)),2,1,1,"DATA_SCENES_UNITY_2"))) * Table34[[#This Row],[QUANTITY]]</f>
        <v>3</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20000</v>
      </c>
      <c r="AM101">
        <v>0</v>
      </c>
      <c r="AN101" t="s">
        <v>205</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33000</v>
      </c>
      <c r="AN103" t="s">
        <v>205</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180</v>
      </c>
      <c r="AM104">
        <v>0</v>
      </c>
      <c r="AN104" t="s">
        <v>4438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2775</v>
      </c>
      <c r="K106">
        <v>1</v>
      </c>
      <c r="L106" s="74">
        <f ca="1">(INDIRECT(ADDRESS(2+(MATCH(Table34[[#This Row],[SPAWNER]],Table40[SPAWNER],0)),2,1,1,"DATA_SCENES_UNITY_2"))) * Table34[[#This Row],[QUANTITY]]</f>
        <v>1</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25000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122</v>
      </c>
      <c r="K109">
        <v>1</v>
      </c>
      <c r="L109" s="74">
        <f ca="1">(INDIRECT(ADDRESS(2+(MATCH(Table34[[#This Row],[SPAWNER]],Table40[SPAWNER],0)),2,1,1,"DATA_SCENES_UNITY_2"))) * Table34[[#This Row],[QUANTITY]]</f>
        <v>3</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122</v>
      </c>
      <c r="K110">
        <v>1</v>
      </c>
      <c r="L110" s="74">
        <f ca="1">(INDIRECT(ADDRESS(2+(MATCH(Table34[[#This Row],[SPAWNER]],Table40[SPAWNER],0)),2,1,1,"DATA_SCENES_UNITY_2"))) * Table34[[#This Row],[QUANTITY]]</f>
        <v>3</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29000</v>
      </c>
      <c r="AM110">
        <v>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8</v>
      </c>
      <c r="L111" s="74">
        <f ca="1">(INDIRECT(ADDRESS(2+(MATCH(Table34[[#This Row],[SPAWNER]],Table40[SPAWNER],0)),2,1,1,"DATA_SCENES_UNITY_2"))) * Table34[[#This Row],[QUANTITY]]</f>
        <v>16</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27000</v>
      </c>
      <c r="AN111" t="s">
        <v>205</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122</v>
      </c>
      <c r="K112">
        <v>1</v>
      </c>
      <c r="L112" s="74">
        <f ca="1">(INDIRECT(ADDRESS(2+(MATCH(Table34[[#This Row],[SPAWNER]],Table40[SPAWNER],0)),2,1,1,"DATA_SCENES_UNITY_2"))) * Table34[[#This Row],[QUANTITY]]</f>
        <v>3</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29000</v>
      </c>
      <c r="AN113" t="s">
        <v>205</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3</v>
      </c>
      <c r="L114" s="74">
        <f ca="1">(INDIRECT(ADDRESS(2+(MATCH(Table34[[#This Row],[SPAWNER]],Table40[SPAWNER],0)),2,1,1,"DATA_SCENES_UNITY_2"))) * Table34[[#This Row],[QUANTITY]]</f>
        <v>6</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 * Table34[[#This Row],[QUANTITY]]</f>
        <v>4</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1</v>
      </c>
      <c r="L116" s="74">
        <f ca="1">(INDIRECT(ADDRESS(2+(MATCH(Table34[[#This Row],[SPAWNER]],Table40[SPAWNER],0)),2,1,1,"DATA_SCENES_UNITY_2"))) * Table34[[#This Row],[QUANTITY]]</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20000</v>
      </c>
      <c r="AM116">
        <v>0</v>
      </c>
      <c r="AN116" t="s">
        <v>205</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3</v>
      </c>
      <c r="L118" s="74">
        <f ca="1">(INDIRECT(ADDRESS(2+(MATCH(Table34[[#This Row],[SPAWNER]],Table40[SPAWNER],0)),2,1,1,"DATA_SCENES_UNITY_2"))) * Table34[[#This Row],[QUANTITY]]</f>
        <v>6</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20000</v>
      </c>
      <c r="AM118">
        <v>0</v>
      </c>
      <c r="AN118" t="s">
        <v>205</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2</v>
      </c>
      <c r="L119" s="74">
        <f ca="1">(INDIRECT(ADDRESS(2+(MATCH(Table34[[#This Row],[SPAWNER]],Table40[SPAWNER],0)),2,1,1,"DATA_SCENES_UNITY_2"))) * Table34[[#This Row],[QUANTITY]]</f>
        <v>4</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122</v>
      </c>
      <c r="K120">
        <v>1</v>
      </c>
      <c r="L120" s="74">
        <f ca="1">(INDIRECT(ADDRESS(2+(MATCH(Table34[[#This Row],[SPAWNER]],Table40[SPAWNER],0)),2,1,1,"DATA_SCENES_UNITY_2"))) * Table34[[#This Row],[QUANTITY]]</f>
        <v>3</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28000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122</v>
      </c>
      <c r="K122">
        <v>1</v>
      </c>
      <c r="L122" s="74">
        <f ca="1">(INDIRECT(ADDRESS(2+(MATCH(Table34[[#This Row],[SPAWNER]],Table40[SPAWNER],0)),2,1,1,"DATA_SCENES_UNITY_2"))) * Table34[[#This Row],[QUANTITY]]</f>
        <v>3</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2</v>
      </c>
      <c r="L123" s="74">
        <f ca="1">(INDIRECT(ADDRESS(2+(MATCH(Table34[[#This Row],[SPAWNER]],Table40[SPAWNER],0)),2,1,1,"DATA_SCENES_UNITY_2"))) * Table34[[#This Row],[QUANTITY]]</f>
        <v>4</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122</v>
      </c>
      <c r="K125">
        <v>1</v>
      </c>
      <c r="L125" s="74">
        <f ca="1">(INDIRECT(ADDRESS(2+(MATCH(Table34[[#This Row],[SPAWNER]],Table40[SPAWNER],0)),2,1,1,"DATA_SCENES_UNITY_2"))) * Table34[[#This Row],[QUANTITY]]</f>
        <v>3</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551</v>
      </c>
      <c r="K128">
        <v>3</v>
      </c>
      <c r="L128" s="74">
        <f ca="1">(INDIRECT(ADDRESS(2+(MATCH(Table34[[#This Row],[SPAWNER]],Table40[SPAWNER],0)),2,1,1,"DATA_SCENES_UNITY_2"))) * Table34[[#This Row],[QUANTITY]]</f>
        <v>6</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122</v>
      </c>
      <c r="K129">
        <v>1</v>
      </c>
      <c r="L129" s="74">
        <f ca="1">(INDIRECT(ADDRESS(2+(MATCH(Table34[[#This Row],[SPAWNER]],Table40[SPAWNER],0)),2,1,1,"DATA_SCENES_UNITY_2"))) * Table34[[#This Row],[QUANTITY]]</f>
        <v>3</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2775</v>
      </c>
      <c r="K130">
        <v>1</v>
      </c>
      <c r="L130" s="74">
        <f ca="1">(INDIRECT(ADDRESS(2+(MATCH(Table34[[#This Row],[SPAWNER]],Table40[SPAWNER],0)),2,1,1,"DATA_SCENES_UNITY_2"))) * Table34[[#This Row],[QUANTITY]]</f>
        <v>1</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20000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2775</v>
      </c>
      <c r="K131">
        <v>1</v>
      </c>
      <c r="L131" s="74">
        <f ca="1">(INDIRECT(ADDRESS(2+(MATCH(Table34[[#This Row],[SPAWNER]],Table40[SPAWNER],0)),2,1,1,"DATA_SCENES_UNITY_2"))) * Table34[[#This Row],[QUANTITY]]</f>
        <v>1</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122</v>
      </c>
      <c r="K132">
        <v>1</v>
      </c>
      <c r="L132" s="74">
        <f ca="1">(INDIRECT(ADDRESS(2+(MATCH(Table34[[#This Row],[SPAWNER]],Table40[SPAWNER],0)),2,1,1,"DATA_SCENES_UNITY_2"))) * Table34[[#This Row],[QUANTITY]]</f>
        <v>3</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21000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2</v>
      </c>
      <c r="L135" s="74">
        <f ca="1">(INDIRECT(ADDRESS(2+(MATCH(Table34[[#This Row],[SPAWNER]],Table40[SPAWNER],0)),2,1,1,"DATA_SCENES_UNITY_2"))) * Table34[[#This Row],[QUANTITY]]</f>
        <v>4</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122</v>
      </c>
      <c r="K136">
        <v>1</v>
      </c>
      <c r="L136" s="74">
        <f ca="1">(INDIRECT(ADDRESS(2+(MATCH(Table34[[#This Row],[SPAWNER]],Table40[SPAWNER],0)),2,1,1,"DATA_SCENES_UNITY_2"))) * Table34[[#This Row],[QUANTITY]]</f>
        <v>3</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122</v>
      </c>
      <c r="K140">
        <v>1</v>
      </c>
      <c r="L140" s="74">
        <f ca="1">(INDIRECT(ADDRESS(2+(MATCH(Table34[[#This Row],[SPAWNER]],Table40[SPAWNER],0)),2,1,1,"DATA_SCENES_UNITY_2"))) * Table34[[#This Row],[QUANTITY]]</f>
        <v>3</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551</v>
      </c>
      <c r="K141">
        <v>4</v>
      </c>
      <c r="L141" s="74">
        <f ca="1">(INDIRECT(ADDRESS(2+(MATCH(Table34[[#This Row],[SPAWNER]],Table40[SPAWNER],0)),2,1,1,"DATA_SCENES_UNITY_2"))) * Table34[[#This Row],[QUANTITY]]</f>
        <v>8</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t="s">
        <v>4475</v>
      </c>
      <c r="AM148" t="s">
        <v>4476</v>
      </c>
      <c r="AN148" t="s">
        <v>4477</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t="s">
        <v>5019</v>
      </c>
      <c r="AM150" t="s">
        <v>4476</v>
      </c>
      <c r="AN150" t="s">
        <v>4477</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40000</v>
      </c>
      <c r="AN151" t="s">
        <v>205</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t="s">
        <v>5023</v>
      </c>
      <c r="AM154" t="s">
        <v>4476</v>
      </c>
      <c r="AN154" t="s">
        <v>4477</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20000</v>
      </c>
      <c r="AM214">
        <v>0</v>
      </c>
      <c r="AN214" t="s">
        <v>205</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35000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30000</v>
      </c>
      <c r="AN229" t="s">
        <v>205</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32000</v>
      </c>
      <c r="AM245">
        <v>0</v>
      </c>
      <c r="AN245" t="s">
        <v>205</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0</v>
      </c>
      <c r="AM248">
        <v>0</v>
      </c>
      <c r="AN248" t="s">
        <v>8</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27000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32000</v>
      </c>
      <c r="AM251">
        <v>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34000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15000</v>
      </c>
      <c r="AM253">
        <v>0</v>
      </c>
      <c r="AN253" t="s">
        <v>205</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39000</v>
      </c>
      <c r="AM255">
        <v>49000</v>
      </c>
      <c r="AN255" t="s">
        <v>205</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19000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36000</v>
      </c>
      <c r="AN265" t="s">
        <v>205</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35000</v>
      </c>
      <c r="AM275">
        <v>0</v>
      </c>
      <c r="AN275" t="s">
        <v>205</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23000</v>
      </c>
      <c r="AN279" t="s">
        <v>205</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31000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31000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30000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42000</v>
      </c>
      <c r="AM296">
        <v>0</v>
      </c>
      <c r="AN296" t="s">
        <v>205</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240</v>
      </c>
      <c r="AM299">
        <v>0</v>
      </c>
      <c r="AN299" t="s">
        <v>4438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33000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43000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30000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35000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270</v>
      </c>
      <c r="AM304">
        <v>0</v>
      </c>
      <c r="AN304" t="s">
        <v>4438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v>
      </c>
      <c r="AM316">
        <v>0</v>
      </c>
      <c r="AN316" t="s">
        <v>4438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8113</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38000</v>
      </c>
      <c r="AN334" t="s">
        <v>205</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35000</v>
      </c>
      <c r="AN340" t="s">
        <v>205</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t="s">
        <v>4475</v>
      </c>
      <c r="AM348" t="s">
        <v>4476</v>
      </c>
      <c r="AN348" t="s">
        <v>4477</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t="s">
        <v>4480</v>
      </c>
      <c r="AM353" t="s">
        <v>4476</v>
      </c>
      <c r="AN353" t="s">
        <v>4477</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30000</v>
      </c>
      <c r="AM354">
        <v>0</v>
      </c>
      <c r="AN354" t="s">
        <v>205</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27000</v>
      </c>
      <c r="AM359">
        <v>0</v>
      </c>
      <c r="AN359" t="s">
        <v>205</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38500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33000</v>
      </c>
      <c r="AM367">
        <v>0</v>
      </c>
      <c r="AN367" t="s">
        <v>205</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27000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33000</v>
      </c>
      <c r="AM370">
        <v>0</v>
      </c>
      <c r="AN370" t="s">
        <v>205</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t="s">
        <v>4475</v>
      </c>
      <c r="AM373" t="s">
        <v>5020</v>
      </c>
      <c r="AN373" t="s">
        <v>4477</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v>30000</v>
      </c>
      <c r="AM376">
        <v>0</v>
      </c>
      <c r="AN376" t="s">
        <v>205</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4484</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25000</v>
      </c>
      <c r="AN379" t="s">
        <v>205</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t="s">
        <v>4476</v>
      </c>
      <c r="AM384" t="s">
        <v>4486</v>
      </c>
      <c r="AN384" t="s">
        <v>4477</v>
      </c>
      <c r="AO384" s="74" t="e">
        <f ca="1">IF(Table20[[#This Row],[Type]]="KILL",IF(_xlfn.NUMBERVALUE(RIGHT(Table20[[#This Row],[Min]],LEN(Table20[[#This Row],[Min]])-FIND("-",Table20[[#This Row],[Min]])))&gt;INDIRECT(ADDRESS(11+MATCH(LEFT(Table20[[#This Row],[Min]],FIND("-",Table20[[#This Row],[Min]])-1),Table1[Content Sku],0),18,1,1,"Entities")),"review","ok"),"ok")</f>
        <v>#N/A</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45000</v>
      </c>
      <c r="AM389">
        <v>0</v>
      </c>
      <c r="AN389" t="s">
        <v>205</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75000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80000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90000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0</v>
      </c>
      <c r="AN400" t="s">
        <v>8</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40000</v>
      </c>
      <c r="AN403" t="s">
        <v>205</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50000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40000</v>
      </c>
      <c r="AM437">
        <v>0</v>
      </c>
      <c r="AN437" t="s">
        <v>205</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30000</v>
      </c>
      <c r="AM439">
        <v>0</v>
      </c>
      <c r="AN439" t="s">
        <v>205</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35000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64000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60000</v>
      </c>
      <c r="AN451" t="s">
        <v>205</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30000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0</v>
      </c>
      <c r="AN454" t="s">
        <v>8</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33000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24000</v>
      </c>
      <c r="AM456">
        <v>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28000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62000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56000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35000</v>
      </c>
      <c r="AM467">
        <v>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54000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32000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52000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28000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40000</v>
      </c>
      <c r="AM476">
        <v>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30000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68000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66000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31000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27500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41000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70000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32000</v>
      </c>
      <c r="AM486">
        <v>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39000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33000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40000</v>
      </c>
      <c r="AM494">
        <v>0</v>
      </c>
      <c r="AN494" t="s">
        <v>205</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38000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30000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68000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58000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29000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32000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40000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45000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52000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56000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34000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42000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43000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38000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45000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34000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74000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355000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46000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54000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40000</v>
      </c>
      <c r="AM558">
        <v>0</v>
      </c>
      <c r="AN558" t="s">
        <v>205</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35000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36000</v>
      </c>
      <c r="G618">
        <v>0</v>
      </c>
      <c r="H618" t="s">
        <v>205</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36000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28000</v>
      </c>
      <c r="G623">
        <v>0</v>
      </c>
      <c r="H623" t="s">
        <v>205</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36000</v>
      </c>
      <c r="G630">
        <v>0</v>
      </c>
      <c r="H630" t="s">
        <v>205</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36000</v>
      </c>
      <c r="G634">
        <v>0</v>
      </c>
      <c r="H634" t="s">
        <v>205</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26000</v>
      </c>
      <c r="H644" t="s">
        <v>205</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7000</v>
      </c>
      <c r="H646" t="s">
        <v>205</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12000</v>
      </c>
      <c r="G647">
        <v>0</v>
      </c>
      <c r="H647" t="s">
        <v>205</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15000</v>
      </c>
      <c r="G653">
        <v>0</v>
      </c>
      <c r="H653" t="s">
        <v>205</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23000</v>
      </c>
      <c r="H658" t="s">
        <v>205</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29000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20000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32000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30000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34000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20000</v>
      </c>
      <c r="AN751" t="s">
        <v>205</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20000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27000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20000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31000</v>
      </c>
      <c r="AM807">
        <v>0</v>
      </c>
      <c r="AN807" t="s">
        <v>205</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43000</v>
      </c>
      <c r="AM808">
        <v>0</v>
      </c>
      <c r="AN808" t="s">
        <v>205</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30000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0</v>
      </c>
      <c r="AN815" t="s">
        <v>8</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20000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40000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24000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78000</v>
      </c>
      <c r="AN825" t="s">
        <v>205</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t="s">
        <v>5014</v>
      </c>
      <c r="AM826" t="s">
        <v>4476</v>
      </c>
      <c r="AN826" t="s">
        <v>4477</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30000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5015</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38000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v>0</v>
      </c>
      <c r="AM830">
        <v>98000</v>
      </c>
      <c r="AN830" t="s">
        <v>205</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5018</v>
      </c>
      <c r="AM831" t="s">
        <v>4476</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4480</v>
      </c>
      <c r="AM833" t="s">
        <v>4481</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4478</v>
      </c>
      <c r="AM834" t="s">
        <v>4483</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v>0</v>
      </c>
      <c r="AM835">
        <v>76000</v>
      </c>
      <c r="AN835" t="s">
        <v>205</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v>50000</v>
      </c>
      <c r="AM836">
        <v>0</v>
      </c>
      <c r="AN836" t="s">
        <v>205</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82000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t="s">
        <v>5018</v>
      </c>
      <c r="AM838" t="s">
        <v>4476</v>
      </c>
      <c r="AN838" t="s">
        <v>4477</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32000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5015</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t="s">
        <v>4482</v>
      </c>
      <c r="AM841" t="s">
        <v>4476</v>
      </c>
      <c r="AN841" t="s">
        <v>4477</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0</v>
      </c>
      <c r="AM842">
        <v>80000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84000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2730</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t="s">
        <v>5018</v>
      </c>
      <c r="AM845" t="s">
        <v>4476</v>
      </c>
      <c r="AN845" t="s">
        <v>4477</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2730</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96000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2730</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122</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122</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94000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122</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92000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30000</v>
      </c>
      <c r="W852">
        <v>0</v>
      </c>
      <c r="X852" t="s">
        <v>205</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88000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86000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25000</v>
      </c>
      <c r="W854">
        <v>0</v>
      </c>
      <c r="X854" t="s">
        <v>205</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40000</v>
      </c>
      <c r="W855">
        <v>0</v>
      </c>
      <c r="X855" t="s">
        <v>205</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90000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50000</v>
      </c>
      <c r="AM857">
        <v>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100000</v>
      </c>
      <c r="AM858">
        <v>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98000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76000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84000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78000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37000</v>
      </c>
      <c r="W863">
        <v>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5017</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82000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20000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t="s">
        <v>5018</v>
      </c>
      <c r="AM867" t="s">
        <v>4476</v>
      </c>
      <c r="AN867" t="s">
        <v>4477</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43000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86000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31000</v>
      </c>
      <c r="W875">
        <v>0</v>
      </c>
      <c r="X875" t="s">
        <v>205</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90000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29000</v>
      </c>
      <c r="W876">
        <v>0</v>
      </c>
      <c r="X876" t="s">
        <v>205</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0</v>
      </c>
      <c r="AM876">
        <v>0</v>
      </c>
      <c r="AN876" t="s">
        <v>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33000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27000</v>
      </c>
      <c r="W882">
        <v>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35000</v>
      </c>
      <c r="W883">
        <v>0</v>
      </c>
      <c r="X883" t="s">
        <v>205</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36500</v>
      </c>
      <c r="AM883">
        <v>0</v>
      </c>
      <c r="AN883" t="s">
        <v>205</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30000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34000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38000</v>
      </c>
      <c r="W890">
        <v>0</v>
      </c>
      <c r="X890" t="s">
        <v>205</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36000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40000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35000</v>
      </c>
      <c r="AN893" t="s">
        <v>205</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20000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30000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32000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30000</v>
      </c>
      <c r="AN906" t="s">
        <v>205</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2733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2733</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2733</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2736</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2736</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2736</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40000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2739</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40000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2739</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2739</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2741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2743</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2743</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2743</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2745</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2745</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551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t="s">
        <v>5016</v>
      </c>
      <c r="AM938" t="s">
        <v>4476</v>
      </c>
      <c r="AN938" t="s">
        <v>4477</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551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551</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30000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t="s">
        <v>4475</v>
      </c>
      <c r="AM944" t="s">
        <v>4476</v>
      </c>
      <c r="AN944" t="s">
        <v>4477</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t="s">
        <v>5022</v>
      </c>
      <c r="AM945" t="s">
        <v>4476</v>
      </c>
      <c r="AN945" t="s">
        <v>4477</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t="s">
        <v>4479</v>
      </c>
      <c r="AM946" t="s">
        <v>4476</v>
      </c>
      <c r="AN946" t="s">
        <v>4477</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5024</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30000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v>30000</v>
      </c>
      <c r="AM958">
        <v>0</v>
      </c>
      <c r="AN958" t="s">
        <v>205</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t="s">
        <v>5021</v>
      </c>
      <c r="AM959" t="s">
        <v>4476</v>
      </c>
      <c r="AN959" t="s">
        <v>4477</v>
      </c>
      <c r="AO959" s="74" t="str">
        <f ca="1">IF(Table20[[#This Row],[Type]]="KILL",IF(_xlfn.NUMBERVALUE(RIGHT(Table20[[#This Row],[Min]],LEN(Table20[[#This Row],[Min]])-FIND("-",Table20[[#This Row],[Min]])))&gt;INDIRECT(ADDRESS(11+MATCH(LEFT(Table20[[#This Row],[Min]],FIND("-",Table20[[#This Row],[Min]])-1),Table1[Content Sku],0),18,1,1,"Entities")),"review","ok"),"ok")</f>
        <v>review</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0</v>
      </c>
      <c r="AM960">
        <v>0</v>
      </c>
      <c r="AN960" t="s">
        <v>8</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2748</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2748</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2748</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24000</v>
      </c>
      <c r="AM984">
        <v>0</v>
      </c>
      <c r="AN984" t="s">
        <v>205</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20000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42000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28000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30000</v>
      </c>
      <c r="AM993">
        <v>0</v>
      </c>
      <c r="AN993" t="s">
        <v>205</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27000</v>
      </c>
      <c r="AN996" t="s">
        <v>205</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25500</v>
      </c>
      <c r="AM997">
        <v>0</v>
      </c>
      <c r="AN997" t="s">
        <v>205</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452</v>
      </c>
      <c r="V998">
        <v>420</v>
      </c>
      <c r="W998">
        <v>0</v>
      </c>
      <c r="X998" t="s">
        <v>4438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452</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28000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452</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0</v>
      </c>
      <c r="AM1000">
        <v>34000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26000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360</v>
      </c>
      <c r="W1003">
        <v>0</v>
      </c>
      <c r="X1003" t="s">
        <v>4438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30000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45000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45000</v>
      </c>
      <c r="W1006">
        <v>0</v>
      </c>
      <c r="X1006" t="s">
        <v>205</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45000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t="s">
        <v>8139</v>
      </c>
      <c r="W1010" t="s">
        <v>4476</v>
      </c>
      <c r="X1010" t="s">
        <v>4477</v>
      </c>
      <c r="Y1010" s="74" t="str">
        <f ca="1">IF(Table15[[#This Row],[Type]]="KILL",IF(_xlfn.NUMBERVALUE(RIGHT(Table15[[#This Row],[Min]],LEN(Table15[[#This Row],[Min]])-FIND("-",Table15[[#This Row],[Min]])))&gt;INDIRECT(ADDRESS(11+MATCH(LEFT(Table15[[#This Row],[Min]],FIND("-",Table15[[#This Row],[Min]])-1),Table1[Content Sku],0),16,1,1,"Entities")),"review","ok"),"ok")</f>
        <v>review</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137</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28000</v>
      </c>
      <c r="AM1011">
        <v>0</v>
      </c>
      <c r="AN1011" t="s">
        <v>205</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137</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137</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45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45</v>
      </c>
      <c r="V1019">
        <v>24000</v>
      </c>
      <c r="W1019">
        <v>0</v>
      </c>
      <c r="X1019" t="s">
        <v>205</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20000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45</v>
      </c>
      <c r="V1020">
        <v>14000</v>
      </c>
      <c r="W1020">
        <v>0</v>
      </c>
      <c r="X1020" t="s">
        <v>205</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18000</v>
      </c>
      <c r="W1021">
        <v>0</v>
      </c>
      <c r="X1021" t="s">
        <v>205</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18000</v>
      </c>
      <c r="W1022">
        <v>0</v>
      </c>
      <c r="X1022" t="s">
        <v>205</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12000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25000</v>
      </c>
      <c r="AN1024" t="s">
        <v>205</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16000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17</v>
      </c>
      <c r="V1026">
        <v>0</v>
      </c>
      <c r="W1026">
        <v>13000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17</v>
      </c>
      <c r="V1027">
        <v>0</v>
      </c>
      <c r="W1027">
        <v>19000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17</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22</v>
      </c>
      <c r="V1029">
        <v>21000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22</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22</v>
      </c>
      <c r="V1031">
        <v>19000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46000</v>
      </c>
      <c r="W1034">
        <v>0</v>
      </c>
      <c r="X1034" t="s">
        <v>205</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25000</v>
      </c>
      <c r="AM1034">
        <v>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47000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360</v>
      </c>
      <c r="W1036">
        <v>0</v>
      </c>
      <c r="X1036" t="s">
        <v>4438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v>40000</v>
      </c>
      <c r="AM1036">
        <v>0</v>
      </c>
      <c r="AN1036" t="s">
        <v>205</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v>40000</v>
      </c>
      <c r="AM1037">
        <v>0</v>
      </c>
      <c r="AN1037" t="s">
        <v>205</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50000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35000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38000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25000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t="s">
        <v>4488</v>
      </c>
      <c r="AM1040" t="s">
        <v>4476</v>
      </c>
      <c r="AN1040" t="s">
        <v>4477</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30000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t="s">
        <v>4485</v>
      </c>
      <c r="AM1041" t="s">
        <v>4476</v>
      </c>
      <c r="AN1041" t="s">
        <v>4477</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42000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35000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45000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46000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32000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40000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0</v>
      </c>
      <c r="W1052">
        <v>345</v>
      </c>
      <c r="X1052" t="s">
        <v>4438</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123</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123</v>
      </c>
      <c r="V1056">
        <v>0</v>
      </c>
      <c r="W1056">
        <v>30000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123</v>
      </c>
      <c r="V1057">
        <v>0</v>
      </c>
      <c r="W1057">
        <v>30000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38000</v>
      </c>
      <c r="AM1057">
        <v>0</v>
      </c>
      <c r="AN1057" t="s">
        <v>205</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36000</v>
      </c>
      <c r="AM1066">
        <v>0</v>
      </c>
      <c r="AN1066" t="s">
        <v>205</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37000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35000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36000</v>
      </c>
      <c r="AM1073">
        <v>0</v>
      </c>
      <c r="AN1073" t="s">
        <v>205</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40000</v>
      </c>
      <c r="X1076" t="s">
        <v>205</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40000</v>
      </c>
      <c r="AM1078">
        <v>0</v>
      </c>
      <c r="AN1078" t="s">
        <v>205</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45000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35000</v>
      </c>
      <c r="AM1082">
        <v>0</v>
      </c>
      <c r="AN1082" t="s">
        <v>205</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25000</v>
      </c>
      <c r="AN1091" t="s">
        <v>205</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30000</v>
      </c>
      <c r="AM1093">
        <v>0</v>
      </c>
      <c r="AN1093" t="s">
        <v>205</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0</v>
      </c>
      <c r="AM1099">
        <v>0</v>
      </c>
      <c r="AN1099" t="s">
        <v>8</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44500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50000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4437</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4437</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18000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4437</v>
      </c>
      <c r="V1106">
        <v>20000</v>
      </c>
      <c r="W1106">
        <v>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t="s">
        <v>8137</v>
      </c>
      <c r="W1108" t="s">
        <v>4476</v>
      </c>
      <c r="X1108" t="s">
        <v>4477</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14000</v>
      </c>
      <c r="G1110">
        <v>0</v>
      </c>
      <c r="H1110" t="s">
        <v>205</v>
      </c>
      <c r="I1110" s="74" t="str">
        <f ca="1">IF(Table7[[#This Row],[Type]]="KILL",IF(_xlfn.NUMBERVALUE(RIGHT(Table7[[#This Row],[Min]],LEN(Table7[[#This Row],[Min]])-FIND("-",Table7[[#This Row],[Min]])))&gt;INDIRECT(ADDRESS(11+MATCH(LEFT(Table7[[#This Row],[Min]],FIND("-",Table7[[#This Row],[Min]])-1),Table1[Content Sku],0),16,1,1,"Entities")),"review","ok"),"ok")</f>
        <v>ok</v>
      </c>
      <c r="U1110" t="s">
        <v>4437</v>
      </c>
      <c r="V1110">
        <v>40000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20000</v>
      </c>
      <c r="W1111">
        <v>0</v>
      </c>
      <c r="X1111" t="s">
        <v>205</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180</v>
      </c>
      <c r="W1112">
        <v>0</v>
      </c>
      <c r="X1112" t="s">
        <v>4438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0</v>
      </c>
      <c r="W1116">
        <v>0</v>
      </c>
      <c r="X1116" t="s">
        <v>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42</v>
      </c>
      <c r="V1117">
        <v>46000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34000</v>
      </c>
      <c r="AM1117">
        <v>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42</v>
      </c>
      <c r="V1118">
        <v>46000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42</v>
      </c>
      <c r="V1119">
        <v>48000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60000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60000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20000</v>
      </c>
      <c r="AM1121">
        <v>0</v>
      </c>
      <c r="AN1121" t="s">
        <v>205</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45000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25000</v>
      </c>
      <c r="AM1122">
        <v>0</v>
      </c>
      <c r="AN1122" t="s">
        <v>205</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43</v>
      </c>
      <c r="V1123">
        <v>55000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25000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43</v>
      </c>
      <c r="V1124">
        <v>37000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43</v>
      </c>
      <c r="V1125">
        <v>34000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36000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45000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40000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45000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35000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44</v>
      </c>
      <c r="V1133">
        <v>45000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44</v>
      </c>
      <c r="V1134">
        <v>180</v>
      </c>
      <c r="W1134">
        <v>0</v>
      </c>
      <c r="X1134" t="s">
        <v>4438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44</v>
      </c>
      <c r="V1135">
        <v>20000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44</v>
      </c>
      <c r="V1136">
        <v>35000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15000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30000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25000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273</v>
      </c>
      <c r="V1142">
        <v>60000</v>
      </c>
      <c r="W1142">
        <v>80000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273</v>
      </c>
      <c r="V1143">
        <v>24000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273</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273</v>
      </c>
      <c r="V1145">
        <v>26000</v>
      </c>
      <c r="W1145">
        <v>80000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40000</v>
      </c>
      <c r="W1146">
        <v>50000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60000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35000</v>
      </c>
      <c r="W1148">
        <v>80000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45000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35000</v>
      </c>
      <c r="W1150">
        <v>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459</v>
      </c>
      <c r="V1151">
        <v>0</v>
      </c>
      <c r="W1151">
        <v>28000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459</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459</v>
      </c>
      <c r="V1153">
        <v>0</v>
      </c>
      <c r="W1153">
        <v>35000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459</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33000</v>
      </c>
      <c r="X1157" t="s">
        <v>205</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24000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24000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20000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30000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31000</v>
      </c>
      <c r="X1205" t="s">
        <v>205</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28000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26000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31000</v>
      </c>
      <c r="X1215" t="s">
        <v>205</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45000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33000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33000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32000</v>
      </c>
      <c r="X1233" t="s">
        <v>205</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32000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28000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45000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30000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31000</v>
      </c>
      <c r="X1248" t="s">
        <v>205</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30000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30000</v>
      </c>
      <c r="X1256" t="s">
        <v>205</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32000</v>
      </c>
      <c r="X1257" t="s">
        <v>205</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26000</v>
      </c>
      <c r="X1267" t="s">
        <v>205</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50000</v>
      </c>
      <c r="X1275" t="s">
        <v>205</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0</v>
      </c>
      <c r="X1279" t="s">
        <v>8</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40000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62000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35000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32000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28000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0</v>
      </c>
      <c r="X1295" t="s">
        <v>8</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37000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461</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461</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461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461</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30000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35000</v>
      </c>
      <c r="X1316" t="s">
        <v>205</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24000</v>
      </c>
      <c r="X1317" t="s">
        <v>205</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462</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462</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462</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462</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30000</v>
      </c>
      <c r="X1353" t="s">
        <v>205</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276</v>
      </c>
      <c r="V1364">
        <v>0</v>
      </c>
      <c r="W1364">
        <v>30000</v>
      </c>
      <c r="X1364" t="s">
        <v>205</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276</v>
      </c>
      <c r="V1365">
        <v>0</v>
      </c>
      <c r="W1365">
        <v>25000</v>
      </c>
      <c r="X1365" t="s">
        <v>205</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276</v>
      </c>
      <c r="V1366">
        <v>0</v>
      </c>
      <c r="W1366">
        <v>40000</v>
      </c>
      <c r="X1366" t="s">
        <v>205</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8116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276</v>
      </c>
      <c r="V1367">
        <v>0</v>
      </c>
      <c r="W1367">
        <v>40000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8110</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42000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8114</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42000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8115</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278</v>
      </c>
      <c r="V1370">
        <v>0</v>
      </c>
      <c r="W1370">
        <v>55000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8118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278</v>
      </c>
      <c r="V1371">
        <v>22000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8117</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278</v>
      </c>
      <c r="V1372">
        <v>0</v>
      </c>
      <c r="W1372">
        <v>29000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6000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278</v>
      </c>
      <c r="V1373">
        <v>0</v>
      </c>
      <c r="W1373">
        <v>55000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20000</v>
      </c>
      <c r="H1374" t="s">
        <v>205</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14000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15000</v>
      </c>
      <c r="H1376" t="s">
        <v>205</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45000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20000</v>
      </c>
      <c r="W1377">
        <v>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25000</v>
      </c>
      <c r="W1378">
        <v>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Sku],0),16,1,1,"Entities")),"review","ok"),"ok")</f>
        <v>ok</v>
      </c>
      <c r="U1379" t="s">
        <v>278</v>
      </c>
      <c r="V1379">
        <v>25000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0</v>
      </c>
      <c r="W1381">
        <v>45000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Sku],0),16,1,1,"Entities")),"review","ok"),"ok")</f>
        <v>ok</v>
      </c>
      <c r="U1382" t="s">
        <v>278</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0</v>
      </c>
      <c r="W1383">
        <v>35000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49000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26000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30000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14000</v>
      </c>
      <c r="W1387">
        <v>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24000</v>
      </c>
      <c r="W1388">
        <v>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0</v>
      </c>
      <c r="W1389">
        <v>25000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6500</v>
      </c>
      <c r="G1390">
        <v>0</v>
      </c>
      <c r="H1390" t="s">
        <v>205</v>
      </c>
      <c r="I1390" s="74" t="str">
        <f ca="1">IF(Table7[[#This Row],[Type]]="KILL",IF(_xlfn.NUMBERVALUE(RIGHT(Table7[[#This Row],[Min]],LEN(Table7[[#This Row],[Min]])-FIND("-",Table7[[#This Row],[Min]])))&gt;INDIRECT(ADDRESS(11+MATCH(LEFT(Table7[[#This Row],[Min]],FIND("-",Table7[[#This Row],[Min]])-1),Table1[Content Sku],0),16,1,1,"Entities")),"review","ok"),"ok")</f>
        <v>ok</v>
      </c>
      <c r="U1390" t="s">
        <v>278</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0</v>
      </c>
      <c r="W1391">
        <v>25000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280</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10000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280</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280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8000</v>
      </c>
      <c r="G1395">
        <v>0</v>
      </c>
      <c r="H1395" t="s">
        <v>205</v>
      </c>
      <c r="I1395" s="74" t="str">
        <f ca="1">IF(Table7[[#This Row],[Type]]="KILL",IF(_xlfn.NUMBERVALUE(RIGHT(Table7[[#This Row],[Min]],LEN(Table7[[#This Row],[Min]])-FIND("-",Table7[[#This Row],[Min]])))&gt;INDIRECT(ADDRESS(11+MATCH(LEFT(Table7[[#This Row],[Min]],FIND("-",Table7[[#This Row],[Min]])-1),Table1[Content Sku],0),16,1,1,"Entities")),"review","ok"),"ok")</f>
        <v>ok</v>
      </c>
      <c r="U1395" t="s">
        <v>280</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t="s">
        <v>8132</v>
      </c>
      <c r="G1397" t="s">
        <v>4476</v>
      </c>
      <c r="H1397" t="s">
        <v>4477</v>
      </c>
      <c r="I1397" s="74" t="str">
        <f ca="1">IF(Table7[[#This Row],[Type]]="KILL",IF(_xlfn.NUMBERVALUE(RIGHT(Table7[[#This Row],[Min]],LEN(Table7[[#This Row],[Min]])-FIND("-",Table7[[#This Row],[Min]])))&gt;INDIRECT(ADDRESS(11+MATCH(LEFT(Table7[[#This Row],[Min]],FIND("-",Table7[[#This Row],[Min]])-1),Table1[Content Sku],0),16,1,1,"Entities")),"review","ok"),"ok")</f>
        <v>review</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240</v>
      </c>
      <c r="G1399">
        <v>0</v>
      </c>
      <c r="H1399" t="s">
        <v>4438</v>
      </c>
      <c r="I1399" s="74" t="str">
        <f ca="1">IF(Table7[[#This Row],[Type]]="KILL",IF(_xlfn.NUMBERVALUE(RIGHT(Table7[[#This Row],[Min]],LEN(Table7[[#This Row],[Min]])-FIND("-",Table7[[#This Row],[Min]])))&gt;INDIRECT(ADDRESS(11+MATCH(LEFT(Table7[[#This Row],[Min]],FIND("-",Table7[[#This Row],[Min]])-1),Table1[Content Sku],0),16,1,1,"Entities")),"review","ok"),"ok")</f>
        <v>ok</v>
      </c>
      <c r="U1399" t="s">
        <v>280</v>
      </c>
      <c r="V1399">
        <v>35000</v>
      </c>
      <c r="W1399">
        <v>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t="s">
        <v>8133</v>
      </c>
      <c r="G1400" t="s">
        <v>4476</v>
      </c>
      <c r="H1400" t="s">
        <v>4477</v>
      </c>
      <c r="I1400" s="74" t="str">
        <f ca="1">IF(Table7[[#This Row],[Type]]="KILL",IF(_xlfn.NUMBERVALUE(RIGHT(Table7[[#This Row],[Min]],LEN(Table7[[#This Row],[Min]])-FIND("-",Table7[[#This Row],[Min]])))&gt;INDIRECT(ADDRESS(11+MATCH(LEFT(Table7[[#This Row],[Min]],FIND("-",Table7[[#This Row],[Min]])-1),Table1[Content Sku],0),16,1,1,"Entities")),"review","ok"),"ok")</f>
        <v>review</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3500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45000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35000</v>
      </c>
      <c r="W1404">
        <v>0</v>
      </c>
      <c r="X1404" t="s">
        <v>205</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16000</v>
      </c>
      <c r="H1408" t="s">
        <v>205</v>
      </c>
      <c r="I1408" s="74" t="str">
        <f ca="1">IF(Table7[[#This Row],[Type]]="KILL",IF(_xlfn.NUMBERVALUE(RIGHT(Table7[[#This Row],[Min]],LEN(Table7[[#This Row],[Min]])-FIND("-",Table7[[#This Row],[Min]])))&gt;INDIRECT(ADDRESS(11+MATCH(LEFT(Table7[[#This Row],[Min]],FIND("-",Table7[[#This Row],[Min]])-1),Table1[Content Sku],0),16,1,1,"Entities")),"review","ok"),"ok")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5000</v>
      </c>
      <c r="G1410">
        <v>0</v>
      </c>
      <c r="H1410" t="s">
        <v>205</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4000</v>
      </c>
      <c r="G1411">
        <v>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35000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t="s">
        <v>8126</v>
      </c>
      <c r="G1419" t="s">
        <v>4476</v>
      </c>
      <c r="H1419" t="s">
        <v>4477</v>
      </c>
      <c r="I1419" s="74" t="str">
        <f ca="1">IF(Table7[[#This Row],[Type]]="KILL",IF(_xlfn.NUMBERVALUE(RIGHT(Table7[[#This Row],[Min]],LEN(Table7[[#This Row],[Min]])-FIND("-",Table7[[#This Row],[Min]])))&gt;INDIRECT(ADDRESS(11+MATCH(LEFT(Table7[[#This Row],[Min]],FIND("-",Table7[[#This Row],[Min]])-1),Table1[Content Sku],0),16,1,1,"Entities")),"review","ok"),"ok")</f>
        <v>review</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12000</v>
      </c>
      <c r="G1420">
        <v>0</v>
      </c>
      <c r="H1420" t="s">
        <v>205</v>
      </c>
      <c r="I1420" s="74" t="str">
        <f ca="1">IF(Table7[[#This Row],[Type]]="KILL",IF(_xlfn.NUMBERVALUE(RIGHT(Table7[[#This Row],[Min]],LEN(Table7[[#This Row],[Min]])-FIND("-",Table7[[#This Row],[Min]])))&gt;INDIRECT(ADDRESS(11+MATCH(LEFT(Table7[[#This Row],[Min]],FIND("-",Table7[[#This Row],[Min]])-1),Table1[Content Sku],0),16,1,1,"Entities")),"review","ok"),"ok")</f>
        <v>ok</v>
      </c>
      <c r="U1420" t="s">
        <v>283</v>
      </c>
      <c r="V1420">
        <v>46000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283</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283</v>
      </c>
      <c r="V1422">
        <v>30000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283</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120</v>
      </c>
      <c r="G1425">
        <v>0</v>
      </c>
      <c r="H1425" t="s">
        <v>4438</v>
      </c>
      <c r="I1425" s="74" t="str">
        <f ca="1">IF(Table7[[#This Row],[Type]]="KILL",IF(_xlfn.NUMBERVALUE(RIGHT(Table7[[#This Row],[Min]],LEN(Table7[[#This Row],[Min]])-FIND("-",Table7[[#This Row],[Min]])))&gt;INDIRECT(ADDRESS(11+MATCH(LEFT(Table7[[#This Row],[Min]],FIND("-",Table7[[#This Row],[Min]])-1),Table1[Content Sku],0),16,1,1,"Entities")),"review","ok"),"ok")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10500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4000</v>
      </c>
      <c r="G1427">
        <v>0</v>
      </c>
      <c r="H1427" t="s">
        <v>205</v>
      </c>
      <c r="I1427" s="74" t="str">
        <f ca="1">IF(Table7[[#This Row],[Type]]="KILL",IF(_xlfn.NUMBERVALUE(RIGHT(Table7[[#This Row],[Min]],LEN(Table7[[#This Row],[Min]])-FIND("-",Table7[[#This Row],[Min]])))&gt;INDIRECT(ADDRESS(11+MATCH(LEFT(Table7[[#This Row],[Min]],FIND("-",Table7[[#This Row],[Min]])-1),Table1[Content Sku],0),16,1,1,"Entities")),"review","ok"),"ok")</f>
        <v>ok</v>
      </c>
      <c r="U1427" t="s">
        <v>283</v>
      </c>
      <c r="V1427">
        <v>28000</v>
      </c>
      <c r="W1427">
        <v>0</v>
      </c>
      <c r="X1427" t="s">
        <v>205</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7000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t="s">
        <v>8130</v>
      </c>
      <c r="G1431" t="s">
        <v>4476</v>
      </c>
      <c r="H1431" t="s">
        <v>4477</v>
      </c>
      <c r="I1431" s="74" t="str">
        <f ca="1">IF(Table7[[#This Row],[Type]]="KILL",IF(_xlfn.NUMBERVALUE(RIGHT(Table7[[#This Row],[Min]],LEN(Table7[[#This Row],[Min]])-FIND("-",Table7[[#This Row],[Min]])))&gt;INDIRECT(ADDRESS(11+MATCH(LEFT(Table7[[#This Row],[Min]],FIND("-",Table7[[#This Row],[Min]])-1),Table1[Content Sku],0),16,1,1,"Entities")),"review","ok"),"ok")</f>
        <v>review</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8000</v>
      </c>
      <c r="G1432">
        <v>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24000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0</v>
      </c>
      <c r="G1433">
        <v>7500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6500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4000</v>
      </c>
      <c r="G1436">
        <v>12000</v>
      </c>
      <c r="H1436" t="s">
        <v>205</v>
      </c>
      <c r="I1436" s="74" t="str">
        <f ca="1">IF(Table7[[#This Row],[Type]]="KILL",IF(_xlfn.NUMBERVALUE(RIGHT(Table7[[#This Row],[Min]],LEN(Table7[[#This Row],[Min]])-FIND("-",Table7[[#This Row],[Min]])))&gt;INDIRECT(ADDRESS(11+MATCH(LEFT(Table7[[#This Row],[Min]],FIND("-",Table7[[#This Row],[Min]])-1),Table1[Content Sku],0),16,1,1,"Entities")),"review","ok"),"ok")</f>
        <v>ok</v>
      </c>
      <c r="U1436" t="s">
        <v>283</v>
      </c>
      <c r="V1436">
        <v>22000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900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283</v>
      </c>
      <c r="V1437">
        <v>26000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8500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286</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0</v>
      </c>
      <c r="H1439" t="s">
        <v>8</v>
      </c>
      <c r="I1439" s="74" t="str">
        <f ca="1">IF(Table7[[#This Row],[Type]]="KILL",IF(_xlfn.NUMBERVALUE(RIGHT(Table7[[#This Row],[Min]],LEN(Table7[[#This Row],[Min]])-FIND("-",Table7[[#This Row],[Min]])))&gt;INDIRECT(ADDRESS(11+MATCH(LEFT(Table7[[#This Row],[Min]],FIND("-",Table7[[#This Row],[Min]])-1),Table1[Content Sku],0),16,1,1,"Entities")),"review","ok"),"ok")</f>
        <v>ok</v>
      </c>
      <c r="U1439" t="s">
        <v>286</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286</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9500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286</v>
      </c>
      <c r="V1441">
        <v>0</v>
      </c>
      <c r="W1441">
        <v>0</v>
      </c>
      <c r="X1441" t="s">
        <v>8</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9000</v>
      </c>
      <c r="G1452">
        <v>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150</v>
      </c>
      <c r="G1453">
        <v>0</v>
      </c>
      <c r="H1453" t="s">
        <v>4438</v>
      </c>
      <c r="I1453" s="74" t="str">
        <f ca="1">IF(Table7[[#This Row],[Type]]="KILL",IF(_xlfn.NUMBERVALUE(RIGHT(Table7[[#This Row],[Min]],LEN(Table7[[#This Row],[Min]])-FIND("-",Table7[[#This Row],[Min]])))&gt;INDIRECT(ADDRESS(11+MATCH(LEFT(Table7[[#This Row],[Min]],FIND("-",Table7[[#This Row],[Min]])-1),Table1[Content Sku],0),16,1,1,"Entities")),"review","ok"),"ok")</f>
        <v>ok</v>
      </c>
      <c r="U1453" t="s">
        <v>286</v>
      </c>
      <c r="V1453">
        <v>18000</v>
      </c>
      <c r="W1453">
        <v>40000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8000</v>
      </c>
      <c r="G1454">
        <v>0</v>
      </c>
      <c r="H1454" t="s">
        <v>205</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180</v>
      </c>
      <c r="G1457">
        <v>0</v>
      </c>
      <c r="H1457" t="s">
        <v>4438</v>
      </c>
      <c r="I1457" s="74" t="str">
        <f ca="1">IF(Table7[[#This Row],[Type]]="KILL",IF(_xlfn.NUMBERVALUE(RIGHT(Table7[[#This Row],[Min]],LEN(Table7[[#This Row],[Min]])-FIND("-",Table7[[#This Row],[Min]])))&gt;INDIRECT(ADDRESS(11+MATCH(LEFT(Table7[[#This Row],[Min]],FIND("-",Table7[[#This Row],[Min]])-1),Table1[Content Sku],0),16,1,1,"Entities")),"review","ok"),"ok")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Sku],0),16,1,1,"Entities")),"review","ok"),"ok")</f>
        <v>ok</v>
      </c>
      <c r="U1458" t="s">
        <v>286</v>
      </c>
      <c r="V1458">
        <v>18000</v>
      </c>
      <c r="W1458">
        <v>40000</v>
      </c>
      <c r="X1458" t="s">
        <v>205</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289</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Sku],0),16,1,1,"Entities")),"review","ok"),"ok")</f>
        <v>ok</v>
      </c>
      <c r="U1462" t="s">
        <v>289</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289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289</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15000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30500</v>
      </c>
      <c r="G1466">
        <v>0</v>
      </c>
      <c r="H1466" t="s">
        <v>205</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35000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25000</v>
      </c>
      <c r="G1468">
        <v>0</v>
      </c>
      <c r="H1468" t="s">
        <v>205</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55000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30000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289</v>
      </c>
      <c r="V1470">
        <v>17000</v>
      </c>
      <c r="W1470">
        <v>0</v>
      </c>
      <c r="X1470" t="s">
        <v>205</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16500</v>
      </c>
      <c r="G1471">
        <v>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55000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18500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20500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17000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18500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35000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25000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25500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50000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14000</v>
      </c>
      <c r="W1481">
        <v>0</v>
      </c>
      <c r="X1481" t="s">
        <v>205</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17000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400</v>
      </c>
      <c r="G1484">
        <v>0</v>
      </c>
      <c r="H1484" t="s">
        <v>4438</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16800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16000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v>
      </c>
      <c r="G1487">
        <v>0</v>
      </c>
      <c r="H1487" t="s">
        <v>4438</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18000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16000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45000</v>
      </c>
      <c r="G1490">
        <v>0</v>
      </c>
      <c r="H1490" t="s">
        <v>205</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330</v>
      </c>
      <c r="G1491">
        <v>0</v>
      </c>
      <c r="H1491" t="s">
        <v>4438</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8000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15000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20000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0</v>
      </c>
      <c r="G1496">
        <v>0</v>
      </c>
      <c r="H1496" t="s">
        <v>8</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9000</v>
      </c>
      <c r="G1499">
        <v>20000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28000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7500</v>
      </c>
      <c r="G1501">
        <v>0</v>
      </c>
      <c r="H1501" t="s">
        <v>205</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7500</v>
      </c>
      <c r="G1502">
        <v>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12000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9100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8000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13000</v>
      </c>
      <c r="G1509">
        <v>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10000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9000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7500</v>
      </c>
      <c r="G1512">
        <v>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10000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7500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419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419</v>
      </c>
      <c r="V1516">
        <v>80000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419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419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70000</v>
      </c>
      <c r="W1519">
        <v>0</v>
      </c>
      <c r="X1519" t="s">
        <v>205</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291</v>
      </c>
      <c r="V1521">
        <v>0</v>
      </c>
      <c r="W1521">
        <v>29000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291</v>
      </c>
      <c r="V1522">
        <v>0</v>
      </c>
      <c r="W1522">
        <v>20000</v>
      </c>
      <c r="X1522" t="s">
        <v>205</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291</v>
      </c>
      <c r="V1523">
        <v>0</v>
      </c>
      <c r="W1523">
        <v>29000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291</v>
      </c>
      <c r="V1524">
        <v>0</v>
      </c>
      <c r="W1524">
        <v>20000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293</v>
      </c>
      <c r="V1528">
        <v>0</v>
      </c>
      <c r="W1528">
        <v>0</v>
      </c>
      <c r="X1528" t="s">
        <v>8</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293</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293</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10000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293</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18000</v>
      </c>
      <c r="X1532" t="s">
        <v>205</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5000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95</v>
      </c>
      <c r="G1539">
        <v>0</v>
      </c>
      <c r="H1539" t="s">
        <v>4438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30000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17000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300</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300</v>
      </c>
      <c r="V1547">
        <v>0</v>
      </c>
      <c r="W1547">
        <v>220</v>
      </c>
      <c r="X1547" t="s">
        <v>4438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300</v>
      </c>
      <c r="V1548">
        <v>0</v>
      </c>
      <c r="W1548">
        <v>200</v>
      </c>
      <c r="X1548" t="s">
        <v>4438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5000</v>
      </c>
      <c r="G1549">
        <v>0</v>
      </c>
      <c r="H1549" t="s">
        <v>205</v>
      </c>
      <c r="I1549" s="74" t="str">
        <f ca="1">IF(Table7[[#This Row],[Type]]="KILL",IF(_xlfn.NUMBERVALUE(RIGHT(Table7[[#This Row],[Min]],LEN(Table7[[#This Row],[Min]])-FIND("-",Table7[[#This Row],[Min]])))&gt;INDIRECT(ADDRESS(11+MATCH(LEFT(Table7[[#This Row],[Min]],FIND("-",Table7[[#This Row],[Min]])-1),Table1[Content Sku],0),16,1,1,"Entities")),"review","ok"),"ok")</f>
        <v>ok</v>
      </c>
      <c r="U1549" t="s">
        <v>300</v>
      </c>
      <c r="V1549">
        <v>0</v>
      </c>
      <c r="W1549">
        <v>200</v>
      </c>
      <c r="X1549" t="s">
        <v>4438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20000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5500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80</v>
      </c>
      <c r="G1552">
        <v>0</v>
      </c>
      <c r="H1552" t="s">
        <v>4438</v>
      </c>
      <c r="I1552" s="74" t="str">
        <f ca="1">IF(Table7[[#This Row],[Type]]="KILL",IF(_xlfn.NUMBERVALUE(RIGHT(Table7[[#This Row],[Min]],LEN(Table7[[#This Row],[Min]])-FIND("-",Table7[[#This Row],[Min]])))&gt;INDIRECT(ADDRESS(11+MATCH(LEFT(Table7[[#This Row],[Min]],FIND("-",Table7[[#This Row],[Min]])-1),Table1[Content Sku],0),16,1,1,"Entities")),"review","ok"),"ok")</f>
        <v>ok</v>
      </c>
      <c r="U1552" t="s">
        <v>302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302</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4500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302</v>
      </c>
      <c r="V1554">
        <v>0</v>
      </c>
      <c r="W1554">
        <v>0</v>
      </c>
      <c r="X1554" t="s">
        <v>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302</v>
      </c>
      <c r="V1555">
        <v>23000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25000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210</v>
      </c>
      <c r="G1557">
        <v>0</v>
      </c>
      <c r="H1557" t="s">
        <v>4438</v>
      </c>
      <c r="I1557" s="74" t="str">
        <f ca="1">IF(Table7[[#This Row],[Type]]="KILL",IF(_xlfn.NUMBERVALUE(RIGHT(Table7[[#This Row],[Min]],LEN(Table7[[#This Row],[Min]])-FIND("-",Table7[[#This Row],[Min]])))&gt;INDIRECT(ADDRESS(11+MATCH(LEFT(Table7[[#This Row],[Min]],FIND("-",Table7[[#This Row],[Min]])-1),Table1[Content Sku],0),16,1,1,"Entities")),"review","ok"),"ok")</f>
        <v>ok</v>
      </c>
      <c r="U1557" t="s">
        <v>304</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2000</v>
      </c>
      <c r="G1558">
        <v>6000</v>
      </c>
      <c r="H1558" t="s">
        <v>205</v>
      </c>
      <c r="I1558" s="74" t="str">
        <f ca="1">IF(Table7[[#This Row],[Type]]="KILL",IF(_xlfn.NUMBERVALUE(RIGHT(Table7[[#This Row],[Min]],LEN(Table7[[#This Row],[Min]])-FIND("-",Table7[[#This Row],[Min]])))&gt;INDIRECT(ADDRESS(11+MATCH(LEFT(Table7[[#This Row],[Min]],FIND("-",Table7[[#This Row],[Min]])-1),Table1[Content Sku],0),16,1,1,"Entities")),"review","ok"),"ok")</f>
        <v>ok</v>
      </c>
      <c r="U1558" t="s">
        <v>304</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90</v>
      </c>
      <c r="G1559">
        <v>0</v>
      </c>
      <c r="H1559" t="s">
        <v>4438</v>
      </c>
      <c r="I1559" s="74" t="str">
        <f ca="1">IF(Table7[[#This Row],[Type]]="KILL",IF(_xlfn.NUMBERVALUE(RIGHT(Table7[[#This Row],[Min]],LEN(Table7[[#This Row],[Min]])-FIND("-",Table7[[#This Row],[Min]])))&gt;INDIRECT(ADDRESS(11+MATCH(LEFT(Table7[[#This Row],[Min]],FIND("-",Table7[[#This Row],[Min]])-1),Table1[Content Sku],0),16,1,1,"Entities")),"review","ok"),"ok")</f>
        <v>ok</v>
      </c>
      <c r="U1559" t="s">
        <v>304</v>
      </c>
      <c r="V1559">
        <v>30000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304</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100</v>
      </c>
      <c r="G1561">
        <v>0</v>
      </c>
      <c r="H1561" t="s">
        <v>4438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220</v>
      </c>
      <c r="X1561" t="s">
        <v>4438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4000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0</v>
      </c>
      <c r="G1564">
        <v>5000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306</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0</v>
      </c>
      <c r="G1565">
        <v>7000</v>
      </c>
      <c r="H1565" t="s">
        <v>205</v>
      </c>
      <c r="I1565" s="74" t="str">
        <f ca="1">IF(Table7[[#This Row],[Type]]="KILL",IF(_xlfn.NUMBERVALUE(RIGHT(Table7[[#This Row],[Min]],LEN(Table7[[#This Row],[Min]])-FIND("-",Table7[[#This Row],[Min]])))&gt;INDIRECT(ADDRESS(11+MATCH(LEFT(Table7[[#This Row],[Min]],FIND("-",Table7[[#This Row],[Min]])-1),Table1[Content Sku],0),16,1,1,"Entities")),"review","ok"),"ok")</f>
        <v>ok</v>
      </c>
      <c r="U1565" t="s">
        <v>306</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3000</v>
      </c>
      <c r="G1566">
        <v>7000</v>
      </c>
      <c r="H1566" t="s">
        <v>205</v>
      </c>
      <c r="I1566" s="74" t="str">
        <f ca="1">IF(Table7[[#This Row],[Type]]="KILL",IF(_xlfn.NUMBERVALUE(RIGHT(Table7[[#This Row],[Min]],LEN(Table7[[#This Row],[Min]])-FIND("-",Table7[[#This Row],[Min]])))&gt;INDIRECT(ADDRESS(11+MATCH(LEFT(Table7[[#This Row],[Min]],FIND("-",Table7[[#This Row],[Min]])-1),Table1[Content Sku],0),16,1,1,"Entities")),"review","ok"),"ok")</f>
        <v>ok</v>
      </c>
      <c r="U1566" t="s">
        <v>306</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2000</v>
      </c>
      <c r="G1567">
        <v>6000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306</v>
      </c>
      <c r="V1567">
        <v>22000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306</v>
      </c>
      <c r="V1569">
        <v>18000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0</v>
      </c>
      <c r="G1572">
        <v>0</v>
      </c>
      <c r="H1572" t="s">
        <v>8</v>
      </c>
      <c r="I1572" s="74" t="str">
        <f ca="1">IF(Table7[[#This Row],[Type]]="KILL",IF(_xlfn.NUMBERVALUE(RIGHT(Table7[[#This Row],[Min]],LEN(Table7[[#This Row],[Min]])-FIND("-",Table7[[#This Row],[Min]])))&gt;INDIRECT(ADDRESS(11+MATCH(LEFT(Table7[[#This Row],[Min]],FIND("-",Table7[[#This Row],[Min]])-1),Table1[Content Sku],0),16,1,1,"Entities")),"review","ok"),"ok")</f>
        <v>ok</v>
      </c>
      <c r="U1572" t="s">
        <v>306</v>
      </c>
      <c r="V1572">
        <v>30000</v>
      </c>
      <c r="W1572">
        <v>0</v>
      </c>
      <c r="X1572" t="s">
        <v>205</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306</v>
      </c>
      <c r="V1575">
        <v>28000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24000</v>
      </c>
      <c r="W1577">
        <v>0</v>
      </c>
      <c r="X1577" t="s">
        <v>205</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t="s">
        <v>8138</v>
      </c>
      <c r="W1578" t="s">
        <v>4476</v>
      </c>
      <c r="X1578" t="s">
        <v>4477</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330</v>
      </c>
      <c r="W1579">
        <v>0</v>
      </c>
      <c r="X1579" t="s">
        <v>4438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306</v>
      </c>
      <c r="V1580">
        <v>30000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Sku],0),16,1,1,"Entities")),"review","ok"),"ok")</f>
        <v>ok</v>
      </c>
      <c r="U1581" t="s">
        <v>309</v>
      </c>
      <c r="V1581">
        <v>0</v>
      </c>
      <c r="W1581">
        <v>0</v>
      </c>
      <c r="X1581" t="s">
        <v>8</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309</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309</v>
      </c>
      <c r="V1583">
        <v>35000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309</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45000</v>
      </c>
      <c r="W1589">
        <v>0</v>
      </c>
      <c r="X1589" t="s">
        <v>205</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45000</v>
      </c>
      <c r="W1590">
        <v>0</v>
      </c>
      <c r="X1590" t="s">
        <v>205</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44000</v>
      </c>
      <c r="W1597">
        <v>0</v>
      </c>
      <c r="X1597" t="s">
        <v>205</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29000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31000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42000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36000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28000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311</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311</v>
      </c>
      <c r="V1604">
        <v>21000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311</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311</v>
      </c>
      <c r="V1606">
        <v>0</v>
      </c>
      <c r="W1606">
        <v>0</v>
      </c>
      <c r="X1606" t="s">
        <v>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24000</v>
      </c>
      <c r="W1607">
        <v>0</v>
      </c>
      <c r="X1607" t="s">
        <v>205</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7000</v>
      </c>
      <c r="G1608">
        <v>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311</v>
      </c>
      <c r="V1608">
        <v>29000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3200</v>
      </c>
      <c r="G1609">
        <v>0</v>
      </c>
      <c r="H1609" t="s">
        <v>205</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9200</v>
      </c>
      <c r="G1613">
        <v>0</v>
      </c>
      <c r="H1613" t="s">
        <v>205</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5000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5000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18000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6000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311</v>
      </c>
      <c r="V1617">
        <v>20000</v>
      </c>
      <c r="W1617">
        <v>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17000</v>
      </c>
      <c r="W1618">
        <v>0</v>
      </c>
      <c r="X1618" t="s">
        <v>205</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8000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10000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0</v>
      </c>
      <c r="G1623">
        <v>0</v>
      </c>
      <c r="H1623" t="s">
        <v>8</v>
      </c>
      <c r="I1623" s="74" t="str">
        <f ca="1">IF(Table7[[#This Row],[Type]]="KILL",IF(_xlfn.NUMBERVALUE(RIGHT(Table7[[#This Row],[Min]],LEN(Table7[[#This Row],[Min]])-FIND("-",Table7[[#This Row],[Min]])))&gt;INDIRECT(ADDRESS(11+MATCH(LEFT(Table7[[#This Row],[Min]],FIND("-",Table7[[#This Row],[Min]])-1),Table1[Content Sku],0),16,1,1,"Entities")),"review","ok"),"ok")</f>
        <v>ok</v>
      </c>
      <c r="U1623" t="s">
        <v>311</v>
      </c>
      <c r="V1623">
        <v>27000</v>
      </c>
      <c r="W1623">
        <v>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27000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311</v>
      </c>
      <c r="V1628">
        <v>22000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22000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311</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16000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25000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311</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120</v>
      </c>
      <c r="G1640">
        <v>0</v>
      </c>
      <c r="H1640" t="s">
        <v>4438</v>
      </c>
      <c r="I1640" s="74" t="str">
        <f ca="1">IF(Table7[[#This Row],[Type]]="KILL",IF(_xlfn.NUMBERVALUE(RIGHT(Table7[[#This Row],[Min]],LEN(Table7[[#This Row],[Min]])-FIND("-",Table7[[#This Row],[Min]])))&gt;INDIRECT(ADDRESS(11+MATCH(LEFT(Table7[[#This Row],[Min]],FIND("-",Table7[[#This Row],[Min]])-1),Table1[Content Sku],0),16,1,1,"Entities")),"review","ok"),"ok")</f>
        <v>ok</v>
      </c>
      <c r="U1640" t="s">
        <v>311</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6000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313</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313</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313</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8000</v>
      </c>
      <c r="G1645">
        <v>0</v>
      </c>
      <c r="H1645" t="s">
        <v>205</v>
      </c>
      <c r="I1645" s="74" t="str">
        <f ca="1">IF(Table7[[#This Row],[Type]]="KILL",IF(_xlfn.NUMBERVALUE(RIGHT(Table7[[#This Row],[Min]],LEN(Table7[[#This Row],[Min]])-FIND("-",Table7[[#This Row],[Min]])))&gt;INDIRECT(ADDRESS(11+MATCH(LEFT(Table7[[#This Row],[Min]],FIND("-",Table7[[#This Row],[Min]])-1),Table1[Content Sku],0),16,1,1,"Entities")),"review","ok"),"ok")</f>
        <v>ok</v>
      </c>
      <c r="U1645" t="s">
        <v>313</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313</v>
      </c>
      <c r="V1646">
        <v>25000</v>
      </c>
      <c r="W1646">
        <v>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40000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9500</v>
      </c>
      <c r="G1650">
        <v>0</v>
      </c>
      <c r="H1650" t="s">
        <v>205</v>
      </c>
      <c r="I1650" s="74" t="str">
        <f ca="1">IF(Table7[[#This Row],[Type]]="KILL",IF(_xlfn.NUMBERVALUE(RIGHT(Table7[[#This Row],[Min]],LEN(Table7[[#This Row],[Min]])-FIND("-",Table7[[#This Row],[Min]])))&gt;INDIRECT(ADDRESS(11+MATCH(LEFT(Table7[[#This Row],[Min]],FIND("-",Table7[[#This Row],[Min]])-1),Table1[Content Sku],0),16,1,1,"Entities")),"review","ok"),"ok")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12000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4000</v>
      </c>
      <c r="G1652">
        <v>40000</v>
      </c>
      <c r="H1652" t="s">
        <v>205</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313</v>
      </c>
      <c r="V1657">
        <v>33000</v>
      </c>
      <c r="W1657">
        <v>0</v>
      </c>
      <c r="X1657" t="s">
        <v>205</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24000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36000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31000</v>
      </c>
      <c r="W1660">
        <v>0</v>
      </c>
      <c r="X1660" t="s">
        <v>205</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21000</v>
      </c>
      <c r="H1662" t="s">
        <v>205</v>
      </c>
      <c r="I1662" s="74" t="str">
        <f ca="1">IF(Table7[[#This Row],[Type]]="KILL",IF(_xlfn.NUMBERVALUE(RIGHT(Table7[[#This Row],[Min]],LEN(Table7[[#This Row],[Min]])-FIND("-",Table7[[#This Row],[Min]])))&gt;INDIRECT(ADDRESS(11+MATCH(LEFT(Table7[[#This Row],[Min]],FIND("-",Table7[[#This Row],[Min]])-1),Table1[Content Sku],0),16,1,1,"Entities")),"review","ok"),"ok")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24000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22000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22000</v>
      </c>
      <c r="H1666" t="s">
        <v>205</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24000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24000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28000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29000</v>
      </c>
      <c r="W1676">
        <v>0</v>
      </c>
      <c r="X1676" t="s">
        <v>205</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23000</v>
      </c>
      <c r="W1678">
        <v>0</v>
      </c>
      <c r="X1678" t="s">
        <v>205</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24000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19000</v>
      </c>
      <c r="W1697">
        <v>0</v>
      </c>
      <c r="X1697" t="s">
        <v>205</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20000</v>
      </c>
      <c r="W1707">
        <v>0</v>
      </c>
      <c r="X1707" t="s">
        <v>205</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25000</v>
      </c>
      <c r="W1722">
        <v>0</v>
      </c>
      <c r="X1722" t="s">
        <v>205</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3000</v>
      </c>
      <c r="G1729">
        <v>0</v>
      </c>
      <c r="H1729" t="s">
        <v>205</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16000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313</v>
      </c>
      <c r="V1730">
        <v>32000</v>
      </c>
      <c r="W1730">
        <v>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14000</v>
      </c>
      <c r="H1731" t="s">
        <v>205</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16000</v>
      </c>
      <c r="H1733" t="s">
        <v>205</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12000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16000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35000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4000</v>
      </c>
      <c r="H1738" t="s">
        <v>205</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12000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313</v>
      </c>
      <c r="V1740">
        <v>26000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16000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18000</v>
      </c>
      <c r="W1741">
        <v>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2400</v>
      </c>
      <c r="G1742">
        <v>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12000</v>
      </c>
      <c r="H1743" t="s">
        <v>205</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8129</v>
      </c>
      <c r="G1744" t="s">
        <v>4476</v>
      </c>
      <c r="H1744" t="s">
        <v>4477</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21000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4500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313</v>
      </c>
      <c r="V1746">
        <v>16000</v>
      </c>
      <c r="W1746">
        <v>0</v>
      </c>
      <c r="X1746" t="s">
        <v>205</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313</v>
      </c>
      <c r="V1747">
        <v>34000</v>
      </c>
      <c r="W1747">
        <v>0</v>
      </c>
      <c r="X1747" t="s">
        <v>205</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8000</v>
      </c>
      <c r="H1750" t="s">
        <v>205</v>
      </c>
      <c r="I1750" s="74" t="str">
        <f ca="1">IF(Table7[[#This Row],[Type]]="KILL",IF(_xlfn.NUMBERVALUE(RIGHT(Table7[[#This Row],[Min]],LEN(Table7[[#This Row],[Min]])-FIND("-",Table7[[#This Row],[Min]])))&gt;INDIRECT(ADDRESS(11+MATCH(LEFT(Table7[[#This Row],[Min]],FIND("-",Table7[[#This Row],[Min]])-1),Table1[Content Sku],0),16,1,1,"Entities")),"review","ok"),"ok")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t="s">
        <v>8129</v>
      </c>
      <c r="G1751" t="s">
        <v>4476</v>
      </c>
      <c r="H1751" t="s">
        <v>4477</v>
      </c>
      <c r="I1751" s="74" t="str">
        <f ca="1">IF(Table7[[#This Row],[Type]]="KILL",IF(_xlfn.NUMBERVALUE(RIGHT(Table7[[#This Row],[Min]],LEN(Table7[[#This Row],[Min]])-FIND("-",Table7[[#This Row],[Min]])))&gt;INDIRECT(ADDRESS(11+MATCH(LEFT(Table7[[#This Row],[Min]],FIND("-",Table7[[#This Row],[Min]])-1),Table1[Content Sku],0),16,1,1,"Entities")),"review","ok"),"ok")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313</v>
      </c>
      <c r="V1752">
        <v>22000</v>
      </c>
      <c r="W1752">
        <v>0</v>
      </c>
      <c r="X1752" t="s">
        <v>205</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10000</v>
      </c>
      <c r="H1754" t="s">
        <v>205</v>
      </c>
      <c r="I1754" s="74" t="str">
        <f ca="1">IF(Table7[[#This Row],[Type]]="KILL",IF(_xlfn.NUMBERVALUE(RIGHT(Table7[[#This Row],[Min]],LEN(Table7[[#This Row],[Min]])-FIND("-",Table7[[#This Row],[Min]])))&gt;INDIRECT(ADDRESS(11+MATCH(LEFT(Table7[[#This Row],[Min]],FIND("-",Table7[[#This Row],[Min]])-1),Table1[Content Sku],0),16,1,1,"Entities")),"review","ok"),"ok")</f>
        <v>ok</v>
      </c>
      <c r="U1754" t="s">
        <v>313</v>
      </c>
      <c r="V1754">
        <v>24000</v>
      </c>
      <c r="W1754">
        <v>0</v>
      </c>
      <c r="X1754" t="s">
        <v>205</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4200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12000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0</v>
      </c>
      <c r="H1757" t="s">
        <v>8</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8000</v>
      </c>
      <c r="H1759" t="s">
        <v>205</v>
      </c>
      <c r="I1759" s="74" t="str">
        <f ca="1">IF(Table7[[#This Row],[Type]]="KILL",IF(_xlfn.NUMBERVALUE(RIGHT(Table7[[#This Row],[Min]],LEN(Table7[[#This Row],[Min]])-FIND("-",Table7[[#This Row],[Min]])))&gt;INDIRECT(ADDRESS(11+MATCH(LEFT(Table7[[#This Row],[Min]],FIND("-",Table7[[#This Row],[Min]])-1),Table1[Content Sku],0),16,1,1,"Entities")),"review","ok"),"ok")</f>
        <v>ok</v>
      </c>
      <c r="U1759" t="s">
        <v>313</v>
      </c>
      <c r="V1759">
        <v>28000</v>
      </c>
      <c r="W1759">
        <v>0</v>
      </c>
      <c r="X1759" t="s">
        <v>205</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2800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0</v>
      </c>
      <c r="H1762" t="s">
        <v>8</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25000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20000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5500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8000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17000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35000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30000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7000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5000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180</v>
      </c>
      <c r="G1791">
        <v>0</v>
      </c>
      <c r="H1791" t="s">
        <v>4438</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7000</v>
      </c>
      <c r="G1793">
        <v>0</v>
      </c>
      <c r="H1793" t="s">
        <v>205</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9500</v>
      </c>
      <c r="G1794">
        <v>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7500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8000</v>
      </c>
      <c r="G1827">
        <v>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4500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315</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315</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315</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200</v>
      </c>
      <c r="G1831">
        <v>0</v>
      </c>
      <c r="H1831" t="s">
        <v>4438</v>
      </c>
      <c r="I1831" s="74" t="str">
        <f ca="1">IF(Table7[[#This Row],[Type]]="KILL",IF(_xlfn.NUMBERVALUE(RIGHT(Table7[[#This Row],[Min]],LEN(Table7[[#This Row],[Min]])-FIND("-",Table7[[#This Row],[Min]])))&gt;INDIRECT(ADDRESS(11+MATCH(LEFT(Table7[[#This Row],[Min]],FIND("-",Table7[[#This Row],[Min]])-1),Table1[Content Sku],0),16,1,1,"Entities")),"review","ok"),"ok")</f>
        <v>ok</v>
      </c>
      <c r="U1831" t="s">
        <v>315</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43000</v>
      </c>
      <c r="W1832">
        <v>0</v>
      </c>
      <c r="X1832" t="s">
        <v>205</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10000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4200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4700</v>
      </c>
      <c r="G1835">
        <v>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12000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315</v>
      </c>
      <c r="V1837">
        <v>29000</v>
      </c>
      <c r="W1837">
        <v>0</v>
      </c>
      <c r="X1837" t="s">
        <v>205</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5000</v>
      </c>
      <c r="G1838">
        <v>0</v>
      </c>
      <c r="H1838" t="s">
        <v>205</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31000</v>
      </c>
      <c r="X1840" t="s">
        <v>205</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315</v>
      </c>
      <c r="V1841">
        <v>38000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8000</v>
      </c>
      <c r="G1842">
        <v>0</v>
      </c>
      <c r="H1842" t="s">
        <v>205</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315</v>
      </c>
      <c r="V1844">
        <v>25000</v>
      </c>
      <c r="W1844">
        <v>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4200</v>
      </c>
      <c r="G1846">
        <v>0</v>
      </c>
      <c r="H1846" t="s">
        <v>205</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315</v>
      </c>
      <c r="V1848">
        <v>37000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12100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16000</v>
      </c>
      <c r="G1851">
        <v>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315</v>
      </c>
      <c r="V1851">
        <v>32000</v>
      </c>
      <c r="W1851">
        <v>0</v>
      </c>
      <c r="X1851" t="s">
        <v>205</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2800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315</v>
      </c>
      <c r="V1857">
        <v>26000</v>
      </c>
      <c r="W1857">
        <v>0</v>
      </c>
      <c r="X1857" t="s">
        <v>205</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4200</v>
      </c>
      <c r="G1859">
        <v>0</v>
      </c>
      <c r="H1859" t="s">
        <v>205</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40000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16000</v>
      </c>
      <c r="G1860">
        <v>0</v>
      </c>
      <c r="H1860" t="s">
        <v>205</v>
      </c>
      <c r="I1860" s="74" t="str">
        <f ca="1">IF(Table7[[#This Row],[Type]]="KILL",IF(_xlfn.NUMBERVALUE(RIGHT(Table7[[#This Row],[Min]],LEN(Table7[[#This Row],[Min]])-FIND("-",Table7[[#This Row],[Min]])))&gt;INDIRECT(ADDRESS(11+MATCH(LEFT(Table7[[#This Row],[Min]],FIND("-",Table7[[#This Row],[Min]])-1),Table1[Content Sku],0),16,1,1,"Entities")),"review","ok"),"ok")</f>
        <v>ok</v>
      </c>
      <c r="U1860" t="s">
        <v>315</v>
      </c>
      <c r="V1860">
        <v>41000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25000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315</v>
      </c>
      <c r="V1865">
        <v>33000</v>
      </c>
      <c r="W1865">
        <v>0</v>
      </c>
      <c r="X1865" t="s">
        <v>205</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Sku],0),16,1,1,"Entities")),"review","ok"),"ok")</f>
        <v>ok</v>
      </c>
      <c r="U1870" t="s">
        <v>315</v>
      </c>
      <c r="V1870">
        <v>30000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35000</v>
      </c>
      <c r="W1872">
        <v>0</v>
      </c>
      <c r="X1872" t="s">
        <v>205</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21000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37000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43000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13000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39000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45000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20000</v>
      </c>
      <c r="H1889" t="s">
        <v>205</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16000</v>
      </c>
      <c r="H1890" t="s">
        <v>205</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35000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25000</v>
      </c>
      <c r="H1892" t="s">
        <v>205</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22000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41000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24000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318</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318</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318</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318</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25000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25000</v>
      </c>
      <c r="H1903" t="s">
        <v>205</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8001</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8001</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8001</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8001</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19000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14000</v>
      </c>
      <c r="H1911" t="s">
        <v>205</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Sku],0),16,1,1,"Entities")),"review","ok"),"ok")</f>
        <v>ok</v>
      </c>
      <c r="U1914" t="s">
        <v>393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393</v>
      </c>
      <c r="V1915">
        <v>0</v>
      </c>
      <c r="W1915">
        <v>17000</v>
      </c>
      <c r="X1915" t="s">
        <v>205</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393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25000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393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25000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11000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25000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17000</v>
      </c>
      <c r="X1920" t="s">
        <v>205</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15000</v>
      </c>
      <c r="W1921">
        <v>0</v>
      </c>
      <c r="X1921" t="s">
        <v>205</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18000</v>
      </c>
      <c r="H1927" t="s">
        <v>205</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15000</v>
      </c>
      <c r="X1927" t="s">
        <v>205</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15000</v>
      </c>
      <c r="W1928">
        <v>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17000</v>
      </c>
      <c r="X1929" t="s">
        <v>205</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23000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12000</v>
      </c>
      <c r="H1932" t="s">
        <v>205</v>
      </c>
      <c r="I1932" s="74" t="str">
        <f ca="1">IF(Table7[[#This Row],[Type]]="KILL",IF(_xlfn.NUMBERVALUE(RIGHT(Table7[[#This Row],[Min]],LEN(Table7[[#This Row],[Min]])-FIND("-",Table7[[#This Row],[Min]])))&gt;INDIRECT(ADDRESS(11+MATCH(LEFT(Table7[[#This Row],[Min]],FIND("-",Table7[[#This Row],[Min]])-1),Table1[Content Sku],0),16,1,1,"Entities")),"review","ok"),"ok")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150</v>
      </c>
      <c r="W1934">
        <v>0</v>
      </c>
      <c r="X1934" t="s">
        <v>4438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27000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393</v>
      </c>
      <c r="V1938">
        <v>0</v>
      </c>
      <c r="W1938">
        <v>200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25000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23000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15000</v>
      </c>
      <c r="H1940" t="s">
        <v>205</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20000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25000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v>
      </c>
      <c r="X1944" t="s">
        <v>4438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17000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393</v>
      </c>
      <c r="V1946">
        <v>30000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23000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300</v>
      </c>
      <c r="W1948">
        <v>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0</v>
      </c>
      <c r="W1950">
        <v>21000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19000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20000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31000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338</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4000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338</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5000</v>
      </c>
      <c r="G1961">
        <v>0</v>
      </c>
      <c r="H1961" t="s">
        <v>205</v>
      </c>
      <c r="I1961" s="74" t="str">
        <f ca="1">IF(Table7[[#This Row],[Type]]="KILL",IF(_xlfn.NUMBERVALUE(RIGHT(Table7[[#This Row],[Min]],LEN(Table7[[#This Row],[Min]])-FIND("-",Table7[[#This Row],[Min]])))&gt;INDIRECT(ADDRESS(11+MATCH(LEFT(Table7[[#This Row],[Min]],FIND("-",Table7[[#This Row],[Min]])-1),Table1[Content Sku],0),16,1,1,"Entities")),"review","ok"),"ok")</f>
        <v>ok</v>
      </c>
      <c r="U1961" t="s">
        <v>338</v>
      </c>
      <c r="V1961">
        <v>22000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338</v>
      </c>
      <c r="V1962">
        <v>19000</v>
      </c>
      <c r="W1962">
        <v>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340</v>
      </c>
      <c r="V1964">
        <v>0</v>
      </c>
      <c r="W1964">
        <v>16000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340</v>
      </c>
      <c r="V1965">
        <v>0</v>
      </c>
      <c r="W1965">
        <v>16000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340</v>
      </c>
      <c r="V1966">
        <v>0</v>
      </c>
      <c r="W1966">
        <v>19000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2754</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2754</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23000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2754</v>
      </c>
      <c r="V1969">
        <v>0</v>
      </c>
      <c r="W1969">
        <v>0</v>
      </c>
      <c r="X1969" t="s">
        <v>8</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10000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2754</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548</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548</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548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548</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15000</v>
      </c>
      <c r="W1977">
        <v>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17000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17000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5000</v>
      </c>
      <c r="G1987">
        <v>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27000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5000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27000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15000</v>
      </c>
      <c r="W1996">
        <v>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4200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20000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548</v>
      </c>
      <c r="V2000">
        <v>17000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15000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2800</v>
      </c>
      <c r="G2007">
        <v>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4200</v>
      </c>
      <c r="G2008">
        <v>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10000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15000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12000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18000</v>
      </c>
      <c r="H2017" t="s">
        <v>205</v>
      </c>
      <c r="I2017" s="74" t="str">
        <f ca="1">IF(Table7[[#This Row],[Type]]="KILL",IF(_xlfn.NUMBERVALUE(RIGHT(Table7[[#This Row],[Min]],LEN(Table7[[#This Row],[Min]])-FIND("-",Table7[[#This Row],[Min]])))&gt;INDIRECT(ADDRESS(11+MATCH(LEFT(Table7[[#This Row],[Min]],FIND("-",Table7[[#This Row],[Min]])-1),Table1[Content Sku],0),16,1,1,"Entities")),"review","ok"),"ok")</f>
        <v>ok</v>
      </c>
      <c r="U2017" t="s">
        <v>394</v>
      </c>
      <c r="V2017">
        <v>0</v>
      </c>
      <c r="W2017">
        <v>46000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394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22000</v>
      </c>
      <c r="H2019" t="s">
        <v>205</v>
      </c>
      <c r="I2019" s="74" t="str">
        <f ca="1">IF(Table7[[#This Row],[Type]]="KILL",IF(_xlfn.NUMBERVALUE(RIGHT(Table7[[#This Row],[Min]],LEN(Table7[[#This Row],[Min]])-FIND("-",Table7[[#This Row],[Min]])))&gt;INDIRECT(ADDRESS(11+MATCH(LEFT(Table7[[#This Row],[Min]],FIND("-",Table7[[#This Row],[Min]])-1),Table1[Content Sku],0),16,1,1,"Entities")),"review","ok"),"ok")</f>
        <v>ok</v>
      </c>
      <c r="U2019" t="s">
        <v>394</v>
      </c>
      <c r="V2019">
        <v>23000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394</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5000</v>
      </c>
      <c r="G2023">
        <v>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0</v>
      </c>
      <c r="W2023">
        <v>45000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6000</v>
      </c>
      <c r="H2024" t="s">
        <v>205</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38000</v>
      </c>
      <c r="X2024" t="s">
        <v>205</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8000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20000</v>
      </c>
      <c r="W2025">
        <v>46000</v>
      </c>
      <c r="X2025" t="s">
        <v>205</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6000</v>
      </c>
      <c r="G2026">
        <v>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394</v>
      </c>
      <c r="V2026">
        <v>22000</v>
      </c>
      <c r="W2026">
        <v>0</v>
      </c>
      <c r="X2026" t="s">
        <v>205</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21000</v>
      </c>
      <c r="W2028">
        <v>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394</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394</v>
      </c>
      <c r="V2030">
        <v>24000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394</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313</v>
      </c>
      <c r="F2034">
        <v>2800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313</v>
      </c>
      <c r="F2039">
        <v>8000</v>
      </c>
      <c r="G2039">
        <v>0</v>
      </c>
      <c r="H2039" t="s">
        <v>205</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313</v>
      </c>
      <c r="F2042">
        <v>4200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313</v>
      </c>
      <c r="F2043">
        <v>0</v>
      </c>
      <c r="G2043">
        <v>7500</v>
      </c>
      <c r="H2043" t="s">
        <v>205</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313</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313</v>
      </c>
      <c r="F2047">
        <v>7000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313</v>
      </c>
      <c r="F2048">
        <v>0</v>
      </c>
      <c r="G2048">
        <v>0</v>
      </c>
      <c r="H2048" t="s">
        <v>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313</v>
      </c>
      <c r="F2049">
        <v>0</v>
      </c>
      <c r="G2049">
        <v>16000</v>
      </c>
      <c r="H2049" t="s">
        <v>205</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313</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313</v>
      </c>
      <c r="F2053">
        <v>0</v>
      </c>
      <c r="G2053">
        <v>27000</v>
      </c>
      <c r="H2053" t="s">
        <v>205</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313</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313</v>
      </c>
      <c r="F2056">
        <v>0</v>
      </c>
      <c r="G2056">
        <v>17000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313</v>
      </c>
      <c r="F2057">
        <v>0</v>
      </c>
      <c r="G2057">
        <v>12000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313</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313</v>
      </c>
      <c r="F2063">
        <v>0</v>
      </c>
      <c r="G2063">
        <v>5000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313</v>
      </c>
      <c r="F2064">
        <v>4200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313</v>
      </c>
      <c r="F2069">
        <v>5000</v>
      </c>
      <c r="G2069">
        <v>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313</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313</v>
      </c>
      <c r="F2071">
        <v>0</v>
      </c>
      <c r="G2071">
        <v>4500</v>
      </c>
      <c r="H2071" t="s">
        <v>205</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313</v>
      </c>
      <c r="F2074">
        <v>0</v>
      </c>
      <c r="G2074">
        <v>13000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313</v>
      </c>
      <c r="F2075">
        <v>0</v>
      </c>
      <c r="G2075">
        <v>16000</v>
      </c>
      <c r="H2075" t="s">
        <v>205</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313</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313</v>
      </c>
      <c r="F2080">
        <v>0</v>
      </c>
      <c r="G2080">
        <v>26000</v>
      </c>
      <c r="H2080" t="s">
        <v>205</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313</v>
      </c>
      <c r="F2081">
        <v>5000</v>
      </c>
      <c r="G2081">
        <v>0</v>
      </c>
      <c r="H2081" t="s">
        <v>205</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313</v>
      </c>
      <c r="F2086">
        <v>0</v>
      </c>
      <c r="G2086">
        <v>14000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313</v>
      </c>
      <c r="F2087">
        <v>12000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313</v>
      </c>
      <c r="F2088">
        <v>6000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313</v>
      </c>
      <c r="F2091">
        <v>6000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313</v>
      </c>
      <c r="F2092">
        <v>5000</v>
      </c>
      <c r="G2092">
        <v>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313</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11000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10000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12000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14000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27000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3100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0</v>
      </c>
      <c r="H2114" t="s">
        <v>8</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4200</v>
      </c>
      <c r="G2117">
        <v>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315</v>
      </c>
      <c r="F2118">
        <v>25000</v>
      </c>
      <c r="G2118">
        <v>0</v>
      </c>
      <c r="H2118" t="s">
        <v>205</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315</v>
      </c>
      <c r="F2122">
        <v>0</v>
      </c>
      <c r="G2122">
        <v>18000</v>
      </c>
      <c r="H2122" t="s">
        <v>205</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315</v>
      </c>
      <c r="F2123">
        <v>0</v>
      </c>
      <c r="G2123">
        <v>16000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20000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6000</v>
      </c>
      <c r="G2135">
        <v>0</v>
      </c>
      <c r="H2135" t="s">
        <v>205</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14000</v>
      </c>
      <c r="H2138" t="s">
        <v>205</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20000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16000</v>
      </c>
      <c r="G2185">
        <v>0</v>
      </c>
      <c r="H2185" t="s">
        <v>205</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6000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0</v>
      </c>
      <c r="G2188">
        <v>24000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16000</v>
      </c>
      <c r="G2189">
        <v>0</v>
      </c>
      <c r="H2189" t="s">
        <v>205</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8000</v>
      </c>
      <c r="G2191">
        <v>0</v>
      </c>
      <c r="H2191" t="s">
        <v>205</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29000</v>
      </c>
      <c r="G2192">
        <v>0</v>
      </c>
      <c r="H2192" t="s">
        <v>205</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15000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240</v>
      </c>
      <c r="G2196">
        <v>0</v>
      </c>
      <c r="H2196" t="s">
        <v>4438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0</v>
      </c>
      <c r="G2197">
        <v>6000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6000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28000</v>
      </c>
      <c r="G2201">
        <v>38000</v>
      </c>
      <c r="H2201" t="s">
        <v>205</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8000</v>
      </c>
      <c r="G2203">
        <v>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336</v>
      </c>
      <c r="F2206">
        <v>8000</v>
      </c>
      <c r="G2206">
        <v>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336</v>
      </c>
      <c r="F2208">
        <v>20000</v>
      </c>
      <c r="G2208">
        <v>0</v>
      </c>
      <c r="H2208" t="s">
        <v>205</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336</v>
      </c>
      <c r="F2209">
        <v>17000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336</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336</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9500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15000</v>
      </c>
      <c r="G2213">
        <v>0</v>
      </c>
      <c r="H2213" t="s">
        <v>205</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18000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393</v>
      </c>
      <c r="F2221">
        <v>0</v>
      </c>
      <c r="G2221">
        <v>8000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393</v>
      </c>
      <c r="F2223">
        <v>0</v>
      </c>
      <c r="G2223">
        <v>16000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393</v>
      </c>
      <c r="F2224">
        <v>0</v>
      </c>
      <c r="G2224">
        <v>8000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393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393</v>
      </c>
      <c r="F2226">
        <v>0</v>
      </c>
      <c r="G2226">
        <v>8000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4000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8000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0</v>
      </c>
      <c r="H2232" t="s">
        <v>8</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338</v>
      </c>
      <c r="F2238">
        <v>0</v>
      </c>
      <c r="G2238">
        <v>12000</v>
      </c>
      <c r="H2238" t="s">
        <v>205</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16000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30000</v>
      </c>
      <c r="H2243" t="s">
        <v>205</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5000</v>
      </c>
      <c r="H2245" t="s">
        <v>205</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5000</v>
      </c>
      <c r="H2246" t="s">
        <v>205</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4000</v>
      </c>
      <c r="G2247">
        <v>8000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30000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6000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8000</v>
      </c>
      <c r="G2253">
        <v>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2000</v>
      </c>
      <c r="G2254">
        <v>0</v>
      </c>
      <c r="H2254" t="s">
        <v>205</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16000</v>
      </c>
      <c r="G2255">
        <v>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22000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0</v>
      </c>
      <c r="G2259">
        <v>27000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0</v>
      </c>
      <c r="G2260">
        <v>22000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17000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180</v>
      </c>
      <c r="H2264" t="s">
        <v>4438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340</v>
      </c>
      <c r="F2267">
        <v>0</v>
      </c>
      <c r="G2267">
        <v>17000</v>
      </c>
      <c r="H2267" t="s">
        <v>205</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340</v>
      </c>
      <c r="F2268">
        <v>0</v>
      </c>
      <c r="G2268">
        <v>1600</v>
      </c>
      <c r="H2268" t="s">
        <v>205</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340</v>
      </c>
      <c r="F2269">
        <v>0</v>
      </c>
      <c r="G2269">
        <v>8000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340</v>
      </c>
      <c r="F2270">
        <v>0</v>
      </c>
      <c r="G2270">
        <v>3000</v>
      </c>
      <c r="H2270" t="s">
        <v>205</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340</v>
      </c>
      <c r="F2272">
        <v>0</v>
      </c>
      <c r="G2272">
        <v>1600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3000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1600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4000</v>
      </c>
      <c r="H2280" t="s">
        <v>205</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423</v>
      </c>
      <c r="F2287">
        <v>30</v>
      </c>
      <c r="G2287">
        <v>0</v>
      </c>
      <c r="H2287" t="s">
        <v>4438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423</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423</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423</v>
      </c>
      <c r="F2292">
        <v>0</v>
      </c>
      <c r="G2292">
        <v>17000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60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2756</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463</v>
      </c>
      <c r="F2296">
        <v>0</v>
      </c>
      <c r="G2296">
        <v>30000</v>
      </c>
      <c r="H2296" t="s">
        <v>205</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463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465</v>
      </c>
      <c r="F2298">
        <v>0</v>
      </c>
      <c r="G2298">
        <v>4000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465</v>
      </c>
      <c r="F2299">
        <v>0</v>
      </c>
      <c r="G2299">
        <v>3500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465</v>
      </c>
      <c r="F2300">
        <v>0</v>
      </c>
      <c r="G2300">
        <v>180</v>
      </c>
      <c r="H2300" t="s">
        <v>4438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465</v>
      </c>
      <c r="F2301">
        <v>0</v>
      </c>
      <c r="G2301">
        <v>2600</v>
      </c>
      <c r="H2301" t="s">
        <v>205</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465</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465</v>
      </c>
      <c r="F2303">
        <v>0</v>
      </c>
      <c r="G2303">
        <v>180</v>
      </c>
      <c r="H2303" t="s">
        <v>4438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2500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2600</v>
      </c>
      <c r="H2306" t="s">
        <v>205</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3000</v>
      </c>
      <c r="H2309" t="s">
        <v>205</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346</v>
      </c>
      <c r="F2357">
        <v>17000</v>
      </c>
      <c r="G2357">
        <v>0</v>
      </c>
      <c r="H2357" t="s">
        <v>205</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346</v>
      </c>
      <c r="F2358">
        <v>20200</v>
      </c>
      <c r="G2358">
        <v>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346</v>
      </c>
      <c r="F2361">
        <v>12000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0</v>
      </c>
      <c r="G2363">
        <v>15000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28000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40000</v>
      </c>
      <c r="G2371">
        <v>0</v>
      </c>
      <c r="H2371" t="s">
        <v>205</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10000</v>
      </c>
      <c r="G2372">
        <v>25000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35000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20000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15000</v>
      </c>
      <c r="G2375">
        <v>0</v>
      </c>
      <c r="H2375" t="s">
        <v>205</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7000</v>
      </c>
      <c r="G2424">
        <v>0</v>
      </c>
      <c r="H2424" t="s">
        <v>205</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6000</v>
      </c>
      <c r="G2432">
        <v>0</v>
      </c>
      <c r="H2432" t="s">
        <v>205</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5000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347</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347</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347</v>
      </c>
      <c r="F2457">
        <v>0</v>
      </c>
      <c r="G2457">
        <v>7000</v>
      </c>
      <c r="H2457" t="s">
        <v>205</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347</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351</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sheetData>
  <conditionalFormatting sqref="X8:X2032 H8:H2459 AN8:AN1129">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2019-09-25T14:56:08Z</dcterms:modified>
</cp:coreProperties>
</file>