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<sst xmlns="http://schemas.openxmlformats.org/spreadsheetml/2006/main" count="3306" uniqueCount="1342">
  <si>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</si>
  <si>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</si>
  <si>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</si>
  <si>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</si>
  <si>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</si>
  <si>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</si>
  <si>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</si>
  <si>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</si>
  <si>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</si>
  <si>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</si>
  <si>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</si>
  <si>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</si>
  <si>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</si>
  <si>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</si>
  <si>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</si>
  <si>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</si>
  <si>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</si>
  <si>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</si>
  <si>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</si>
  <si>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</si>
  <si>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</si>
  <si>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</si>
  <si>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</si>
  <si>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</si>
  <si>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</si>
  <si>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</si>
  <si>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</si>
  <si>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</si>
  <si>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</si>
  <si>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</si>
  <si>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</si>
  <si>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</si>
  <si>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</si>
  <si>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</si>
  <si>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</si>
  <si>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</si>
  <si>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</si>
  <si>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</si>
  <si>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</si>
  <si>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</si>
  <si>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</si>
  <si>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</si>
  <si>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</si>
  <si>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</si>
  <si>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</si>
  <si>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</si>
  <si>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</si>
  <si>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</si>
  <si>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</si>
  <si>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</si>
  <si>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</si>
  <si>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</si>
  <si>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</si>
  <si>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</si>
  <si>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</si>
  <si>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</si>
  <si>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</si>
  <si>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</si>
  <si>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</si>
  <si>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</si>
  <si>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</si>
  <si>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</si>
  <si>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</si>
  <si>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</si>
  <si>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</si>
  <si>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</si>
  <si>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</si>
  <si>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</si>
  <si>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</si>
  <si>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</si>
  <si>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</si>
  <si>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</si>
  <si>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</si>
  <si>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</si>
  <si>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</si>
  <si>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</si>
  <si>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</si>
  <si>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</si>
  <si>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</si>
  <si>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</si>
  <si>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</si>
  <si>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</si>
  <si>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</si>
  <si>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</si>
  <si>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</si>
  <si>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</si>
  <si>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</si>
  <si>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</si>
  <si>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</si>
  <si>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</si>
  <si>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</si>
  <si>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</si>
  <si>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</si>
  <si>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</si>
  <si>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</si>
  <si>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</si>
  <si>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</si>
  <si>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</si>
  <si>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</si>
  <si>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</si>
  <si>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</si>
  <si>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</si>
  <si>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</si>
  <si>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</si>
  <si>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</si>
  <si>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</si>
  <si>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</si>
  <si>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</si>
  <si>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</si>
  <si>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</si>
  <si>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</si>
  <si>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</si>
  <si>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</si>
  <si>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</si>
  <si>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</si>
  <si>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</si>
  <si>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</si>
  <si>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</si>
  <si>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</si>
  <si>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</si>
  <si>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</si>
  <si>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</si>
  <si>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</si>
  <si>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</si>
  <si>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</si>
  <si>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</si>
  <si>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</si>
  <si>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</si>
  <si>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</si>
  <si>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</si>
  <si>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</si>
  <si>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</si>
  <si>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</si>
  <si>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</si>
  <si>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</si>
  <si>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</si>
  <si>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</si>
  <si>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</si>
  <si>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</si>
  <si>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</si>
  <si>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</si>
  <si>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</si>
  <si>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</si>
  <si>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</si>
  <si>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</si>
  <si>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</si>
  <si>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</si>
  <si>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</si>
  <si>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</si>
  <si>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</si>
  <si>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</si>
  <si>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</si>
  <si>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</si>
  <si>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</si>
  <si>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</si>
  <si>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</si>
  <si>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</si>
  <si>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</si>
  <si>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</si>
  <si>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</si>
  <si>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</si>
  <si>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</si>
  <si>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</si>
  <si>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</si>
  <si>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</si>
  <si>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</si>
  <si>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</si>
  <si>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</si>
  <si>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</si>
  <si>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</si>
  <si>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</si>
  <si>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</si>
  <si>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</si>
  <si>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</si>
  <si>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</si>
  <si>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</si>
  <si>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</si>
  <si>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</si>
  <si>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</si>
  <si>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</si>
  <si>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</si>
  <si>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</si>
  <si>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</si>
  <si>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</si>
  <si>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</si>
  <si>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</si>
  <si>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</si>
  <si>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</si>
  <si>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</si>
  <si>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</si>
  <si>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</si>
  <si>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</si>
  <si>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</si>
  <si>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</si>
  <si>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</si>
  <si>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</si>
  <si>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</si>
  <si>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</si>
  <si>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</si>
  <si>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</si>
  <si>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</si>
  <si>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</si>
  <si>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</si>
  <si>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</si>
  <si>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</si>
  <si>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</si>
  <si>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</si>
  <si>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</si>
  <si>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</si>
  <si>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</si>
  <si>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</si>
  <si>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</si>
  <si>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</si>
  <si>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</si>
  <si>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</si>
  <si>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</si>
  <si>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</si>
  <si>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</si>
  <si>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</si>
  <si>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</si>
  <si>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</si>
  <si>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</si>
  <si>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</si>
  <si>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</si>
  <si>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</si>
  <si>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</si>
  <si>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</si>
  <si>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</si>
  <si>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</si>
  <si>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</si>
  <si>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</si>
  <si>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</si>
  <si>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</si>
  <si>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</si>
  <si>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</si>
  <si>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</si>
  <si>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</si>
  <si>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</si>
  <si>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</si>
  <si>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</si>
  <si>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</si>
  <si>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</si>
  <si>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</si>
  <si>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</si>
  <si>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</si>
  <si>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</si>
  <si>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</si>
  <si>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</si>
  <si>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</si>
  <si>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</si>
  <si>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</si>
  <si>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</si>
  <si>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</si>
  <si>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</si>
  <si>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</si>
  <si>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</si>
  <si>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</si>
  <si>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</si>
  <si>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</si>
  <si>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</si>
  <si>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</si>
  <si>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</si>
  <si>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</si>
  <si>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</si>
  <si>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</si>
  <si>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</si>
  <si>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</si>
  <si>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</si>
  <si>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</si>
  <si>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</si>
  <si>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</si>
  <si>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</si>
  <si>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</si>
  <si>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</si>
  <si>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</si>
  <si>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</si>
  <si>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</si>
  <si>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</si>
  <si>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</si>
  <si>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</si>
  <si>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</si>
  <si>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</si>
  <si>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</si>
  <si>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</si>
  <si>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</si>
  <si>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</si>
  <si>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</si>
  <si>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</si>
  <si>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</si>
  <si>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</si>
  <si>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</si>
  <si>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</si>
  <si>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</si>
  <si>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</si>
  <si>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</si>
  <si>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</si>
  <si>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</si>
  <si>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</si>
  <si>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</si>
  <si>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</si>
  <si>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</si>
  <si>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</si>
  <si>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</si>
  <si>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</si>
  <si>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</si>
  <si>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</si>
  <si>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</si>
  <si>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</si>
  <si>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</si>
  <si>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</si>
  <si>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</si>
  <si>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</si>
  <si>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</si>
  <si>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</si>
  <si>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</si>
  <si>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</si>
  <si>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</si>
  <si>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</si>
  <si>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</si>
  <si>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</si>
  <si>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</si>
  <si>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</si>
  <si>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</si>
  <si>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</si>
  <si>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</si>
  <si>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</si>
  <si>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</si>
  <si>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</si>
  <si>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</si>
  <si>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</si>
  <si>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</si>
  <si>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</si>
  <si>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</si>
  <si>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</si>
  <si>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</si>
  <si>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</si>
  <si>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</si>
  <si>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</si>
  <si>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</si>
  <si>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</si>
  <si>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</si>
  <si>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</si>
  <si>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</si>
  <si>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</si>
  <si>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</si>
  <si>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</si>
  <si>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</si>
  <si>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</si>
  <si>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</si>
  <si>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</si>
  <si>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</si>
  <si>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</si>
  <si>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</si>
  <si>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</si>
  <si>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</si>
  <si>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</si>
  <si>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</si>
  <si>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</si>
  <si>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</si>
  <si>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</si>
  <si>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</si>
  <si>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</si>
  <si>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</si>
  <si>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</si>
  <si>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</si>
  <si>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</si>
  <si>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</si>
  <si>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</si>
  <si>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</si>
  <si>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</si>
  <si>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</si>
  <si>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</si>
  <si>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</si>
  <si>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</si>
  <si>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</si>
  <si>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</si>
  <si>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</si>
  <si>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</si>
  <si>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</si>
  <si>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</si>
  <si>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</si>
  <si>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</si>
  <si>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</si>
  <si>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</si>
  <si>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</si>
  <si>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</si>
  <si>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</si>
  <si>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</si>
  <si>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</si>
  <si>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</si>
  <si>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</si>
  <si>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</si>
  <si>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</si>
  <si>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</si>
  <si>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</si>
  <si>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</si>
  <si>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</si>
  <si>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</si>
  <si>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</si>
  <si>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</si>
  <si>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</si>
  <si>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</si>
  <si>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</si>
  <si>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</si>
  <si>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</si>
  <si>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</si>
  <si>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</si>
  <si>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</si>
  <si>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</si>
  <si>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</si>
  <si>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</si>
  <si>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</si>
  <si>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</si>
  <si>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</si>
  <si>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</si>
  <si>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</si>
  <si>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</si>
  <si>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</si>
  <si>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</si>
  <si>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</si>
  <si>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</si>
  <si>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</si>
  <si>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</si>
  <si>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</si>
  <si>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</si>
  <si>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</si>
  <si>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</si>
  <si>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</si>
  <si>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</si>
  <si>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</si>
  <si>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</si>
  <si>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</si>
  <si>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</si>
  <si>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</si>
  <si>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</si>
  <si>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</si>
  <si>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</si>
  <si>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</si>
  <si>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</si>
  <si>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</si>
  <si>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</si>
  <si>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</si>
  <si>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</si>
  <si>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</si>
  <si>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</si>
  <si>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</si>
  <si>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</si>
  <si>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</si>
  <si>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</si>
  <si>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</si>
  <si>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</si>
  <si>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</si>
  <si>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</si>
  <si>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</si>
  <si>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</si>
  <si>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</si>
  <si>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</si>
  <si>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</si>
  <si>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</si>
  <si>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</si>
  <si>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</si>
  <si>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</si>
  <si>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</si>
  <si>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</si>
  <si>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</si>
  <si>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</si>
  <si>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</si>
  <si>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</si>
  <si>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</si>
  <si>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</si>
  <si>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</si>
  <si>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</si>
  <si>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</si>
  <si>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</si>
  <si>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</si>
  <si>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</si>
  <si>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</si>
  <si>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</si>
  <si>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</si>
  <si>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</si>
  <si>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</si>
  <si>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</si>
  <si>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</si>
  <si>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</si>
  <si>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</si>
  <si>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</si>
  <si>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</si>
  <si>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</si>
  <si>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</si>
  <si>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</si>
  <si>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</si>
  <si>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</si>
  <si>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</si>
  <si>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</si>
  <si>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</si>
  <si>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</si>
  <si>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</si>
  <si>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</si>
  <si>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</si>
  <si>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</si>
  <si>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</si>
  <si>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</si>
  <si>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</si>
  <si>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</si>
  <si>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</si>
  <si>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</si>
  <si>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</si>
  <si>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</si>
  <si>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</si>
  <si>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</si>
  <si>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</si>
  <si>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</si>
  <si>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</si>
  <si>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</si>
  <si>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</si>
  <si>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</si>
  <si>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</si>
  <si>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</si>
  <si>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</si>
  <si>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</si>
  <si>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</si>
  <si>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</si>
  <si>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</si>
  <si>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</si>
  <si>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</si>
  <si>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</si>
  <si>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</si>
  <si>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</si>
  <si>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</si>
  <si>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</si>
  <si>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</si>
  <si>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</si>
  <si>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</si>
  <si>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</si>
  <si>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</si>
  <si>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</si>
  <si>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</si>
  <si>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</si>
  <si>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</si>
  <si>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</si>
  <si>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</si>
  <si>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</si>
  <si>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</si>
  <si>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</si>
  <si>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</si>
  <si>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</si>
  <si>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</si>
  <si>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</si>
  <si>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</si>
  <si>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</si>
  <si>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</si>
  <si>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</si>
  <si>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</si>
  <si>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</si>
  <si>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</si>
  <si>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</si>
  <si>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</si>
  <si>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</si>
  <si>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</si>
  <si>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</si>
  <si>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</si>
  <si>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</si>
  <si>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</si>
  <si>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</si>
  <si>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</si>
  <si>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</si>
  <si>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</si>
  <si>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</si>
  <si>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</si>
  <si>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</si>
  <si>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</si>
  <si>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</si>
  <si>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</si>
  <si>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</si>
  <si>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</si>
  <si>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</si>
  <si>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</si>
  <si>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</si>
  <si>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</si>
  <si>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</si>
  <si>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</si>
  <si>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</si>
  <si>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</si>
  <si>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</si>
  <si>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</si>
  <si>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</si>
  <si>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</si>
  <si>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</si>
  <si>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</si>
  <si>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</si>
  <si>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</si>
  <si>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</si>
  <si>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</si>
  <si>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</si>
  <si>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</si>
  <si>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</si>
  <si>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</si>
  <si>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</si>
  <si>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</si>
  <si>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</si>
  <si>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</si>
  <si>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</si>
  <si>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</si>
  <si>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</si>
  <si>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</si>
  <si>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</si>
  <si>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</si>
  <si>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</si>
  <si>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</si>
  <si>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</si>
  <si>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</si>
  <si>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</si>
  <si>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</si>
  <si>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</si>
  <si>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</si>
  <si>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</si>
  <si>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</si>
  <si>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</si>
  <si>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</si>
  <si>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</si>
  <si>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</si>
  <si>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</si>
  <si>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</si>
  <si>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</si>
  <si>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</si>
  <si>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</si>
  <si>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</si>
  <si>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</si>
  <si>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</si>
  <si>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</si>
  <si>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</si>
  <si>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</si>
  <si>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</si>
  <si>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</si>
  <si>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</si>
  <si>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</si>
  <si>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</si>
  <si>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</si>
  <si>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</si>
  <si>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</si>
  <si>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</si>
  <si>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</si>
  <si>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</si>
  <si>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</si>
  <si>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</si>
  <si>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</si>
  <si>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</si>
  <si>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</si>
  <si>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</si>
  <si>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</si>
  <si>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</si>
  <si>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</si>
  <si>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</si>
  <si>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</si>
  <si>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</si>
  <si>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</si>
  <si>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</si>
  <si>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</si>
  <si>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</si>
  <si>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</si>
  <si>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</si>
  <si>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</si>
  <si>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</si>
  <si>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</si>
  <si>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</si>
  <si>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</si>
  <si>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</si>
  <si>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</si>
  <si>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</si>
  <si>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</si>
  <si>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</si>
  <si>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</si>
  <si>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</si>
  <si>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</si>
  <si>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</si>
  <si>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</si>
  <si>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</si>
  <si>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</si>
  <si>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</si>
  <si>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</si>
  <si>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</si>
  <si>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</si>
  <si>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</si>
  <si>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</si>
  <si>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</si>
  <si>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</si>
  <si>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</si>
  <si>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</si>
  <si>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</si>
  <si>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</si>
  <si>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</si>
  <si>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</si>
  <si>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</si>
  <si>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</si>
  <si>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</si>
  <si>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</si>
  <si>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</si>
  <si>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</si>
  <si>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</si>
  <si>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</si>
  <si>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</si>
  <si>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</si>
  <si>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</si>
  <si>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</si>
  <si>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</si>
  <si>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</si>
  <si>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</si>
  <si>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</si>
  <si>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</si>
  <si>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</si>
  <si>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</si>
  <si>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</si>
  <si>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</si>
  <si>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</si>
  <si>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</si>
  <si>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</si>
  <si>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</si>
  <si>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</si>
  <si>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</si>
  <si>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</si>
  <si>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</si>
  <si>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</si>
  <si>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</si>
  <si>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</si>
  <si>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</si>
  <si>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</si>
  <si>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</si>
  <si>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</si>
  <si>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</si>
  <si>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</si>
  <si>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</si>
  <si>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</si>
  <si>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</si>
  <si>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</si>
  <si>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</si>
  <si>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</si>
  <si>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</si>
  <si>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</si>
  <si>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</si>
  <si>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</si>
  <si>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</si>
  <si>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</si>
  <si>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</si>
  <si>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</si>
  <si>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</si>
  <si>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</si>
  <si>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</si>
  <si>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</si>
  <si>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</si>
  <si>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</si>
  <si>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</si>
  <si>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</si>
  <si>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</si>
  <si>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</si>
  <si>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</si>
  <si>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</si>
  <si>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</si>
  <si>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</si>
  <si>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</si>
  <si>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</si>
  <si>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</si>
  <si>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</si>
  <si>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</si>
  <si>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</si>
  <si>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</si>
  <si>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</si>
  <si>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</si>
  <si>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</si>
  <si>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</si>
  <si>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</si>
  <si>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</si>
  <si>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</si>
  <si>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</si>
  <si>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</si>
  <si>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</si>
  <si>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</si>
  <si>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</si>
  <si>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</si>
  <si>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</si>
  <si>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</si>
  <si>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</si>
  <si>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</si>
  <si>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</si>
  <si>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</si>
  <si>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</si>
  <si>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</si>
  <si>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</si>
  <si>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</si>
  <si>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</si>
  <si>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</si>
  <si>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</si>
  <si>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</si>
  <si>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</si>
  <si>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</si>
  <si>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</si>
  <si>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</si>
  <si>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</si>
  <si>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</si>
  <si>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</si>
  <si>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</si>
  <si>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</si>
  <si>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</si>
  <si>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</si>
  <si>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</si>
  <si>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</si>
  <si>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</si>
  <si>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</si>
  <si>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</si>
  <si>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</si>
  <si>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</si>
  <si>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</si>
  <si>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</si>
  <si>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</si>
  <si>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</si>
  <si>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</si>
  <si>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</si>
  <si>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</si>
  <si>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</si>
  <si>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</si>
  <si>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</si>
  <si>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</si>
  <si>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</si>
  <si>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</si>
  <si>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</si>
  <si>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</si>
  <si>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</si>
  <si>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</si>
  <si>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</si>
  <si>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</si>
  <si>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</si>
  <si>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</si>
  <si>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</si>
  <si>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</si>
  <si>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</si>
  <si>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</si>
  <si>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</si>
  <si>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</si>
  <si>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</si>
  <si>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</si>
  <si>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</si>
  <si>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</si>
  <si>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</si>
  <si>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</si>
  <si>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</si>
  <si>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</si>
  <si>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</si>
  <si>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</si>
  <si>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</si>
  <si>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</si>
  <si>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</si>
  <si>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</si>
  <si>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</si>
  <si>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</si>
  <si>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</si>
  <si>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</si>
  <si>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</si>
  <si>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</si>
  <si>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</si>
  <si>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</si>
  <si>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</si>
  <si>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</si>
  <si>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</si>
  <si>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</si>
  <si>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</si>
  <si>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</si>
  <si>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</si>
  <si>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</si>
  <si>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</si>
  <si>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</si>
  <si>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</si>
  <si>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</si>
  <si>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</si>
  <si>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</si>
  <si>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</si>
  <si>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</si>
  <si>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</si>
  <si>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</si>
  <si>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</si>
  <si>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</si>
  <si>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</si>
  <si>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</si>
  <si>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</si>
  <si>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</si>
  <si>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</si>
  <si>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</si>
  <si>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</si>
  <si>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</si>
  <si>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</si>
  <si>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</si>
  <si>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</si>
  <si>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</si>
  <si>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</si>
  <si>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</si>
  <si>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</si>
  <si>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</si>
  <si>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</si>
  <si>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</si>
  <si>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</si>
  <si>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</si>
  <si>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</si>
  <si>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</si>
  <si>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</si>
  <si>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</si>
  <si>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</si>
  <si>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</si>
  <si>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</si>
  <si>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</si>
  <si>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</si>
  <si>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</si>
  <si>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</si>
  <si>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</si>
  <si>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</si>
  <si>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</si>
  <si>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</si>
  <si>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</si>
  <si>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</si>
  <si>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</si>
  <si>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</si>
  <si>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</si>
  <si>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</si>
  <si>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</si>
  <si>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</si>
  <si>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</si>
  <si>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</si>
  <si>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</si>
  <si>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</si>
  <si>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</si>
  <si>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</si>
  <si>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</si>
  <si>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</si>
  <si>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</si>
  <si>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</si>
  <si>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</si>
  <si>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</si>
  <si>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</si>
  <si>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</si>
  <si>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</si>
  <si>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</si>
  <si>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</si>
  <si>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</si>
  <si>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</si>
  <si>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</si>
  <si>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</si>
  <si>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</si>
  <si>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</si>
  <si>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</si>
  <si>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</si>
  <si>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</si>
  <si>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</si>
  <si>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</si>
  <si>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</si>
  <si>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</si>
  <si>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</si>
  <si>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</si>
  <si>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</si>
  <si>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</si>
  <si>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</si>
  <si>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</si>
  <si>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</si>
  <si>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</si>
  <si>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</si>
  <si>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</si>
  <si>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</si>
  <si>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</si>
  <si>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</si>
  <si>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</si>
  <si>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</si>
  <si>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</si>
  <si>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</si>
  <si>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</si>
  <si>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</si>
  <si>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</si>
  <si>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</si>
  <si>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</si>
  <si>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</si>
  <si>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</si>
  <si>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</si>
  <si>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</si>
  <si>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</si>
  <si>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</si>
  <si>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</si>
  <si>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</si>
  <si>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</si>
  <si>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</si>
  <si>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</si>
  <si>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</si>
  <si>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</si>
  <si>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</si>
  <si>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</si>
  <si>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</si>
  <si>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</si>
  <si>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</si>
  <si>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</si>
  <si>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</si>
  <si>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</si>
  <si>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</si>
  <si>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</si>
  <si>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</si>
  <si>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</si>
  <si>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</si>
  <si>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</si>
  <si>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</si>
  <si>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</si>
  <si>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</si>
  <si>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</si>
  <si>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</si>
  <si>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</si>
  <si>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</si>
  <si>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</si>
  <si>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</si>
  <si>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</si>
  <si>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</si>
  <si>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</si>
  <si>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</si>
  <si>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</si>
  <si>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</si>
  <si>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</si>
  <si>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</si>
  <si>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</si>
  <si>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</si>
  <si>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</si>
  <si>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</si>
  <si>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</si>
  <si>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</si>
  <si>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</si>
  <si>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</si>
  <si>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</si>
  <si>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</si>
  <si>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</si>
  <si>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</si>
  <si>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</si>
  <si>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</si>
  <si>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</si>
  <si>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</si>
  <si>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</si>
  <si>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</si>
  <si>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</si>
  <si>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</si>
  <si>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</si>
  <si>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</si>
  <si>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</si>
  <si>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</si>
  <si>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</si>
  <si>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</si>
  <si>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</si>
  <si>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</si>
  <si>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</si>
  <si>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</si>
  <si>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</si>
  <si>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</si>
  <si>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</si>
  <si>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</si>
  <si>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</si>
  <si>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</si>
  <si>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</si>
  <si>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</si>
  <si>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</si>
  <si>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</si>
  <si>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</si>
  <si>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</si>
  <si>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</si>
  <si>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</si>
  <si>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</si>
  <si>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</si>
  <si>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</si>
  <si>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</si>
  <si>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</si>
  <si>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</si>
  <si>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</si>
  <si>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</si>
  <si>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</si>
  <si>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</si>
  <si>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</si>
  <si>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</si>
  <si>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</si>
  <si>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</si>
  <si>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</si>
  <si>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</si>
  <si>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</si>
  <si>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</si>
  <si>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</si>
  <si>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</si>
  <si>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</si>
  <si>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</si>
  <si>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</si>
  <si>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</si>
  <si>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</si>
  <si>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</si>
  <si>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</si>
  <si>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</si>
  <si>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</si>
  <si>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</si>
  <si>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</si>
  <si>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</si>
  <si>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</si>
  <si>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</si>
  <si>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</si>
  <si>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</si>
  <si>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</si>
  <si>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</si>
  <si>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</si>
  <si>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</si>
  <si>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</si>
  <si>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</si>
  <si>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</si>
  <si>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</si>
  <si>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</si>
  <si>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</si>
  <si>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</si>
  <si>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</si>
  <si>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</si>
  <si>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</si>
  <si>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</si>
  <si>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</si>
  <si>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</si>
  <si>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</si>
  <si>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</si>
  <si>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</si>
  <si>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</si>
  <si>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</si>
  <si>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</si>
  <si>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</si>
  <si>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</si>
  <si>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</si>
  <si>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</si>
  <si>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</si>
  <si>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</si>
  <si>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</si>
  <si>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</si>
  <si>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</si>
  <si>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</si>
  <si>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</si>
  <si>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</si>
  <si>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</si>
  <si>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</si>
  <si>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</si>
  <si>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</si>
  <si>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</si>
  <si>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</si>
  <si>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</si>
  <si>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</si>
  <si>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</si>
  <si>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</si>
  <si>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</si>
  <si>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</si>
  <si>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</si>
  <si>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</si>
  <si>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</si>
  <si>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</si>
  <si>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</si>
  <si>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</si>
  <si>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</si>
  <si>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</si>
  <si>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</si>
  <si>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</si>
  <si>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</si>
  <si>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</si>
  <si>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</si>
  <si>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</si>
  <si>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</si>
  <si>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</si>
  <si>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</si>
  <si>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</si>
  <si>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</si>
  <si>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</si>
  <si>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</si>
  <si>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</si>
  <si>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</si>
  <si>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</si>
  <si>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</si>
  <si>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</si>
  <si>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</si>
  <si>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</si>
  <si>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</si>
  <si>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</si>
  <si>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</si>
  <si>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</si>
  <si>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</si>
  <si>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</si>
  <si>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</si>
  <si>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</si>
  <si>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</si>
  <si>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</si>
  <si>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</si>
  <si>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</si>
  <si>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</si>
  <si>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</si>
  <si>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</si>
  <si>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</si>
  <si>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</si>
  <si>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</si>
  <si>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</si>
  <si>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</si>
  <si>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</si>
  <si>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</si>
  <si>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</si>
  <si>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</si>
  <si>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</si>
  <si>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</si>
  <si>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</si>
  <si>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</si>
  <si>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</si>
  <si>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</si>
  <si>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</si>
  <si>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</si>
  <si>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</si>
  <si>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</si>
  <si>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</si>
  <si>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</si>
  <si>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</si>
  <si>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</si>
  <si>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</si>
  <si>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</si>
  <si>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</si>
  <si>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</si>
  <si>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</si>
  <si>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</si>
  <si>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</si>
  <si>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</si>
  <si>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</si>
  <si>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</si>
  <si>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</si>
  <si>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</si>
  <si>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</si>
  <si>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</si>
  <si>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</si>
  <si>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</si>
  <si>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</si>
  <si>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</si>
  <si>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</si>
  <si>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</si>
  <si>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</si>
  <si>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</si>
  <si>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</si>
  <si>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</si>
  <si>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</si>
  <si>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</si>
  <si>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</si>
  <si>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</si>
  <si>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</si>
  <si>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</si>
  <si>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</si>
  <si>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</si>
  <si>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</si>
  <si>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</si>
  <si>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</si>
  <si>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</si>
  <si>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</si>
  <si>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</si>
  <si>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</si>
  <si>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</si>
  <si>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</si>
  <si>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</si>
  <si>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</si>
  <si>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</si>
  <si>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</si>
  <si>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</si>
  <si>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</si>
  <si>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</si>
  <si>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</si>
  <si>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</si>
  <si>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</si>
  <si>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</si>
  <si>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</si>
  <si>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</si>
  <si>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</si>
  <si>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</si>
  <si>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</si>
  <si>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</si>
  <si>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</si>
  <si>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</si>
  <si>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</si>
  <si>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</si>
  <si>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</si>
  <si>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</si>
  <si>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</si>
  <si>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</si>
  <si>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</si>
  <si>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</si>
  <si>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</si>
  <si>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</si>
  <si>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</si>
  <si>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</si>
  <si>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</si>
  <si>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</si>
  <si>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</si>
  <si>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</si>
  <si>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</si>
  <si>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</si>
  <si>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</si>
  <si>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</si>
  <si>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</si>
  <si>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</si>
  <si>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</si>
  <si>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</si>
  <si>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</si>
  <si>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</si>
  <si>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</si>
  <si>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</si>
  <si>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</si>
  <si>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</si>
  <si>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</si>
  <si>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</si>
  <si>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</si>
  <si>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</si>
  <si>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</si>
  <si>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</si>
  <si>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</si>
  <si>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</si>
  <si>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</si>
  <si>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</si>
  <si>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</si>
  <si>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</si>
  <si>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</si>
  <si>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</si>
  <si>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</si>
  <si>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</si>
  <si>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</si>
  <si>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</si>
  <si>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</si>
  <si>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</si>
  <si>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</si>
  <si>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</si>
  <si>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</si>
  <si>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</si>
  <si>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</si>
  <si>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</si>
  <si>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</si>
  <si>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</si>
  <si>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</si>
  <si>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</si>
  <si>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</si>
  <si>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</si>
  <si>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</si>
  <si>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</si>
  <si>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</si>
  <si>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SP_Medieval_Final_Village;SO_Medieval_Village</t>
  </si>
  <si>
    <t>[area2]</t>
  </si>
  <si>
    <t>SP_Medieval_Final_Castle;SO_Medieval_Castle</t>
  </si>
  <si>
    <t>[area3]</t>
  </si>
  <si>
    <t>SP_Medieval_Final_Dark;SO_Medieval_Dark</t>
  </si>
  <si>
    <t>SP_Medieval_Final_Common;CO_Medieval_Final;ART_Medieval_Lighting;Art_Level_fog;ART_L1_Castle;ART_L1_castle_goblin;ART_Levels_Background;ART_L1_Castle_Dungeon;ART_L1_Castle_Water_Caves;ART_L1_castle_air_currents;ART_L1_castle_fortress;ART_Particles;Art_L1_castle_village;SO_Medieval_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</si>
</sst>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5"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4" headerRowBorderDxfId="413" tableBorderDxfId="412" totalsRowBorderDxfId="411">
  <autoFilter ref="B4:J5"/>
  <tableColumns count="9">
    <tableColumn id="1" name="{gameSettings}" dataDxfId="410"/>
    <tableColumn id="2" name="[sku]" dataDxfId="409"/>
    <tableColumn id="3" name="[timeToPCCoefA]" dataDxfId="408"/>
    <tableColumn id="4" name="[timeToPCCoefB]" dataDxfId="407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8" headerRowBorderDxfId="287" tableBorderDxfId="286" totalsRowBorderDxfId="285">
  <autoFilter ref="B21:AF82"/>
  <sortState ref="B22:AF82">
    <sortCondition ref="C21:C82"/>
  </sortState>
  <tableColumns count="31">
    <tableColumn id="1" name="{entityDefinitions}" dataDxfId="284"/>
    <tableColumn id="2" name="[sku]" dataDxfId="283"/>
    <tableColumn id="6" name="[category]" dataDxfId="282"/>
    <tableColumn id="10" name="[rewardScore]" dataDxfId="281"/>
    <tableColumn id="11" name="[rewardCoins]" dataDxfId="280"/>
    <tableColumn id="12" name="[rewardPC]" dataDxfId="279"/>
    <tableColumn id="13" name="[rewardHealth]" dataDxfId="278"/>
    <tableColumn id="14" name="[rewardEnergy]" dataDxfId="277"/>
    <tableColumn id="16" name="[rewardXp]" dataDxfId="276"/>
    <tableColumn id="17" name="[goldenChance]" dataDxfId="275"/>
    <tableColumn id="18" name="[pcChance]" dataDxfId="274"/>
    <tableColumn id="3" name="[isEdible]" dataDxfId="273"/>
    <tableColumn id="15" name="[latchOnFromTier]" dataDxfId="272"/>
    <tableColumn id="31" name="[grabFromTier]" dataDxfId="271"/>
    <tableColumn id="4" name="[edibleFromTier]" dataDxfId="270"/>
    <tableColumn id="34" name="[burnableFromTier]" dataDxfId="269"/>
    <tableColumn id="35" name="[isBurnable]" dataDxfId="268"/>
    <tableColumn id="30" name="[canBeGrabed]" dataDxfId="267"/>
    <tableColumn id="29" name="[canBeLatchedOn]" dataDxfId="266"/>
    <tableColumn id="28" name="[maxHealth]" dataDxfId="265"/>
    <tableColumn id="5" name="[biteResistance]" dataDxfId="264"/>
    <tableColumn id="8" name="[alcohol]" dataDxfId="263"/>
    <tableColumn id="19" name="[eatFeedbackChance]" dataDxfId="262"/>
    <tableColumn id="20" name="[burnFeedbackChance]" dataDxfId="261"/>
    <tableColumn id="21" name="[damageFeedbackChance]" dataDxfId="260"/>
    <tableColumn id="22" name="[deathFeedbackChance]" dataDxfId="259"/>
    <tableColumn id="7" name="[tidName]" dataDxfId="258"/>
    <tableColumn id="9" name="[tidEatFeedback]" dataDxfId="257"/>
    <tableColumn id="23" name="[tidBurnFeedback]" dataDxfId="256"/>
    <tableColumn id="24" name="[tidDamageFeedback]" dataDxfId="255"/>
    <tableColumn id="25" name="[tidDeathFeedback]" dataDxfId="2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3" headerRowBorderDxfId="252" tableBorderDxfId="251" totalsRowBorderDxfId="250">
  <autoFilter ref="B4:C16"/>
  <sortState ref="B5:C14">
    <sortCondition ref="C4:C14"/>
  </sortState>
  <tableColumns count="2">
    <tableColumn id="1" name="{entityCategoryDefinitions}" dataDxfId="249"/>
    <tableColumn id="2" name="[sku]" dataDxfId="2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7" totalsRowDxfId="246"/>
    <tableColumn id="2" name="[sku]" dataDxfId="245" totalsRowDxfId="244"/>
    <tableColumn id="4" name="[category]" dataDxfId="243" totalsRowDxfId="242"/>
    <tableColumn id="16" name="[isBurnable]" dataDxfId="241" totalsRowDxfId="240"/>
    <tableColumn id="17" name="[minTierBurnFeedback]" dataDxfId="239" totalsRowDxfId="238"/>
    <tableColumn id="18" name="[minTierBurn]" dataDxfId="237" totalsRowDxfId="236"/>
    <tableColumn id="19" name="minTierExplode" dataDxfId="235" totalsRowDxfId="234"/>
    <tableColumn id="28" name="[burnFeedbackChance]" dataDxfId="233" totalsRowDxfId="232"/>
    <tableColumn id="30" name="[destroyFeedbackChanc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  <tableColumn id="3" name="[minTierDestruction]" dataDxfId="223" totalsRowDxfId="222"/>
    <tableColumn id="5" name="[minTierDestructionFeedback]" dataDxfId="221" totalsRowDxfId="22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X7" totalsRowShown="0" headerRowDxfId="219" headerRowBorderDxfId="218" tableBorderDxfId="217" totalsRowBorderDxfId="216">
  <autoFilter ref="B4:X7"/>
  <tableColumns count="23">
    <tableColumn id="1" name="{levelDefinitions}" dataDxfId="215"/>
    <tableColumn id="9" name="[sku]" dataDxfId="214"/>
    <tableColumn id="3" name="order" dataDxfId="213"/>
    <tableColumn id="4" name="dragonsToUnlock" dataDxfId="212"/>
    <tableColumn id="14" name="[dataFile]" dataDxfId="211"/>
    <tableColumn id="5" name="[common]" dataDxfId="210"/>
    <tableColumn id="2" name="[area1]" dataDxfId="209"/>
    <tableColumn id="10" name="[area1Active]" dataDxfId="208"/>
    <tableColumn id="22" name="[area2]" dataDxfId="22"/>
    <tableColumn id="23" name="[area3]" dataDxfId="0"/>
    <tableColumn id="7" name="[dragon_baby]" dataDxfId="207"/>
    <tableColumn id="8" name="[dragon_crocodile]" dataDxfId="206"/>
    <tableColumn id="13" name="[dragon_fat]" dataDxfId="205"/>
    <tableColumn id="15" name="[dragon_reptile]" dataDxfId="204"/>
    <tableColumn id="16" name="[dragon_chinese]" dataDxfId="203"/>
    <tableColumn id="17" name="[dragon_bug]" dataDxfId="202"/>
    <tableColumn id="18" name="[dragon_classic]" dataDxfId="201"/>
    <tableColumn id="19" name="[dragon_balrog]" dataDxfId="200"/>
    <tableColumn id="20" name="[dragon_devil]" dataDxfId="199"/>
    <tableColumn id="21" name="[dragon_titan]" dataDxfId="198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94" headerRowBorderDxfId="193" tableBorderDxfId="192" totalsRowBorderDxfId="191">
  <autoFilter ref="B4:K18"/>
  <sortState ref="B5:L24">
    <sortCondition ref="E4:E24"/>
  </sortState>
  <tableColumns count="10">
    <tableColumn id="1" name="{missionDefinitions}" dataDxfId="190"/>
    <tableColumn id="9" name="[sku]" dataDxfId="189"/>
    <tableColumn id="3" name="[difficulty]" dataDxfId="188"/>
    <tableColumn id="4" name="[typeSku]" dataDxfId="187"/>
    <tableColumn id="5" name="[targetValue]" dataDxfId="186"/>
    <tableColumn id="2" name="[parameters]" dataDxfId="185"/>
    <tableColumn id="10" name="[singleRun]" dataDxfId="184"/>
    <tableColumn id="6" name="[icon]" dataDxfId="183"/>
    <tableColumn id="11" name="[tidName]" dataDxfId="182"/>
    <tableColumn id="12" name="[tidDesc]" dataDxfId="18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80" tableBorderDxfId="179">
  <autoFilter ref="B25:J29"/>
  <tableColumns count="9">
    <tableColumn id="1" name="{missionTypeDefinitions}"/>
    <tableColumn id="2" name="[sku]" dataDxfId="178"/>
    <tableColumn id="8" name="[icon]" dataDxfId="177"/>
    <tableColumn id="3" name="[tidName]"/>
    <tableColumn id="4" name="[tidDescSingleRun]" dataDxfId="176"/>
    <tableColumn id="9" name="[tidDescMultiRun]" dataDxfId="175"/>
    <tableColumn id="5" name="value" dataDxfId="174"/>
    <tableColumn id="6" name="parameters" dataDxfId="173"/>
    <tableColumn id="7" name="single/multi-run?" dataDxfId="17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71" tableBorderDxfId="170">
  <autoFilter ref="B40:K43"/>
  <tableColumns count="10">
    <tableColumn id="1" name="{missionDifficultyDefinitions}"/>
    <tableColumn id="2" name="[sku]" dataDxfId="169"/>
    <tableColumn id="7" name="[index]" dataDxfId="168"/>
    <tableColumn id="3" name="[dragonsToUnlock]" dataDxfId="167"/>
    <tableColumn id="4" name="[cooldownMinutes]" dataDxfId="166"/>
    <tableColumn id="9" name="[maxRewardCoins]" dataDxfId="165"/>
    <tableColumn id="5" name="[removeMissionPCCoefA]" dataDxfId="164"/>
    <tableColumn id="6" name="[removeMissionPCCoefB]" dataDxfId="163"/>
    <tableColumn id="8" name="[tidName]" dataDxfId="162"/>
    <tableColumn id="10" name="[color]" dataDxfId="16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60" headerRowBorderDxfId="159" tableBorderDxfId="158" totalsRowBorderDxfId="157">
  <autoFilter ref="B4:H7"/>
  <tableColumns count="7">
    <tableColumn id="1" name="{eggDefinitions}" dataDxfId="156"/>
    <tableColumn id="6" name="[sku]" dataDxfId="155"/>
    <tableColumn id="4" name="[pricePC]" dataDxfId="154"/>
    <tableColumn id="5" name="[incubationMinutes]" dataDxfId="153"/>
    <tableColumn id="10" name="[prefabPath]" dataDxfId="152"/>
    <tableColumn id="7" name="[tidName]" dataDxfId="151">
      <calculatedColumnFormula>CONCATENATE("TID_",UPPER(eggDefinitions[[#This Row],['[sku']]]),"_NAME")</calculatedColumnFormula>
    </tableColumn>
    <tableColumn id="8" name="[tidDesc]" dataDxfId="15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49" headerRowBorderDxfId="148" tableBorderDxfId="147" totalsRowBorderDxfId="146">
  <autoFilter ref="B18:I22"/>
  <tableColumns count="8">
    <tableColumn id="1" name="{eggRewardDefinitions}" dataDxfId="145"/>
    <tableColumn id="2" name="[sku]"/>
    <tableColumn id="3" name="[type]" dataDxfId="144"/>
    <tableColumn id="6" name="[rarity]" dataDxfId="143"/>
    <tableColumn id="4" name="[droprate]" dataDxfId="142"/>
    <tableColumn id="7" name="[duplicateFragmentsGiven]" dataDxfId="141"/>
    <tableColumn id="8" name="[duplicateCoinsGiven]" dataDxfId="140"/>
    <tableColumn id="5" name="[tidName]" dataDxfId="13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38" headerRowBorderDxfId="137" tableBorderDxfId="136" totalsRowBorderDxfId="135">
  <autoFilter ref="B26:E30"/>
  <tableColumns count="4">
    <tableColumn id="1" name="{rarityDefinitions}" dataDxfId="134"/>
    <tableColumn id="2" name="[sku]"/>
    <tableColumn id="3" name="[order]" dataDxfId="133"/>
    <tableColumn id="5" name="[tidName]" dataDxfId="1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6" headerRowBorderDxfId="405" tableBorderDxfId="404" totalsRowBorderDxfId="403">
  <autoFilter ref="B10:F11"/>
  <tableColumns count="5">
    <tableColumn id="1" name="{initialSettings}" dataDxfId="402"/>
    <tableColumn id="2" name="[sku]" dataDxfId="401"/>
    <tableColumn id="3" name="[softCurrency]" dataDxfId="400"/>
    <tableColumn id="4" name="[hardCurrency]" dataDxfId="399"/>
    <tableColumn id="6" name="[initialDragonSKU]" dataDxfId="39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31" headerRowBorderDxfId="130" tableBorderDxfId="129" totalsRowBorderDxfId="128">
  <autoFilter ref="B11:E14"/>
  <tableColumns count="4">
    <tableColumn id="1" name="{goldenEggDefinitions}" dataDxfId="127"/>
    <tableColumn id="6" name="[sku]" dataDxfId="126"/>
    <tableColumn id="4" name="[order]" dataDxfId="125"/>
    <tableColumn id="5" name="[fragmentsRequired]" dataDxfId="124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23" headerRowBorderDxfId="122" tableBorderDxfId="121" totalsRowBorderDxfId="120">
  <autoFilter ref="B4:F9"/>
  <tableColumns count="5">
    <tableColumn id="1" name="{chestRewardDefinitions}" dataDxfId="119"/>
    <tableColumn id="2" name="[sku]" dataDxfId="118"/>
    <tableColumn id="6" name="[collectedChests]" dataDxfId="117"/>
    <tableColumn id="3" name="[type]" dataDxfId="116"/>
    <tableColumn id="4" name="[amount]" dataDxfId="1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114" dataDxfId="112" headerRowBorderDxfId="113" tableBorderDxfId="111">
  <autoFilter ref="B4:P44"/>
  <tableColumns count="15">
    <tableColumn id="1" name="{disguisesDefinitions}" dataDxfId="110"/>
    <tableColumn id="2" name="[sku]" dataDxfId="109"/>
    <tableColumn id="3" name="[dragonSku]" dataDxfId="108"/>
    <tableColumn id="5" name="[powerup]" dataDxfId="107"/>
    <tableColumn id="6" name="[shopOrder]" dataDxfId="106"/>
    <tableColumn id="8" name="[priceSC]" dataDxfId="105"/>
    <tableColumn id="17" name="[priceHC]" dataDxfId="104"/>
    <tableColumn id="18" name="[unlockLevel]" dataDxfId="103"/>
    <tableColumn id="10" name="[icon]" dataDxfId="102"/>
    <tableColumn id="9" name="[skin]" dataDxfId="101"/>
    <tableColumn id="13" name="[item1]" dataDxfId="100"/>
    <tableColumn id="4" name="[item2]" dataDxfId="99"/>
    <tableColumn id="7" name="[body_parts]" dataDxfId="98"/>
    <tableColumn id="11" name="[tidName]" dataDxfId="97">
      <calculatedColumnFormula>UPPER(CONCATENATE("TID_","SKIN",SUBSTITUTE(C5,"dragon",""),"_NAME"))</calculatedColumnFormula>
    </tableColumn>
    <tableColumn id="12" name="[tidDesc]" dataDxfId="96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95" tableBorderDxfId="94" totalsRowBorderDxfId="93">
  <autoFilter ref="D3:M31"/>
  <sortState ref="D4:M30">
    <sortCondition ref="E3:E30"/>
  </sortState>
  <tableColumns count="10">
    <tableColumn id="1" name="{powerUpsDefinitions}" dataDxfId="92"/>
    <tableColumn id="2" name="[sku]" dataDxfId="91"/>
    <tableColumn id="3" name="[type]" dataDxfId="90"/>
    <tableColumn id="4" name="[param1]" dataDxfId="89"/>
    <tableColumn id="5" name="[param2]" dataDxfId="88"/>
    <tableColumn id="6" name="[icon]" dataDxfId="87">
      <calculatedColumnFormula>CONCATENATE("icon_",powerUpsDefinitions[[#This Row],['[sku']]])</calculatedColumnFormula>
    </tableColumn>
    <tableColumn id="10" name="[miniIcon]" dataDxfId="86"/>
    <tableColumn id="7" name="[tidName]" dataDxfId="85">
      <calculatedColumnFormula>CONCATENATE("TID_POWERUP_",UPPER(powerUpsDefinitions[[#This Row],['[sku']]]),"_NAME")</calculatedColumnFormula>
    </tableColumn>
    <tableColumn id="8" name="[tidDesc]" dataDxfId="84">
      <calculatedColumnFormula>CONCATENATE("TID_POWERUP_",UPPER(powerUpsDefinitions[[#This Row],['[sku']]]),"_DESC")</calculatedColumnFormula>
    </tableColumn>
    <tableColumn id="9" name="[tidDescShort]" dataDxfId="8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82" headerRowBorderDxfId="81" tableBorderDxfId="80" totalsRowBorderDxfId="79">
  <autoFilter ref="B5:Q17"/>
  <tableColumns count="16">
    <tableColumn id="1" name="{shopPacksDefinitions}" dataDxfId="78"/>
    <tableColumn id="6" name="[sku]" dataDxfId="77"/>
    <tableColumn id="3" name="[type]"/>
    <tableColumn id="11" name="[order]" dataDxfId="76"/>
    <tableColumn id="4" name="[priceDollars]" dataDxfId="75"/>
    <tableColumn id="5" name="[priceHC]" dataDxfId="74"/>
    <tableColumn id="12" name="Base Amount_x000a_(only for the maths)" dataDxfId="7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2"/>
    <tableColumn id="8" name="[amount]" dataDxfId="7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70">
      <calculatedColumnFormula>shopPacksDefinitions[[#This Row],['[amount']]]/shopPacksDefinitions[[#This Row],['[priceHC']]]</calculatedColumnFormula>
    </tableColumn>
    <tableColumn id="2" name="[bestValue]" dataDxfId="69"/>
    <tableColumn id="10" name="[icon]" dataDxfId="68"/>
    <tableColumn id="7" name="tidName" dataDxfId="67"/>
    <tableColumn id="14" name="[apple]" dataDxfId="66"/>
    <tableColumn id="15" name="[amazon]" dataDxfId="65"/>
    <tableColumn id="16" name="[google]" dataDxfId="64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63" headerRowBorderDxfId="62" tableBorderDxfId="61" totalsRowBorderDxfId="60">
  <autoFilter ref="B4:H29"/>
  <tableColumns count="7">
    <tableColumn id="1" name="{scoreMultiplierDefinitions}" dataDxfId="59"/>
    <tableColumn id="2" name="[sku]" dataDxfId="58"/>
    <tableColumn id="6" name="[order]" dataDxfId="57"/>
    <tableColumn id="3" name="[multiplier]" dataDxfId="56"/>
    <tableColumn id="4" name="[requiredKillStreak]" dataDxfId="55"/>
    <tableColumn id="5" name="[duration]" dataDxfId="54"/>
    <tableColumn id="7" name="[tidMessage]" dataDxfId="5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52" dataDxfId="50" headerRowBorderDxfId="51" tableBorderDxfId="49" totalsRowBorderDxfId="48">
  <autoFilter ref="B35:E45"/>
  <tableColumns count="4">
    <tableColumn id="1" name="{survivalBonusDefinitions}" dataDxfId="47"/>
    <tableColumn id="2" name="[sku]" dataDxfId="46"/>
    <tableColumn id="5" name="[survivedMinutes]" dataDxfId="45"/>
    <tableColumn id="6" name="[bonusPerMinute]" dataDxfId="44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43" dataDxfId="41" headerRowBorderDxfId="42" tableBorderDxfId="40" totalsRowBorderDxfId="39">
  <autoFilter ref="A21:P29"/>
  <tableColumns count="16">
    <tableColumn id="1" name="{eventCalendarDefinitions}" dataDxfId="38"/>
    <tableColumn id="2" name="[order]" dataDxfId="37"/>
    <tableColumn id="3" name="[sku]" dataDxfId="36"/>
    <tableColumn id="4" name="[eventGoalSku]" dataDxfId="35"/>
    <tableColumn id="5" name="[goal]" dataDxfId="34"/>
    <tableColumn id="16" name="[skuStep]" dataDxfId="33"/>
    <tableColumn id="6" name="[rewardTypeStep1]" dataDxfId="32"/>
    <tableColumn id="7" name="[rewardQuantityStep1]" dataDxfId="31"/>
    <tableColumn id="8" name="[rewardTypeStep2]" dataDxfId="30"/>
    <tableColumn id="9" name="[rewardQuantityStep2]" dataDxfId="29"/>
    <tableColumn id="10" name="[rewardTypeStep3]" dataDxfId="28"/>
    <tableColumn id="11" name="[rewardQuantityStep3]" dataDxfId="27"/>
    <tableColumn id="12" name="[rewardTypeStep4]" dataDxfId="26"/>
    <tableColumn id="13" name="[rewardQuantityStep4]" dataDxfId="25"/>
    <tableColumn id="14" name="[rewardTypeTopContributors]" dataDxfId="24"/>
    <tableColumn id="15" name="[rewardQuantityTopContributors]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7" headerRowBorderDxfId="396" tableBorderDxfId="395" totalsRowBorderDxfId="394">
  <autoFilter ref="B4:J14"/>
  <tableColumns count="9">
    <tableColumn id="1" name="{localizationDefinitions}" dataDxfId="393"/>
    <tableColumn id="8" name="[sku]" dataDxfId="392"/>
    <tableColumn id="3" name="[order]" dataDxfId="391"/>
    <tableColumn id="4" name="[isoCode]" dataDxfId="390"/>
    <tableColumn id="11" name="[android]" dataDxfId="389"/>
    <tableColumn id="12" name="[iOS]" dataDxfId="388"/>
    <tableColumn id="5" name="[txtFilename]" dataDxfId="387"/>
    <tableColumn id="2" name="[icon]" dataDxfId="386"/>
    <tableColumn id="9" name="[tidName]" dataDxfId="38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4" headerRowBorderDxfId="383" tableBorderDxfId="382" totalsRowBorderDxfId="381">
  <autoFilter ref="B15:BA25"/>
  <tableColumns count="52">
    <tableColumn id="1" name="{dragonDefinitions}" dataDxfId="380"/>
    <tableColumn id="2" name="[sku]"/>
    <tableColumn id="9" name="[tier]"/>
    <tableColumn id="3" name="[order]" dataDxfId="379"/>
    <tableColumn id="40" name="[previousDragonSku]" dataDxfId="378"/>
    <tableColumn id="4" name="[unlockPriceCoins]" dataDxfId="377"/>
    <tableColumn id="5" name="[unlockPricePC]" dataDxfId="376"/>
    <tableColumn id="11" name="[cameraDefaultZoom]" dataDxfId="375"/>
    <tableColumn id="16" name="[cameraFarZoom]" dataDxfId="374"/>
    <tableColumn id="39" name="[defaultSize]" dataDxfId="373"/>
    <tableColumn id="38" name="[cameraFrameWidthModifier]" dataDxfId="372"/>
    <tableColumn id="17" name="[healthMin]" dataDxfId="371"/>
    <tableColumn id="18" name="[healthMax]" dataDxfId="370"/>
    <tableColumn id="21" name="[healthDrain]" dataDxfId="369"/>
    <tableColumn id="52" name="[healthDrainSpacePlus]" dataDxfId="368"/>
    <tableColumn id="32" name="[healthDrainAmpPerSecond]" dataDxfId="367"/>
    <tableColumn id="31" name="[sessionStartHealthDrainTime]" dataDxfId="366"/>
    <tableColumn id="30" name="[sessionStartHealthDrainModifier]" dataDxfId="365"/>
    <tableColumn id="19" name="[scaleMin]" dataDxfId="364"/>
    <tableColumn id="20" name="[scaleMax]" dataDxfId="363"/>
    <tableColumn id="42" name="[speedBase]" dataDxfId="362"/>
    <tableColumn id="22" name="[boostMultiplier]" dataDxfId="361"/>
    <tableColumn id="41" name="[energyBase]" dataDxfId="360"/>
    <tableColumn id="23" name="[energyDrain]" dataDxfId="359"/>
    <tableColumn id="24" name="[energyRefillRate]" dataDxfId="358"/>
    <tableColumn id="29" name="[furyBaseDamage]" dataDxfId="357"/>
    <tableColumn id="33" name="[furyBaseLength]" dataDxfId="356"/>
    <tableColumn id="12" name="[furyScoreMultiplier]" dataDxfId="355"/>
    <tableColumn id="26" name="[furyBaseDuration]" dataDxfId="354"/>
    <tableColumn id="25" name="[furyMax]" dataDxfId="353"/>
    <tableColumn id="14" name="[eatSpeedFactor]" dataDxfId="352"/>
    <tableColumn id="15" name="[maxAlcohol]" dataDxfId="351"/>
    <tableColumn id="13" name="[alcoholDrain]" dataDxfId="350"/>
    <tableColumn id="6" name="[gamePrefab]" dataDxfId="349"/>
    <tableColumn id="10" name="[menuPrefab]" dataDxfId="348"/>
    <tableColumn id="49" name="[sizeUpMultiplier]" dataDxfId="347"/>
    <tableColumn id="50" name="[speedUpMultiplier]" dataDxfId="346"/>
    <tableColumn id="51" name="[biteUpMultiplier]" dataDxfId="345"/>
    <tableColumn id="47" name="[invincible]" dataDxfId="344"/>
    <tableColumn id="48" name="[infiniteBoost]" dataDxfId="343"/>
    <tableColumn id="45" name="[eatEverything]" dataDxfId="342"/>
    <tableColumn id="46" name="[modeDuration]" dataDxfId="341"/>
    <tableColumn id="7" name="[tidName]" dataDxfId="340">
      <calculatedColumnFormula>CONCATENATE("TID_",UPPER(dragonDefinitions[[#This Row],['[sku']]]),"_NAME")</calculatedColumnFormula>
    </tableColumn>
    <tableColumn id="8" name="[tidDesc]" dataDxfId="339">
      <calculatedColumnFormula>CONCATENATE("TID_",UPPER(dragonDefinitions[[#This Row],['[sku']]]),"_DESC")</calculatedColumnFormula>
    </tableColumn>
    <tableColumn id="27" name="[statsBarRatio]" dataDxfId="338"/>
    <tableColumn id="28" name="[furyBarRatio]" dataDxfId="337"/>
    <tableColumn id="34" name="[force]" dataDxfId="336"/>
    <tableColumn id="35" name="[mass]" dataDxfId="335"/>
    <tableColumn id="36" name="[friction]" dataDxfId="334"/>
    <tableColumn id="37" name="[gravityModifier]" dataDxfId="333"/>
    <tableColumn id="43" name="[airGravityModifier]" dataDxfId="332"/>
    <tableColumn id="44" name="[waterGravityModifier]" dataDxfId="3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0" headerRowBorderDxfId="329" tableBorderDxfId="328" totalsRowBorderDxfId="327">
  <autoFilter ref="B4:G9"/>
  <tableColumns count="6">
    <tableColumn id="1" name="{dragonTierDefinitions}" dataDxfId="326"/>
    <tableColumn id="2" name="[sku]"/>
    <tableColumn id="9" name="[order]"/>
    <tableColumn id="10" name="[icon]" dataDxfId="325"/>
    <tableColumn id="3" name="[maxPetEquipped]" dataDxfId="324"/>
    <tableColumn id="7" name="[tidName]" dataDxfId="3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2" headerRowBorderDxfId="321" tableBorderDxfId="320" totalsRowBorderDxfId="319">
  <autoFilter ref="B31:I32"/>
  <tableColumns count="8">
    <tableColumn id="1" name="{dragonSettings}" dataDxfId="318"/>
    <tableColumn id="2" name="[sku]" dataDxfId="31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6" headerRowBorderDxfId="315" tableBorderDxfId="314" totalsRowBorderDxfId="31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2" headerRowBorderDxfId="311" tableBorderDxfId="310" totalsRowBorderDxfId="309">
  <autoFilter ref="B36:F39"/>
  <tableColumns count="5">
    <tableColumn id="1" name="{dragonHealthModifiersDefinitions}" dataDxfId="308"/>
    <tableColumn id="2" name="[sku]" dataDxfId="307"/>
    <tableColumn id="7" name="[threshold]"/>
    <tableColumn id="8" name="[modifier]" dataDxfId="306"/>
    <tableColumn id="9" name="[tid]" dataDxfId="30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4" headerRowBorderDxfId="303" tableBorderDxfId="302" totalsRowBorderDxfId="301">
  <autoFilter ref="B4:M44"/>
  <sortState ref="B5:M44">
    <sortCondition ref="M4:M44"/>
  </sortState>
  <tableColumns count="12">
    <tableColumn id="1" name="{petDefinitions}" dataDxfId="300"/>
    <tableColumn id="2" name="[sku]" dataDxfId="299"/>
    <tableColumn id="3" name="[rarity]" dataDxfId="298"/>
    <tableColumn id="6" name="[category]" dataDxfId="297"/>
    <tableColumn id="7" name="[order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7" priority="18"/>
  </conditionalFormatting>
  <conditionalFormatting sqref="C19">
    <cfRule type="duplicateValues" dxfId="6" priority="5"/>
  </conditionalFormatting>
  <conditionalFormatting sqref="C20:C22">
    <cfRule type="duplicateValues" dxfId="5" priority="20"/>
  </conditionalFormatting>
  <conditionalFormatting sqref="C27:D27">
    <cfRule type="duplicateValues" dxfId="4" priority="3"/>
  </conditionalFormatting>
  <conditionalFormatting sqref="C28:D29">
    <cfRule type="duplicateValues" dxfId="3" priority="4"/>
  </conditionalFormatting>
  <conditionalFormatting sqref="C30:D30">
    <cfRule type="duplicateValues" dxfId="2" priority="2"/>
  </conditionalFormatting>
  <conditionalFormatting sqref="C12:C14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9"/>
      <c r="G3" s="49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1309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1310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1311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1312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1313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1314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1315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1316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1317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1318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1319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1320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1321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1322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1323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1324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9"/>
      <c r="G3" s="49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1306</v>
      </c>
      <c r="E35" s="466" t="s">
        <v>1307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1335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0" sqref="K10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85" t="s">
        <v>1308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30</v>
      </c>
      <c r="F11" s="67" t="s">
        <v>496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H13" workbookViewId="0">
      <selection activeCell="U22" sqref="U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90"/>
      <c r="AO14" s="490"/>
      <c r="AP14" s="490"/>
      <c r="AQ14" s="49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0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0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0</v>
      </c>
      <c r="AH18" s="452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0</v>
      </c>
      <c r="AH19" s="451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0</v>
      </c>
      <c r="AH20" s="451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0</v>
      </c>
      <c r="AH21" s="451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0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0</v>
      </c>
      <c r="AH23" s="452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0</v>
      </c>
      <c r="AH24" s="452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0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1" t="s">
        <v>616</v>
      </c>
      <c r="J26" s="492"/>
      <c r="K26" s="492"/>
      <c r="L26" s="493"/>
      <c r="M26" s="478"/>
      <c r="N26" s="497" t="s">
        <v>617</v>
      </c>
      <c r="O26" s="497"/>
      <c r="P26" s="497"/>
      <c r="Q26" s="497"/>
      <c r="R26" s="497"/>
      <c r="S26" s="498"/>
      <c r="T26" s="496" t="s">
        <v>618</v>
      </c>
      <c r="U26" s="496"/>
      <c r="V26" s="477" t="s">
        <v>623</v>
      </c>
      <c r="W26" s="495" t="s">
        <v>622</v>
      </c>
      <c r="X26" s="495"/>
      <c r="Y26" s="495"/>
      <c r="Z26" s="495"/>
      <c r="AA26" s="494" t="s">
        <v>619</v>
      </c>
      <c r="AB26" s="494"/>
      <c r="AC26" s="494"/>
      <c r="AD26" s="494"/>
      <c r="AE26" s="494"/>
      <c r="AF26" s="475" t="s">
        <v>620</v>
      </c>
      <c r="AH26" s="232"/>
      <c r="AI26" s="232"/>
      <c r="AV26" s="487" t="s">
        <v>624</v>
      </c>
      <c r="AW26" s="488"/>
      <c r="AX26" s="488"/>
      <c r="AY26" s="488"/>
      <c r="AZ26" s="488"/>
      <c r="BA26" s="48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1300</v>
      </c>
      <c r="I15" s="15" t="s">
        <v>1055</v>
      </c>
      <c r="J15" s="362" t="s">
        <v>948</v>
      </c>
      <c r="K15" s="365" t="s">
        <v>1301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1302</v>
      </c>
      <c r="I16" s="15" t="s">
        <v>1055</v>
      </c>
      <c r="J16" s="362" t="s">
        <v>988</v>
      </c>
      <c r="K16" s="365" t="s">
        <v>1303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1304</v>
      </c>
      <c r="I17" s="15" t="s">
        <v>1057</v>
      </c>
      <c r="J17" s="362" t="s">
        <v>946</v>
      </c>
      <c r="K17" s="365" t="s">
        <v>1305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M13" zoomScaleNormal="100" workbookViewId="0">
      <selection activeCell="G16" sqref="G1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9"/>
      <c r="G3" s="49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9"/>
      <c r="G20" s="499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35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9"/>
      <c r="H85" s="499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486">
        <v>42</v>
      </c>
      <c r="G129" s="486">
        <v>1.3</v>
      </c>
      <c r="H129" s="67">
        <f>E122*G122</f>
        <v>54.6</v>
      </c>
      <c r="J129" s="67">
        <f>E129*G129</f>
        <v>54.6</v>
      </c>
    </row>
    <row r="130" spans="5:10">
      <c r="E130" s="486">
        <v>92</v>
      </c>
      <c r="G130" s="486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486">
        <v>235</v>
      </c>
      <c r="G131" s="486">
        <v>0.9</v>
      </c>
      <c r="H131" s="67">
        <f>E124*G124</f>
        <v>211.5</v>
      </c>
      <c r="J131" s="67">
        <f t="shared" si="0"/>
        <v>211.5</v>
      </c>
    </row>
    <row r="132" spans="5:10">
      <c r="E132" s="486">
        <v>686</v>
      </c>
      <c r="G132" s="486">
        <v>0.7</v>
      </c>
      <c r="H132" s="67">
        <f>E125*G125</f>
        <v>480.2</v>
      </c>
      <c r="J132" s="67">
        <f t="shared" si="0"/>
        <v>480.2</v>
      </c>
    </row>
    <row r="133" spans="5:10">
      <c r="E133" s="486">
        <v>1040</v>
      </c>
      <c r="G133" s="486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X7"/>
  <sheetViews>
    <sheetView tabSelected="1" workbookViewId="0">
      <selection activeCell="G5" sqref="G5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1" width="35.5703125" style="67" customWidth="1"/>
    <col min="12" max="12" width="23" bestFit="1" customWidth="1"/>
    <col min="13" max="13" width="19" bestFit="1" customWidth="1"/>
    <col min="14" max="21" width="19" style="67" customWidth="1"/>
    <col min="22" max="22" width="8.7109375" customWidth="1"/>
    <col min="23" max="23" width="9.7109375" customWidth="1"/>
    <col min="24" max="24" width="8.140625" customWidth="1"/>
  </cols>
  <sheetData>
    <row r="1" spans="2:24" ht="15.75" thickBot="1"/>
    <row r="2" spans="2:24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4">
      <c r="B3" s="173" t="s">
        <v>243</v>
      </c>
      <c r="C3" s="10"/>
      <c r="D3" s="10"/>
      <c r="E3" s="10"/>
      <c r="F3" s="344"/>
      <c r="G3" s="10"/>
      <c r="H3" s="10"/>
      <c r="I3" s="67"/>
      <c r="V3" s="67"/>
      <c r="W3" s="67"/>
    </row>
    <row r="4" spans="2:24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1281</v>
      </c>
      <c r="I4" s="148" t="s">
        <v>1282</v>
      </c>
      <c r="J4" s="148" t="s">
        <v>1337</v>
      </c>
      <c r="K4" s="148" t="s">
        <v>1339</v>
      </c>
      <c r="L4" s="148" t="s">
        <v>1283</v>
      </c>
      <c r="M4" s="148" t="s">
        <v>1285</v>
      </c>
      <c r="N4" s="148" t="s">
        <v>1286</v>
      </c>
      <c r="O4" s="148" t="s">
        <v>1287</v>
      </c>
      <c r="P4" s="148" t="s">
        <v>1288</v>
      </c>
      <c r="Q4" s="148" t="s">
        <v>1289</v>
      </c>
      <c r="R4" s="148" t="s">
        <v>1290</v>
      </c>
      <c r="S4" s="148" t="s">
        <v>1291</v>
      </c>
      <c r="T4" s="148" t="s">
        <v>1292</v>
      </c>
      <c r="U4" s="148" t="s">
        <v>1293</v>
      </c>
      <c r="V4" s="348" t="s">
        <v>778</v>
      </c>
      <c r="W4" s="350" t="s">
        <v>779</v>
      </c>
      <c r="X4" s="351" t="s">
        <v>780</v>
      </c>
    </row>
    <row r="5" spans="2:24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1341</v>
      </c>
      <c r="H5" s="15" t="s">
        <v>1336</v>
      </c>
      <c r="I5" s="15" t="s">
        <v>824</v>
      </c>
      <c r="J5" s="15" t="s">
        <v>1338</v>
      </c>
      <c r="K5" s="15" t="s">
        <v>1340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15" t="s">
        <v>1284</v>
      </c>
      <c r="U5" s="15" t="s">
        <v>1284</v>
      </c>
      <c r="V5" s="349" t="b">
        <v>0</v>
      </c>
      <c r="W5" s="352" t="s">
        <v>600</v>
      </c>
      <c r="X5" s="353" t="s">
        <v>555</v>
      </c>
    </row>
    <row r="6" spans="2:24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1294</v>
      </c>
      <c r="H6" s="15"/>
      <c r="I6" s="15" t="s">
        <v>599</v>
      </c>
      <c r="J6" s="15"/>
      <c r="K6" s="15"/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15" t="s">
        <v>1284</v>
      </c>
      <c r="U6" s="15" t="s">
        <v>1284</v>
      </c>
      <c r="V6" s="349" t="b">
        <v>0</v>
      </c>
      <c r="W6" s="352" t="s">
        <v>568</v>
      </c>
      <c r="X6" s="353" t="s">
        <v>555</v>
      </c>
    </row>
    <row r="7" spans="2:24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1295</v>
      </c>
      <c r="H7" s="357"/>
      <c r="I7" s="357" t="s">
        <v>702</v>
      </c>
      <c r="J7" s="357"/>
      <c r="K7" s="357"/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6" t="s">
        <v>1284</v>
      </c>
      <c r="U7" s="356" t="s">
        <v>1284</v>
      </c>
      <c r="V7" s="358" t="b">
        <v>0</v>
      </c>
      <c r="W7" s="359" t="s">
        <v>703</v>
      </c>
      <c r="X7" s="360" t="s">
        <v>703</v>
      </c>
    </row>
  </sheetData>
  <conditionalFormatting sqref="C6">
    <cfRule type="duplicateValues" dxfId="17" priority="12"/>
  </conditionalFormatting>
  <conditionalFormatting sqref="C7">
    <cfRule type="duplicateValues" dxfId="16" priority="10"/>
  </conditionalFormatting>
  <conditionalFormatting sqref="C5">
    <cfRule type="duplicateValues" dxfId="1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9" t="s">
        <v>347</v>
      </c>
      <c r="K3" s="499"/>
      <c r="M3" s="499"/>
      <c r="N3" s="499"/>
      <c r="O3" s="499"/>
      <c r="P3" s="49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00" t="s">
        <v>350</v>
      </c>
      <c r="G24" s="500"/>
      <c r="H24" s="50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1" t="s">
        <v>357</v>
      </c>
      <c r="H39" s="50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4" priority="6"/>
  </conditionalFormatting>
  <conditionalFormatting sqref="C41:D43">
    <cfRule type="duplicateValues" dxfId="13" priority="5"/>
  </conditionalFormatting>
  <conditionalFormatting sqref="C26">
    <cfRule type="duplicateValues" dxfId="12" priority="4"/>
  </conditionalFormatting>
  <conditionalFormatting sqref="C30 C32:C33">
    <cfRule type="duplicateValues" dxfId="11" priority="3"/>
  </conditionalFormatting>
  <conditionalFormatting sqref="C34">
    <cfRule type="duplicateValues" dxfId="10" priority="2"/>
  </conditionalFormatting>
  <conditionalFormatting sqref="C31">
    <cfRule type="duplicateValues" dxfId="9" priority="1"/>
  </conditionalFormatting>
  <conditionalFormatting sqref="C5:C18">
    <cfRule type="duplicateValues" dxfId="8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2017-04-21T14:59:47Z</dcterms:modified>
</cp:coreProperties>
</file>