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Ubi\HungryDragon\HD_Client\Docs\Content\"/>
    </mc:Choice>
  </mc:AlternateContent>
  <xr:revisionPtr revIDLastSave="0" documentId="13_ncr:1_{C2D2CCD6-4D3D-4E1D-B4D6-3C84D848D745}" xr6:coauthVersionLast="44" xr6:coauthVersionMax="44" xr10:uidLastSave="{00000000-0000-0000-0000-000000000000}"/>
  <bookViews>
    <workbookView xWindow="-120" yWindow="-120" windowWidth="38640" windowHeight="21090" activeTab="2" xr2:uid="{00000000-000D-0000-FFFF-FFFF00000000}"/>
  </bookViews>
  <sheets>
    <sheet name="shop" sheetId="8" r:id="rId1"/>
    <sheet name="chests" sheetId="4" r:id="rId2"/>
    <sheet name="dailyLogin" sheetId="11" r:id="rId3"/>
    <sheet name="ads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2" i="8" l="1"/>
  <c r="N12" i="8" s="1"/>
  <c r="M6" i="8" l="1"/>
  <c r="N6" i="8" s="1"/>
  <c r="M7" i="8"/>
  <c r="N7" i="8" s="1"/>
  <c r="M8" i="8"/>
  <c r="N8" i="8" s="1"/>
  <c r="M9" i="8"/>
  <c r="N9" i="8" s="1"/>
  <c r="M10" i="8"/>
  <c r="N10" i="8" s="1"/>
  <c r="M11" i="8"/>
  <c r="N11" i="8" s="1"/>
  <c r="K14" i="8"/>
  <c r="M14" i="8" s="1"/>
  <c r="N14" i="8" s="1"/>
  <c r="K15" i="8"/>
  <c r="M15" i="8" s="1"/>
  <c r="N15" i="8" s="1"/>
  <c r="K16" i="8"/>
  <c r="M16" i="8" s="1"/>
  <c r="N16" i="8" s="1"/>
  <c r="K17" i="8"/>
  <c r="M17" i="8" s="1"/>
  <c r="N17" i="8" s="1"/>
  <c r="K18" i="8"/>
  <c r="M18" i="8" s="1"/>
  <c r="N18" i="8" s="1"/>
  <c r="K19" i="8"/>
  <c r="M19" i="8" s="1"/>
  <c r="N19" i="8" s="1"/>
  <c r="K20" i="8"/>
  <c r="N20" i="8"/>
  <c r="M13" i="8"/>
  <c r="N13" i="8" s="1"/>
</calcChain>
</file>

<file path=xl/sharedStrings.xml><?xml version="1.0" encoding="utf-8"?>
<sst xmlns="http://schemas.openxmlformats.org/spreadsheetml/2006/main" count="908" uniqueCount="419">
  <si>
    <t>[sku]</t>
  </si>
  <si>
    <t>[type]</t>
  </si>
  <si>
    <t>[icon]</t>
  </si>
  <si>
    <t>[trackingSku]</t>
  </si>
  <si>
    <t>&lt;Definition&gt;</t>
  </si>
  <si>
    <t>coins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</si>
  <si>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</si>
  <si>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</si>
  <si>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</si>
  <si>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</si>
  <si>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</si>
  <si>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</si>
  <si>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</si>
  <si>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</si>
  <si>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</si>
  <si>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</si>
  <si>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</si>
  <si>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CHEST REWARD DEFINITIONS</t>
  </si>
  <si>
    <t>equivalent enum index (tech stuff)</t>
  </si>
  <si>
    <t>{chestRewardDefinitions}</t>
  </si>
  <si>
    <t>[collectedChests]</t>
  </si>
  <si>
    <t>[amount]</t>
  </si>
  <si>
    <t>reward_1</t>
  </si>
  <si>
    <t>reward_2</t>
  </si>
  <si>
    <t>pc</t>
  </si>
  <si>
    <t>reward_3</t>
  </si>
  <si>
    <t>reward_4</t>
  </si>
  <si>
    <t>[dragonSku]</t>
  </si>
  <si>
    <t>formulaCalculation</t>
  </si>
  <si>
    <t>[scHCBaseValue]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</si>
  <si>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</si>
  <si>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</si>
  <si>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</si>
  <si>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</si>
  <si>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</si>
  <si>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</si>
  <si>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</si>
  <si>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</si>
  <si>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</si>
  <si>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</si>
  <si>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</si>
  <si>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</si>
  <si>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</si>
  <si>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</si>
  <si>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</si>
  <si>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</si>
  <si>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</si>
  <si>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</si>
  <si>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</si>
  <si>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</si>
  <si>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</si>
  <si>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</si>
  <si>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</si>
  <si>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</si>
  <si>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</si>
  <si>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</si>
  <si>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</si>
  <si>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</si>
  <si>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</si>
  <si>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</si>
  <si>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</si>
  <si>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</si>
  <si>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</si>
  <si>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</si>
  <si>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</si>
  <si>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</si>
  <si>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</si>
  <si>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</si>
  <si>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</si>
  <si>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</si>
  <si>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[bestValue]</t>
  </si>
  <si>
    <t>Actual Value
(only for the maths)</t>
  </si>
  <si>
    <t>[bonusAmount]</t>
  </si>
  <si>
    <t>Base Amount
(only for the maths)</t>
  </si>
  <si>
    <t>{shopPacksDefinitions}</t>
  </si>
  <si>
    <t>BASE VALUE SC:
(SC per 1HC)</t>
  </si>
  <si>
    <t>BASE VALUE HC:
(HC per 1$)</t>
  </si>
  <si>
    <t>SHOP PACKS DEFINITIONS</t>
  </si>
  <si>
    <t>dragon_jawfrey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</si>
  <si>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</si>
  <si>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</si>
  <si>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</si>
  <si>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</si>
  <si>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</si>
  <si>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</si>
  <si>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</si>
  <si>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</si>
  <si>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</si>
  <si>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</si>
  <si>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</si>
  <si>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</si>
  <si>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</si>
  <si>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</si>
  <si>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</si>
  <si>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</si>
  <si>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</si>
  <si>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</si>
  <si>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</si>
  <si>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</si>
  <si>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</si>
  <si>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</si>
  <si>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</si>
  <si>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</si>
  <si>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</si>
  <si>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</si>
  <si>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</si>
  <si>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</si>
  <si>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</si>
  <si>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</si>
  <si>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</si>
  <si>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</si>
  <si>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pet_67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</si>
  <si>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</si>
  <si>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</si>
  <si>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</si>
  <si>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</si>
  <si>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</si>
  <si>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</si>
  <si>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</si>
  <si>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</si>
  <si>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</si>
  <si>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</si>
  <si>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</si>
  <si>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</si>
  <si>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</si>
  <si>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</si>
  <si>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</si>
  <si>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</si>
  <si>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</si>
  <si>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</si>
  <si>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</si>
  <si>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</si>
  <si>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</si>
  <si>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</si>
  <si>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</si>
  <si>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dragon_goldheist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</si>
  <si>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</si>
  <si>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</si>
  <si>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</si>
  <si>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</si>
  <si>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</si>
  <si>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</si>
  <si>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</si>
  <si>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</si>
  <si>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</si>
  <si>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</si>
  <si>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</si>
  <si>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</si>
  <si>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</si>
  <si>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</si>
  <si>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</si>
  <si>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</si>
  <si>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</si>
  <si>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</si>
  <si>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</si>
  <si>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</si>
  <si>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</si>
  <si>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</si>
  <si>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</si>
  <si>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</si>
  <si>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</si>
  <si>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</si>
  <si>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</si>
  <si>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</si>
  <si>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</si>
  <si>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</si>
  <si>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</si>
  <si>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</si>
  <si>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</si>
  <si>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</si>
  <si>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</si>
  <si>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</si>
  <si>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</si>
  <si>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</si>
  <si>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4.99</t>
  </si>
  <si>
    <t>9.99</t>
  </si>
  <si>
    <t>1.99</t>
  </si>
  <si>
    <t>14.99</t>
  </si>
  <si>
    <t>19.99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</si>
  <si>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</si>
  <si>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</si>
  <si>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</si>
  <si>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</si>
  <si>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</si>
  <si>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</si>
  <si>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</si>
  <si>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</si>
  <si>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</si>
  <si>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</si>
  <si>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</si>
  <si>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</si>
  <si>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</si>
  <si>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</si>
  <si>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</si>
  <si>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</si>
  <si>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</si>
  <si>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</si>
  <si>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</si>
  <si>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</si>
  <si>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</si>
  <si>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</si>
  <si>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</si>
  <si>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</si>
  <si>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</si>
  <si>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</si>
  <si>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</si>
  <si>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</si>
  <si>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</si>
  <si>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</si>
  <si>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</si>
  <si>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</si>
  <si>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</si>
  <si>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</si>
  <si>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</si>
  <si>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</si>
  <si>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</si>
  <si>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</si>
  <si>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</si>
  <si>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</si>
  <si>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</si>
  <si>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</si>
  <si>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</si>
  <si>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</si>
  <si>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</si>
  <si>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</si>
  <si>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</si>
  <si>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</si>
  <si>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</si>
  <si>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</si>
  <si>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</si>
  <si>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</si>
  <si>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</si>
  <si>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</si>
  <si>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</si>
  <si>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</si>
  <si>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</si>
  <si>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</si>
  <si>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</si>
  <si>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</si>
  <si>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</si>
  <si>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</si>
  <si>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</si>
  <si>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</si>
  <si>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</si>
  <si>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</si>
  <si>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</si>
  <si>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</si>
  <si>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</si>
  <si>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</si>
  <si>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</si>
  <si>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</si>
  <si>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</si>
  <si>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</si>
  <si>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</si>
  <si>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</si>
  <si>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</si>
  <si>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</si>
  <si>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</si>
  <si>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</si>
  <si>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</si>
  <si>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</si>
  <si>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</si>
  <si>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</si>
  <si>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</si>
  <si>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</si>
  <si>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</si>
  <si>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</si>
  <si>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</si>
  <si>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</si>
  <si>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</si>
  <si>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</si>
  <si>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</si>
  <si>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</si>
  <si>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</si>
  <si>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</si>
  <si>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</si>
  <si>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</si>
  <si>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</si>
  <si>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</si>
  <si>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</si>
  <si>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</si>
  <si>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</si>
  <si>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</si>
  <si>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</si>
  <si>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</si>
  <si>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</si>
  <si>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</si>
  <si>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</si>
  <si>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</si>
  <si>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</si>
  <si>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</si>
  <si>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</si>
  <si>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</si>
  <si>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</si>
  <si>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</si>
  <si>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</si>
  <si>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</si>
  <si>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</si>
  <si>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</si>
  <si>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</si>
  <si>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</si>
  <si>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</si>
  <si>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</si>
  <si>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</si>
  <si>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</si>
  <si>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</si>
  <si>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</si>
  <si>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</si>
  <si>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</si>
  <si>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</si>
  <si>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</si>
  <si>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</si>
  <si>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</si>
  <si>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</si>
  <si>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</si>
  <si>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</si>
  <si>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</si>
  <si>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</si>
  <si>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</si>
  <si>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</si>
  <si>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dragon_dark</t>
  </si>
  <si>
    <t>tier6</t>
  </si>
  <si>
    <t>DAILY REWARDS MODIFIERS</t>
  </si>
  <si>
    <t>{dailyRewardsDragonModifiersDefinitions}</t>
  </si>
  <si>
    <t>[dailyRewardsSCRewardMultiplier]</t>
  </si>
  <si>
    <t>com.ubisoft.hungrydragon.shop_pack_hc_6</t>
  </si>
  <si>
    <t>PF_IconShopGems_6</t>
  </si>
  <si>
    <t>dragon_helicopter</t>
  </si>
  <si>
    <t>dragon_electric</t>
  </si>
  <si>
    <t>dragon_hedgehog</t>
  </si>
  <si>
    <t>dragon_ice</t>
  </si>
  <si>
    <t>dragon_dino</t>
  </si>
  <si>
    <t>[mostPopular]</t>
  </si>
  <si>
    <t>[coefficientB]</t>
  </si>
  <si>
    <t>dragon_alien</t>
  </si>
  <si>
    <t>com.ubisoft.hungrydragon.remove_ads_offer</t>
  </si>
  <si>
    <t>Flash_remove_ads_offer</t>
  </si>
  <si>
    <t>remove_ads_offer</t>
  </si>
  <si>
    <t>com.ubisoft.hungrydragon.remove_ads_offer_2</t>
  </si>
  <si>
    <t>com.ubisoft.hungrydragon.remove_ads_offer_4</t>
  </si>
  <si>
    <t>remove_ads_offer_2</t>
  </si>
  <si>
    <t>remove_ads_offer_4</t>
  </si>
  <si>
    <t>Flash_remove_ads_offer_2</t>
  </si>
  <si>
    <t>Flash_remove_ads_offer_4</t>
  </si>
  <si>
    <t>com.ubisoft.hungrydragon.shop_pack_hc_7</t>
  </si>
  <si>
    <t>[enabled]</t>
  </si>
  <si>
    <t>For currency packs only: not enabled packs won't appear in the shop</t>
  </si>
  <si>
    <t>dragon_baby_reward</t>
  </si>
  <si>
    <t>dragon_crocodile_reward</t>
  </si>
  <si>
    <t>dragon_reptile_reward</t>
  </si>
  <si>
    <t>dragon_fat_reward</t>
  </si>
  <si>
    <t>dragon_bug_reward</t>
  </si>
  <si>
    <t>dragon_chinese_reward</t>
  </si>
  <si>
    <t>dragon_classic_reward</t>
  </si>
  <si>
    <t>dragon_devil_reward</t>
  </si>
  <si>
    <t>dragon_jawfrey_reward</t>
  </si>
  <si>
    <t>dragon_balrog_reward</t>
  </si>
  <si>
    <t>dragon_titan_reward</t>
  </si>
  <si>
    <t>dragon_goldheist_reward</t>
  </si>
  <si>
    <t>dragon_dark_reward</t>
  </si>
  <si>
    <t>dragon_alien_reward</t>
  </si>
  <si>
    <t>dragon_helicopter_reward</t>
  </si>
  <si>
    <t>dragon_electric_reward</t>
  </si>
  <si>
    <t>dragon_hedgehog_reward</t>
  </si>
  <si>
    <t>dragon_ice_reward</t>
  </si>
  <si>
    <t>dragon_dino_reward</t>
  </si>
  <si>
    <t>reward_chest_0</t>
  </si>
  <si>
    <t>reward_chest_1</t>
  </si>
  <si>
    <t>reward_chest_2</t>
  </si>
  <si>
    <t>reward_chest_3</t>
  </si>
  <si>
    <t>reward_chest_4</t>
  </si>
  <si>
    <t>[refPrice]</t>
  </si>
  <si>
    <t>[currency]</t>
  </si>
  <si>
    <t>possible values are "real", "pc", "sc","none"</t>
  </si>
  <si>
    <t>real</t>
  </si>
  <si>
    <t>SHOP CATEGORIES DEFINITIONS</t>
  </si>
  <si>
    <t>{shopCategoriesDefinitions}</t>
  </si>
  <si>
    <t>[containerPrefab]</t>
  </si>
  <si>
    <t xml:space="preserve"> [order]</t>
  </si>
  <si>
    <t>[tidName]</t>
  </si>
  <si>
    <t>freePacks</t>
  </si>
  <si>
    <t>PF_BaseCategoryContainer</t>
  </si>
  <si>
    <t>removeAdsPacks</t>
  </si>
  <si>
    <t>progressionPacks</t>
  </si>
  <si>
    <t>rotationalPacks</t>
  </si>
  <si>
    <t>hcPacks</t>
  </si>
  <si>
    <t>PF_HcCategoryContainer</t>
  </si>
  <si>
    <t>TID_SHOP_CATEGORY_RESOURCES</t>
  </si>
  <si>
    <t>scPacks</t>
  </si>
  <si>
    <t>PF_ScCategoryContainer</t>
  </si>
  <si>
    <t>[shopCategory]</t>
  </si>
  <si>
    <t>For currency packs only</t>
  </si>
  <si>
    <t>PF_RotationalCategoryContainer</t>
  </si>
  <si>
    <t>dragon_skeleton_reward</t>
  </si>
  <si>
    <t>dragon_skeleton</t>
  </si>
  <si>
    <t>TID_SHOP_CATEGORY_FREE</t>
  </si>
  <si>
    <t>[priority]</t>
  </si>
  <si>
    <t>TID_SHOP_CATEGORY_MULTIREWARDS</t>
  </si>
  <si>
    <t>TID_SHOP_CATEGORY_ROTATIONALS</t>
  </si>
  <si>
    <t>dragon_light_reward</t>
  </si>
  <si>
    <t>dragon_light</t>
  </si>
  <si>
    <t>com.ubisoft.hungrydragon.clusterstarterpack2</t>
  </si>
  <si>
    <t>com.ubisoft.hungrydragon.clusterstarterpack5</t>
  </si>
  <si>
    <t>com.ubisoft.hungrydragon.clusterstarterpack10</t>
  </si>
  <si>
    <t>com.ubisoft.hungrydragon.clusterstarterpack15</t>
  </si>
  <si>
    <t>Flash_clusterstarterpack2</t>
  </si>
  <si>
    <t>Flash_clusterstarterpack5</t>
  </si>
  <si>
    <t>Flash_clusterstarterpack10</t>
  </si>
  <si>
    <t>Flash_clusterstarterpack15</t>
  </si>
  <si>
    <t>clusterstarterpack2</t>
  </si>
  <si>
    <t>clusterstarterpack5</t>
  </si>
  <si>
    <t>clusterstarterpack10</t>
  </si>
  <si>
    <t>clusterstarterpack15</t>
  </si>
  <si>
    <t>reward_7b_1</t>
  </si>
  <si>
    <t>reward_7b_2</t>
  </si>
  <si>
    <t>dragon</t>
  </si>
  <si>
    <t>reward_6b_1</t>
  </si>
  <si>
    <t>reward_6b_2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</si>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</sst>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0" tint="-0.499984740745262"/>
      <name val="Calibri"/>
      <scheme val="minor"/>
    </font>
    <font>
      <sz val="11"/>
      <name val="Calibri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3" fillId="2" borderId="1" xfId="0" applyFont="1" applyFill="1" applyBorder="1" applyAlignment="1"/>
    <xf numFmtId="0" fontId="5" fillId="0" borderId="0" xfId="0" applyFont="1" applyAlignment="1">
      <alignment wrapText="1"/>
    </xf>
    <xf numFmtId="0" fontId="6" fillId="4" borderId="5" xfId="0" applyFont="1" applyFill="1" applyBorder="1" applyAlignment="1">
      <alignment textRotation="45"/>
    </xf>
    <xf numFmtId="0" fontId="6" fillId="4" borderId="3" xfId="0" applyFont="1" applyFill="1" applyBorder="1" applyAlignment="1">
      <alignment textRotation="45"/>
    </xf>
    <xf numFmtId="0" fontId="6" fillId="5" borderId="3" xfId="0" applyFont="1" applyFill="1" applyBorder="1" applyAlignment="1">
      <alignment textRotation="45"/>
    </xf>
    <xf numFmtId="0" fontId="6" fillId="6" borderId="3" xfId="0" applyFont="1" applyFill="1" applyBorder="1" applyAlignment="1">
      <alignment textRotation="45"/>
    </xf>
    <xf numFmtId="0" fontId="0" fillId="8" borderId="5" xfId="0" applyFill="1" applyBorder="1"/>
    <xf numFmtId="0" fontId="6" fillId="4" borderId="2" xfId="0" applyFont="1" applyFill="1" applyBorder="1" applyAlignment="1">
      <alignment textRotation="45"/>
    </xf>
    <xf numFmtId="49" fontId="6" fillId="6" borderId="3" xfId="0" applyNumberFormat="1" applyFont="1" applyFill="1" applyBorder="1" applyAlignment="1">
      <alignment textRotation="45"/>
    </xf>
    <xf numFmtId="0" fontId="6" fillId="11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2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0" borderId="0" xfId="0" applyFont="1" applyAlignment="1">
      <alignment wrapText="1"/>
    </xf>
    <xf numFmtId="0" fontId="5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textRotation="45"/>
    </xf>
    <xf numFmtId="0" fontId="7" fillId="10" borderId="13" xfId="0" applyNumberFormat="1" applyFont="1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9" borderId="13" xfId="0" applyNumberFormat="1" applyFill="1" applyBorder="1" applyAlignment="1">
      <alignment horizontal="center" vertical="center"/>
    </xf>
    <xf numFmtId="0" fontId="0" fillId="9" borderId="13" xfId="0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0" fillId="7" borderId="17" xfId="0" applyNumberFormat="1" applyFont="1" applyFill="1" applyBorder="1" applyAlignment="1">
      <alignment horizontal="center" vertical="center"/>
    </xf>
    <xf numFmtId="0" fontId="0" fillId="7" borderId="17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7" fillId="10" borderId="3" xfId="0" applyNumberFormat="1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9" fillId="13" borderId="15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9" fillId="13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1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6" fillId="5" borderId="9" xfId="0" applyFont="1" applyFill="1" applyBorder="1" applyAlignment="1">
      <alignment textRotation="45"/>
    </xf>
    <xf numFmtId="0" fontId="10" fillId="5" borderId="9" xfId="0" applyFont="1" applyFill="1" applyBorder="1" applyAlignment="1">
      <alignment textRotation="45" wrapText="1"/>
    </xf>
    <xf numFmtId="0" fontId="6" fillId="14" borderId="5" xfId="0" applyFont="1" applyFill="1" applyBorder="1" applyAlignment="1">
      <alignment textRotation="45"/>
    </xf>
    <xf numFmtId="0" fontId="4" fillId="0" borderId="0" xfId="0" applyFont="1"/>
    <xf numFmtId="0" fontId="5" fillId="0" borderId="0" xfId="0" applyFont="1" applyAlignment="1">
      <alignment horizontal="right" wrapText="1"/>
    </xf>
    <xf numFmtId="0" fontId="6" fillId="4" borderId="5" xfId="0" applyFont="1" applyFill="1" applyBorder="1" applyAlignment="1">
      <alignment horizontal="center" vertical="center" textRotation="45"/>
    </xf>
    <xf numFmtId="0" fontId="6" fillId="6" borderId="5" xfId="0" applyFont="1" applyFill="1" applyBorder="1" applyAlignment="1">
      <alignment horizontal="center" vertical="center" textRotation="45"/>
    </xf>
    <xf numFmtId="0" fontId="0" fillId="7" borderId="12" xfId="0" applyFont="1" applyFill="1" applyBorder="1" applyAlignment="1">
      <alignment horizontal="center" vertical="center"/>
    </xf>
    <xf numFmtId="0" fontId="0" fillId="9" borderId="12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2" fillId="8" borderId="10" xfId="0" applyNumberFormat="1" applyFont="1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13" fillId="10" borderId="5" xfId="0" applyNumberFormat="1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 textRotation="45"/>
    </xf>
    <xf numFmtId="0" fontId="0" fillId="15" borderId="2" xfId="0" applyFill="1" applyBorder="1" applyAlignment="1">
      <alignment textRotation="45"/>
    </xf>
    <xf numFmtId="0" fontId="0" fillId="15" borderId="3" xfId="0" applyFill="1" applyBorder="1" applyAlignment="1">
      <alignment textRotation="45"/>
    </xf>
    <xf numFmtId="0" fontId="0" fillId="16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0" fillId="0" borderId="7" xfId="0" applyBorder="1" applyAlignment="1"/>
    <xf numFmtId="0" fontId="0" fillId="0" borderId="3" xfId="0" applyBorder="1" applyAlignment="1">
      <alignment textRotation="45"/>
    </xf>
    <xf numFmtId="0" fontId="0" fillId="7" borderId="15" xfId="0" applyFont="1" applyFill="1" applyBorder="1" applyAlignment="1">
      <alignment horizontal="center" vertical="center"/>
    </xf>
    <xf numFmtId="0" fontId="9" fillId="13" borderId="16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0" fillId="7" borderId="1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textRotation="45"/>
    </xf>
    <xf numFmtId="0" fontId="0" fillId="7" borderId="5" xfId="0" applyNumberFormat="1" applyFont="1" applyFill="1" applyBorder="1" applyAlignment="1">
      <alignment horizontal="center" vertical="center"/>
    </xf>
    <xf numFmtId="0" fontId="15" fillId="7" borderId="5" xfId="0" applyNumberFormat="1" applyFont="1" applyFill="1" applyBorder="1" applyAlignment="1">
      <alignment horizontal="center" vertical="center"/>
    </xf>
    <xf numFmtId="0" fontId="17" fillId="10" borderId="5" xfId="0" applyNumberFormat="1" applyFont="1" applyFill="1" applyBorder="1" applyAlignment="1">
      <alignment horizontal="center" vertical="center"/>
    </xf>
    <xf numFmtId="0" fontId="14" fillId="7" borderId="4" xfId="0" applyFont="1" applyFill="1" applyBorder="1" applyAlignment="1">
      <alignment horizontal="center" vertical="center"/>
    </xf>
    <xf numFmtId="0" fontId="14" fillId="7" borderId="7" xfId="0" applyNumberFormat="1" applyFont="1" applyFill="1" applyBorder="1" applyAlignment="1">
      <alignment horizontal="center" vertical="center"/>
    </xf>
    <xf numFmtId="0" fontId="16" fillId="8" borderId="10" xfId="0" applyNumberFormat="1" applyFont="1" applyFill="1" applyBorder="1" applyAlignment="1">
      <alignment horizontal="center" vertical="center"/>
    </xf>
    <xf numFmtId="0" fontId="0" fillId="8" borderId="4" xfId="0" applyNumberForma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7" borderId="19" xfId="0" applyNumberFormat="1" applyFont="1" applyFill="1" applyBorder="1" applyAlignment="1">
      <alignment horizontal="center" vertical="center"/>
    </xf>
    <xf numFmtId="0" fontId="7" fillId="10" borderId="5" xfId="0" applyNumberFormat="1" applyFont="1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16" fillId="8" borderId="15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top" wrapText="1"/>
    </xf>
    <xf numFmtId="0" fontId="18" fillId="7" borderId="7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5" xfId="0" applyNumberFormat="1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0" borderId="0" xfId="0" applyFont="1"/>
    <xf numFmtId="0" fontId="5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14" fillId="7" borderId="20" xfId="0" applyFont="1" applyFill="1" applyBorder="1" applyAlignment="1">
      <alignment horizontal="center" vertical="center"/>
    </xf>
    <xf numFmtId="0" fontId="14" fillId="7" borderId="20" xfId="0" applyNumberFormat="1" applyFont="1" applyFill="1" applyBorder="1" applyAlignment="1">
      <alignment horizontal="center" vertical="center"/>
    </xf>
    <xf numFmtId="0" fontId="0" fillId="7" borderId="15" xfId="0" applyNumberFormat="1" applyFont="1" applyFill="1" applyBorder="1" applyAlignment="1">
      <alignment horizontal="center" vertical="center"/>
    </xf>
    <xf numFmtId="0" fontId="15" fillId="7" borderId="15" xfId="0" applyNumberFormat="1" applyFon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15" xfId="0" applyNumberFormat="1" applyFill="1" applyBorder="1" applyAlignment="1">
      <alignment horizontal="center" vertical="center"/>
    </xf>
    <xf numFmtId="0" fontId="0" fillId="8" borderId="15" xfId="0" applyNumberFormat="1" applyFill="1" applyBorder="1" applyAlignment="1">
      <alignment horizontal="center" vertical="center"/>
    </xf>
    <xf numFmtId="0" fontId="0" fillId="8" borderId="20" xfId="0" applyNumberFormat="1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17" fillId="10" borderId="15" xfId="0" applyNumberFormat="1" applyFont="1" applyFill="1" applyBorder="1" applyAlignment="1">
      <alignment horizontal="center" vertical="center"/>
    </xf>
    <xf numFmtId="0" fontId="0" fillId="7" borderId="20" xfId="0" applyNumberFormat="1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14" fillId="7" borderId="19" xfId="0" applyNumberFormat="1" applyFont="1" applyFill="1" applyBorder="1" applyAlignment="1">
      <alignment horizontal="center" vertical="center"/>
    </xf>
    <xf numFmtId="0" fontId="0" fillId="7" borderId="3" xfId="0" applyNumberFormat="1" applyFont="1" applyFill="1" applyBorder="1" applyAlignment="1">
      <alignment horizontal="center" vertical="center"/>
    </xf>
    <xf numFmtId="0" fontId="15" fillId="7" borderId="3" xfId="0" applyNumberFormat="1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3" xfId="0" applyNumberFormat="1" applyFill="1" applyBorder="1" applyAlignment="1">
      <alignment horizontal="center" vertical="center"/>
    </xf>
    <xf numFmtId="0" fontId="0" fillId="8" borderId="3" xfId="0" applyNumberFormat="1" applyFill="1" applyBorder="1" applyAlignment="1">
      <alignment horizontal="center" vertical="center"/>
    </xf>
    <xf numFmtId="0" fontId="0" fillId="8" borderId="2" xfId="0" applyNumberForma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17" fillId="10" borderId="3" xfId="0" applyNumberFormat="1" applyFont="1" applyFill="1" applyBorder="1" applyAlignment="1">
      <alignment horizontal="center" vertical="center"/>
    </xf>
    <xf numFmtId="0" fontId="11" fillId="7" borderId="20" xfId="0" applyFont="1" applyFill="1" applyBorder="1" applyAlignment="1">
      <alignment horizontal="center" vertical="center"/>
    </xf>
    <xf numFmtId="0" fontId="12" fillId="8" borderId="21" xfId="0" applyNumberFormat="1" applyFont="1" applyFill="1" applyBorder="1" applyAlignment="1">
      <alignment horizontal="center" vertical="center"/>
    </xf>
    <xf numFmtId="0" fontId="13" fillId="10" borderId="15" xfId="0" applyNumberFormat="1" applyFont="1" applyFill="1" applyBorder="1" applyAlignment="1">
      <alignment horizontal="center" vertical="center"/>
    </xf>
    <xf numFmtId="0" fontId="15" fillId="17" borderId="19" xfId="0" applyNumberFormat="1" applyFont="1" applyFill="1" applyBorder="1" applyAlignment="1">
      <alignment horizontal="center" vertical="center"/>
    </xf>
    <xf numFmtId="0" fontId="15" fillId="17" borderId="7" xfId="0" applyNumberFormat="1" applyFont="1" applyFill="1" applyBorder="1" applyAlignment="1">
      <alignment horizontal="center" vertical="center"/>
    </xf>
    <xf numFmtId="0" fontId="15" fillId="17" borderId="20" xfId="0" applyNumberFormat="1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left" vertical="center"/>
    </xf>
    <xf numFmtId="0" fontId="14" fillId="7" borderId="7" xfId="0" applyFont="1" applyFill="1" applyBorder="1" applyAlignment="1">
      <alignment horizontal="center" vertical="center"/>
    </xf>
    <xf numFmtId="0" fontId="0" fillId="9" borderId="6" xfId="0" applyNumberFormat="1" applyFill="1" applyBorder="1" applyAlignment="1">
      <alignment horizontal="center" vertical="center"/>
    </xf>
    <xf numFmtId="0" fontId="0" fillId="8" borderId="6" xfId="0" applyNumberFormat="1" applyFill="1" applyBorder="1" applyAlignment="1">
      <alignment horizontal="center" vertical="center"/>
    </xf>
    <xf numFmtId="0" fontId="0" fillId="8" borderId="7" xfId="0" applyNumberForma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16" fillId="8" borderId="13" xfId="0" applyNumberFormat="1" applyFont="1" applyFill="1" applyBorder="1" applyAlignment="1">
      <alignment horizontal="center" vertical="center"/>
    </xf>
    <xf numFmtId="0" fontId="16" fillId="8" borderId="5" xfId="0" applyNumberFormat="1" applyFont="1" applyFill="1" applyBorder="1" applyAlignment="1">
      <alignment horizontal="center" vertical="center"/>
    </xf>
    <xf numFmtId="0" fontId="16" fillId="8" borderId="6" xfId="0" applyNumberFormat="1" applyFont="1" applyFill="1" applyBorder="1" applyAlignment="1">
      <alignment horizontal="center" vertical="center"/>
    </xf>
    <xf numFmtId="0" fontId="2" fillId="7" borderId="7" xfId="0" applyNumberFormat="1" applyFont="1" applyFill="1" applyBorder="1" applyAlignment="1">
      <alignment horizontal="center" vertical="center"/>
    </xf>
    <xf numFmtId="0" fontId="7" fillId="10" borderId="6" xfId="0" applyNumberFormat="1" applyFont="1" applyFill="1" applyBorder="1" applyAlignment="1">
      <alignment horizontal="center" vertical="center"/>
    </xf>
    <xf numFmtId="0" fontId="15" fillId="17" borderId="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49" fontId="0" fillId="9" borderId="12" xfId="0" applyNumberFormat="1" applyFont="1" applyFill="1" applyBorder="1" applyAlignment="1">
      <alignment horizontal="center" vertical="center"/>
    </xf>
    <xf numFmtId="0" fontId="20" fillId="7" borderId="12" xfId="0" applyFont="1" applyFill="1" applyBorder="1" applyAlignment="1">
      <alignment horizontal="center" vertical="center"/>
    </xf>
    <xf numFmtId="0" fontId="21" fillId="7" borderId="12" xfId="0" applyFont="1" applyFill="1" applyBorder="1" applyAlignment="1">
      <alignment horizontal="center" vertical="center"/>
    </xf>
    <xf numFmtId="49" fontId="21" fillId="9" borderId="12" xfId="0" applyNumberFormat="1" applyFont="1" applyFill="1" applyBorder="1" applyAlignment="1">
      <alignment horizontal="center" vertical="center"/>
    </xf>
    <xf numFmtId="0" fontId="21" fillId="9" borderId="12" xfId="0" applyFont="1" applyFill="1" applyBorder="1" applyAlignment="1">
      <alignment horizontal="center" vertical="center"/>
    </xf>
    <xf numFmtId="0" fontId="21" fillId="0" borderId="0" xfId="0" applyFont="1"/>
  </cellXfs>
  <cellStyles count="1">
    <cellStyle name="Normal" xfId="0" builtinId="0"/>
  </cellStyles>
  <dxfs count="39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0000000}" name="shopPacksDefinitions" displayName="shopPacksDefinitions" ref="B5:R105" totalsRowShown="0" headerRowDxfId="38" dataDxfId="36" headerRowBorderDxfId="37" tableBorderDxfId="35" totalsRowBorderDxfId="34">
  <autoFilter ref="B5:R105" xr:uid="{00000000-0009-0000-0100-000010000000}"/>
  <tableColumns count="17">
    <tableColumn id="1" xr3:uid="{00000000-0010-0000-0000-000001000000}" name="{shopPacksDefinitions}" dataDxfId="33"/>
    <tableColumn id="6" xr3:uid="{00000000-0010-0000-0000-000006000000}" name="[sku]" dataDxfId="32"/>
    <tableColumn id="3" xr3:uid="{00000000-0010-0000-0000-000003000000}" name="[type]" dataDxfId="31"/>
    <tableColumn id="19" xr3:uid="{00000000-0010-0000-0000-000013000000}" name="[shopCategory]"/>
    <tableColumn id="14" xr3:uid="{00000000-0010-0000-0000-00000E000000}" name="[promotionType]" dataDxfId="30"/>
    <tableColumn id="18" xr3:uid="{00000000-0010-0000-0000-000012000000}" name="[enabled]" dataDxfId="29"/>
    <tableColumn id="11" xr3:uid="{00000000-0010-0000-0000-00000B000000}" name="[order]" dataDxfId="28"/>
    <tableColumn id="4" xr3:uid="{00000000-0010-0000-0000-000004000000}" name="[refPrice]" dataDxfId="27"/>
    <tableColumn id="5" xr3:uid="{00000000-0010-0000-0000-000005000000}" name="[currency]" dataDxfId="26"/>
    <tableColumn id="12" xr3:uid="{00000000-0010-0000-0000-00000C000000}" name="Base Amount_x000a_(only for the maths)" dataDxfId="25">
      <calculatedColumnFormula>shopPacksDefinitions[[#This Row],['[amount']]]-(shopPacksDefinitions[[#This Row],['[amount']]]*shopPacksDefinitions[[#This Row],['[bonusAmount']]])</calculatedColumnFormula>
    </tableColumn>
    <tableColumn id="9" xr3:uid="{00000000-0010-0000-0000-000009000000}" name="[bonusAmount]" dataDxfId="24"/>
    <tableColumn id="8" xr3:uid="{00000000-0010-0000-0000-000008000000}" name="[amount]" dataDxfId="23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xr3:uid="{00000000-0010-0000-0000-00000D000000}" name="Actual Value_x000a_(only for the maths)" dataDxfId="22">
      <calculatedColumnFormula>shopPacksDefinitions[[#This Row],['[amount']]]/shopPacksDefinitions[[#This Row],['[refPrice']]]</calculatedColumnFormula>
    </tableColumn>
    <tableColumn id="2" xr3:uid="{00000000-0010-0000-0000-000002000000}" name="[bestValue]" dataDxfId="21"/>
    <tableColumn id="16" xr3:uid="{00000000-0010-0000-0000-000010000000}" name="[mostPopular]" dataDxfId="20"/>
    <tableColumn id="10" xr3:uid="{00000000-0010-0000-0000-00000A000000}" name="[icon]" dataDxfId="19"/>
    <tableColumn id="17" xr3:uid="{00000000-0010-0000-0000-000011000000}" name="[trackingSku]" dataDxfId="18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1000000}" name="chestSettings" displayName="chestSettings" ref="B4:F9" totalsRowShown="0" headerRowDxfId="17" headerRowBorderDxfId="16" tableBorderDxfId="15" totalsRowBorderDxfId="14">
  <autoFilter ref="B4:F9" xr:uid="{00000000-0009-0000-0100-00000B000000}"/>
  <tableColumns count="5">
    <tableColumn id="1" xr3:uid="{00000000-0010-0000-0100-000001000000}" name="{chestRewardDefinitions}" dataDxfId="13"/>
    <tableColumn id="2" xr3:uid="{00000000-0010-0000-0100-000002000000}" name="[sku]" dataDxfId="12"/>
    <tableColumn id="6" xr3:uid="{00000000-0010-0000-0100-000006000000}" name="[collectedChests]" dataDxfId="11"/>
    <tableColumn id="3" xr3:uid="{00000000-0010-0000-0100-000003000000}" name="[type]" dataDxfId="10"/>
    <tableColumn id="4" xr3:uid="{00000000-0010-0000-0100-000004000000}" name="[amount]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13303132" displayName="Table13303132" ref="A21:D42" totalsRowShown="0" headerRowDxfId="8" dataDxfId="6" headerRowBorderDxfId="7" tableBorderDxfId="5" totalsRowBorderDxfId="4">
  <autoFilter ref="A21:D42" xr:uid="{00000000-0009-0000-0100-000002000000}"/>
  <tableColumns count="4">
    <tableColumn id="1" xr3:uid="{00000000-0010-0000-0200-000001000000}" name="{dailyRewardsDragonModifiersDefinitions}" dataDxfId="3"/>
    <tableColumn id="2" xr3:uid="{00000000-0010-0000-0200-000002000000}" name="[sku]" dataDxfId="2"/>
    <tableColumn id="3" xr3:uid="{00000000-0010-0000-0200-000003000000}" name="[dailyRewardsSCRewardMultiplier]" dataDxfId="1"/>
    <tableColumn id="4" xr3:uid="{00000000-0010-0000-0200-000004000000}" name="[dragon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B1:V131"/>
  <sheetViews>
    <sheetView topLeftCell="A88" workbookViewId="0">
      <selection activeCell="A104" sqref="A104"/>
    </sheetView>
  </sheetViews>
  <sheetFormatPr defaultColWidth="11.42578125" defaultRowHeight="1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26.28515625" customWidth="1"/>
    <col min="6" max="6" width="26.42578125" customWidth="1"/>
    <col min="7" max="7" width="32.28515625" bestFit="1" customWidth="1"/>
    <col min="8" max="12" width="23.7109375" customWidth="1"/>
    <col min="13" max="13" width="23.28515625" customWidth="1"/>
    <col min="14" max="14" width="19" customWidth="1"/>
    <col min="16" max="16" width="21.85546875" customWidth="1"/>
    <col min="17" max="17" width="20.28515625" customWidth="1"/>
    <col min="18" max="18" width="40.140625" bestFit="1" customWidth="1"/>
  </cols>
  <sheetData>
    <row r="1" spans="2:22" ht="15.75" thickBot="1"/>
    <row r="2" spans="2:22" ht="23.25">
      <c r="B2" s="1" t="s">
        <v>77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2" ht="30" customHeight="1">
      <c r="B3" s="2"/>
      <c r="C3" s="2"/>
      <c r="D3" s="2"/>
      <c r="E3" s="106"/>
      <c r="F3" s="2"/>
      <c r="J3" s="88"/>
      <c r="K3" s="2"/>
      <c r="L3" s="56" t="s">
        <v>76</v>
      </c>
      <c r="M3" s="55">
        <v>10</v>
      </c>
    </row>
    <row r="4" spans="2:22" ht="30" customHeight="1">
      <c r="B4" s="2"/>
      <c r="C4" s="2"/>
      <c r="D4" s="2"/>
      <c r="E4" s="106" t="s">
        <v>391</v>
      </c>
      <c r="F4" s="2"/>
      <c r="G4" s="93" t="s">
        <v>346</v>
      </c>
      <c r="J4" s="107" t="s">
        <v>373</v>
      </c>
      <c r="K4" s="2"/>
      <c r="L4" s="56" t="s">
        <v>75</v>
      </c>
      <c r="M4" s="55">
        <v>600</v>
      </c>
    </row>
    <row r="5" spans="2:22" ht="114.75">
      <c r="B5" s="8" t="s">
        <v>74</v>
      </c>
      <c r="C5" s="8" t="s">
        <v>0</v>
      </c>
      <c r="D5" s="8" t="s">
        <v>1</v>
      </c>
      <c r="E5" s="8" t="s">
        <v>390</v>
      </c>
      <c r="F5" s="8" t="s">
        <v>136</v>
      </c>
      <c r="G5" s="54" t="s">
        <v>345</v>
      </c>
      <c r="H5" s="54" t="s">
        <v>16</v>
      </c>
      <c r="I5" s="6" t="s">
        <v>371</v>
      </c>
      <c r="J5" s="9" t="s">
        <v>372</v>
      </c>
      <c r="K5" s="53" t="s">
        <v>73</v>
      </c>
      <c r="L5" s="52" t="s">
        <v>72</v>
      </c>
      <c r="M5" s="52" t="s">
        <v>21</v>
      </c>
      <c r="N5" s="53" t="s">
        <v>71</v>
      </c>
      <c r="O5" s="52" t="s">
        <v>70</v>
      </c>
      <c r="P5" s="52" t="s">
        <v>332</v>
      </c>
      <c r="Q5" s="10" t="s">
        <v>2</v>
      </c>
      <c r="R5" s="80" t="s">
        <v>3</v>
      </c>
    </row>
    <row r="6" spans="2:22">
      <c r="B6" s="21" t="s">
        <v>4</v>
      </c>
      <c r="C6" s="20" t="s">
        <v>68</v>
      </c>
      <c r="D6" s="20" t="s">
        <v>41</v>
      </c>
      <c r="E6" s="20" t="s">
        <v>385</v>
      </c>
      <c r="F6" s="20" t="s">
        <v>137</v>
      </c>
      <c r="G6" s="45" t="b">
        <v>1</v>
      </c>
      <c r="H6" s="45">
        <v>0</v>
      </c>
      <c r="I6" s="41">
        <v>0.99</v>
      </c>
      <c r="J6" s="40" t="s">
        <v>374</v>
      </c>
      <c r="K6" s="38">
        <v>10</v>
      </c>
      <c r="L6" s="44">
        <v>0</v>
      </c>
      <c r="M6" s="44">
        <f>ROUND(shopPacksDefinitions[[#This Row],[Base Amount
(only for the maths)]]+shopPacksDefinitions[[#This Row],[Base Amount
(only for the maths)]]*shopPacksDefinitions[[#This Row],['[bonusAmount']]],0)</f>
        <v>10</v>
      </c>
      <c r="N6" s="38">
        <f>shopPacksDefinitions[[#This Row],['[amount']]]/shopPacksDefinitions[[#This Row],['[refPrice']]]</f>
        <v>10.1010101010101</v>
      </c>
      <c r="O6" s="37" t="b">
        <v>0</v>
      </c>
      <c r="P6" s="37" t="b">
        <v>0</v>
      </c>
      <c r="Q6" s="36" t="s">
        <v>69</v>
      </c>
      <c r="R6" s="35" t="s">
        <v>68</v>
      </c>
    </row>
    <row r="7" spans="2:22">
      <c r="B7" s="21" t="s">
        <v>4</v>
      </c>
      <c r="C7" s="20" t="s">
        <v>66</v>
      </c>
      <c r="D7" s="43" t="s">
        <v>41</v>
      </c>
      <c r="E7" s="20" t="s">
        <v>385</v>
      </c>
      <c r="F7" s="20" t="s">
        <v>137</v>
      </c>
      <c r="G7" s="45" t="b">
        <v>1</v>
      </c>
      <c r="H7" s="45">
        <v>1</v>
      </c>
      <c r="I7" s="41">
        <v>4.99</v>
      </c>
      <c r="J7" s="40" t="s">
        <v>374</v>
      </c>
      <c r="K7" s="38">
        <v>50</v>
      </c>
      <c r="L7" s="44">
        <v>0.05</v>
      </c>
      <c r="M7" s="44">
        <f>ROUND(shopPacksDefinitions[[#This Row],[Base Amount
(only for the maths)]]+shopPacksDefinitions[[#This Row],[Base Amount
(only for the maths)]]*shopPacksDefinitions[[#This Row],['[bonusAmount']]],0)</f>
        <v>53</v>
      </c>
      <c r="N7" s="38">
        <f>shopPacksDefinitions[[#This Row],['[amount']]]/shopPacksDefinitions[[#This Row],['[refPrice']]]</f>
        <v>10.62124248496994</v>
      </c>
      <c r="O7" s="37" t="b">
        <v>0</v>
      </c>
      <c r="P7" s="37" t="b">
        <v>0</v>
      </c>
      <c r="Q7" s="36" t="s">
        <v>67</v>
      </c>
      <c r="R7" s="35" t="s">
        <v>66</v>
      </c>
    </row>
    <row r="8" spans="2:22">
      <c r="B8" s="21" t="s">
        <v>4</v>
      </c>
      <c r="C8" s="20" t="s">
        <v>64</v>
      </c>
      <c r="D8" s="43" t="s">
        <v>41</v>
      </c>
      <c r="E8" s="20" t="s">
        <v>385</v>
      </c>
      <c r="F8" s="20" t="s">
        <v>137</v>
      </c>
      <c r="G8" s="45" t="b">
        <v>1</v>
      </c>
      <c r="H8" s="45">
        <v>2</v>
      </c>
      <c r="I8" s="41">
        <v>9.99</v>
      </c>
      <c r="J8" s="40" t="s">
        <v>374</v>
      </c>
      <c r="K8" s="38">
        <v>100</v>
      </c>
      <c r="L8" s="44">
        <v>0.1</v>
      </c>
      <c r="M8" s="44">
        <f>ROUND(shopPacksDefinitions[[#This Row],[Base Amount
(only for the maths)]]+shopPacksDefinitions[[#This Row],[Base Amount
(only for the maths)]]*shopPacksDefinitions[[#This Row],['[bonusAmount']]],0)</f>
        <v>110</v>
      </c>
      <c r="N8" s="38">
        <f>shopPacksDefinitions[[#This Row],['[amount']]]/shopPacksDefinitions[[#This Row],['[refPrice']]]</f>
        <v>11.011011011011011</v>
      </c>
      <c r="O8" s="37" t="b">
        <v>0</v>
      </c>
      <c r="P8" s="48" t="b">
        <v>1</v>
      </c>
      <c r="Q8" s="36" t="s">
        <v>65</v>
      </c>
      <c r="R8" s="35" t="s">
        <v>64</v>
      </c>
    </row>
    <row r="9" spans="2:22">
      <c r="B9" s="51" t="s">
        <v>4</v>
      </c>
      <c r="C9" s="50" t="s">
        <v>62</v>
      </c>
      <c r="D9" s="43" t="s">
        <v>41</v>
      </c>
      <c r="E9" s="20" t="s">
        <v>385</v>
      </c>
      <c r="F9" s="20" t="s">
        <v>137</v>
      </c>
      <c r="G9" s="45" t="b">
        <v>1</v>
      </c>
      <c r="H9" s="45">
        <v>3</v>
      </c>
      <c r="I9" s="41">
        <v>19.989999999999998</v>
      </c>
      <c r="J9" s="40" t="s">
        <v>374</v>
      </c>
      <c r="K9" s="38">
        <v>200</v>
      </c>
      <c r="L9" s="39">
        <v>0.25</v>
      </c>
      <c r="M9" s="39">
        <f>ROUND(shopPacksDefinitions[[#This Row],[Base Amount
(only for the maths)]]+shopPacksDefinitions[[#This Row],[Base Amount
(only for the maths)]]*shopPacksDefinitions[[#This Row],['[bonusAmount']]],0)</f>
        <v>250</v>
      </c>
      <c r="N9" s="38">
        <f>shopPacksDefinitions[[#This Row],['[amount']]]/shopPacksDefinitions[[#This Row],['[refPrice']]]</f>
        <v>12.506253126563283</v>
      </c>
      <c r="O9" s="48" t="b">
        <v>0</v>
      </c>
      <c r="P9" s="37" t="b">
        <v>0</v>
      </c>
      <c r="Q9" s="36" t="s">
        <v>63</v>
      </c>
      <c r="R9" s="35" t="s">
        <v>62</v>
      </c>
    </row>
    <row r="10" spans="2:22">
      <c r="B10" s="51" t="s">
        <v>4</v>
      </c>
      <c r="C10" s="50" t="s">
        <v>60</v>
      </c>
      <c r="D10" s="43" t="s">
        <v>41</v>
      </c>
      <c r="E10" s="20" t="s">
        <v>385</v>
      </c>
      <c r="F10" s="20" t="s">
        <v>137</v>
      </c>
      <c r="G10" s="45" t="b">
        <v>1</v>
      </c>
      <c r="H10" s="45">
        <v>4</v>
      </c>
      <c r="I10" s="49">
        <v>39.99</v>
      </c>
      <c r="J10" s="40" t="s">
        <v>374</v>
      </c>
      <c r="K10" s="38">
        <v>400</v>
      </c>
      <c r="L10" s="39">
        <v>0.4</v>
      </c>
      <c r="M10" s="39">
        <f>ROUND(shopPacksDefinitions[[#This Row],[Base Amount
(only for the maths)]]+shopPacksDefinitions[[#This Row],[Base Amount
(only for the maths)]]*shopPacksDefinitions[[#This Row],['[bonusAmount']]],0)</f>
        <v>560</v>
      </c>
      <c r="N10" s="38">
        <f>shopPacksDefinitions[[#This Row],['[amount']]]/shopPacksDefinitions[[#This Row],['[refPrice']]]</f>
        <v>14.003500875218805</v>
      </c>
      <c r="O10" s="48" t="b">
        <v>0</v>
      </c>
      <c r="P10" s="37" t="b">
        <v>0</v>
      </c>
      <c r="Q10" s="36" t="s">
        <v>61</v>
      </c>
      <c r="R10" s="35" t="s">
        <v>60</v>
      </c>
    </row>
    <row r="11" spans="2:22">
      <c r="B11" s="51" t="s">
        <v>4</v>
      </c>
      <c r="C11" s="50" t="s">
        <v>58</v>
      </c>
      <c r="D11" s="43" t="s">
        <v>41</v>
      </c>
      <c r="E11" s="20" t="s">
        <v>385</v>
      </c>
      <c r="F11" s="20" t="s">
        <v>137</v>
      </c>
      <c r="G11" s="45" t="b">
        <v>1</v>
      </c>
      <c r="H11" s="45">
        <v>6</v>
      </c>
      <c r="I11" s="49">
        <v>79.989999999999995</v>
      </c>
      <c r="J11" s="40" t="s">
        <v>374</v>
      </c>
      <c r="K11" s="38">
        <v>800</v>
      </c>
      <c r="L11" s="39">
        <v>0.5</v>
      </c>
      <c r="M11" s="39">
        <f>ROUND(shopPacksDefinitions[[#This Row],[Base Amount
(only for the maths)]]+shopPacksDefinitions[[#This Row],[Base Amount
(only for the maths)]]*shopPacksDefinitions[[#This Row],['[bonusAmount']]],0)</f>
        <v>1200</v>
      </c>
      <c r="N11" s="38">
        <f>shopPacksDefinitions[[#This Row],['[amount']]]/shopPacksDefinitions[[#This Row],['[refPrice']]]</f>
        <v>15.001875234404302</v>
      </c>
      <c r="O11" s="48" t="b">
        <v>1</v>
      </c>
      <c r="P11" s="37" t="b">
        <v>0</v>
      </c>
      <c r="Q11" s="36" t="s">
        <v>326</v>
      </c>
      <c r="R11" s="46" t="s">
        <v>58</v>
      </c>
    </row>
    <row r="12" spans="2:22" s="105" customFormat="1">
      <c r="B12" s="94" t="s">
        <v>4</v>
      </c>
      <c r="C12" s="95" t="s">
        <v>325</v>
      </c>
      <c r="D12" s="96" t="s">
        <v>41</v>
      </c>
      <c r="E12" s="20" t="s">
        <v>385</v>
      </c>
      <c r="F12" s="96" t="s">
        <v>137</v>
      </c>
      <c r="G12" s="97" t="b">
        <v>0</v>
      </c>
      <c r="H12" s="97">
        <v>3</v>
      </c>
      <c r="I12" s="98">
        <v>14.99</v>
      </c>
      <c r="J12" s="99" t="s">
        <v>374</v>
      </c>
      <c r="K12" s="100">
        <v>150</v>
      </c>
      <c r="L12" s="101">
        <v>0.15</v>
      </c>
      <c r="M12" s="101">
        <f>ROUND(shopPacksDefinitions[[#This Row],[Base Amount
(only for the maths)]]+shopPacksDefinitions[[#This Row],[Base Amount
(only for the maths)]]*shopPacksDefinitions[[#This Row],['[bonusAmount']]],0)</f>
        <v>173</v>
      </c>
      <c r="N12" s="100">
        <f>shopPacksDefinitions[[#This Row],['[amount']]]/shopPacksDefinitions[[#This Row],['[refPrice']]]</f>
        <v>11.541027351567712</v>
      </c>
      <c r="O12" s="102" t="b">
        <v>0</v>
      </c>
      <c r="P12" s="103" t="b">
        <v>0</v>
      </c>
      <c r="Q12" s="104" t="s">
        <v>63</v>
      </c>
      <c r="R12" s="47" t="s">
        <v>325</v>
      </c>
    </row>
    <row r="13" spans="2:22" ht="15.75" thickBot="1">
      <c r="B13" s="84" t="s">
        <v>4</v>
      </c>
      <c r="C13" s="43" t="s">
        <v>344</v>
      </c>
      <c r="D13" s="89" t="s">
        <v>41</v>
      </c>
      <c r="E13" s="75" t="s">
        <v>385</v>
      </c>
      <c r="F13" s="75" t="s">
        <v>137</v>
      </c>
      <c r="G13" s="76" t="b">
        <v>1</v>
      </c>
      <c r="H13" s="76">
        <v>5</v>
      </c>
      <c r="I13" s="41">
        <v>59.99</v>
      </c>
      <c r="J13" s="40" t="s">
        <v>374</v>
      </c>
      <c r="K13" s="86">
        <v>600</v>
      </c>
      <c r="L13" s="91">
        <v>0.45</v>
      </c>
      <c r="M13" s="64">
        <f>ROUND(shopPacksDefinitions[[#This Row],[Base Amount
(only for the maths)]]+shopPacksDefinitions[[#This Row],[Base Amount
(only for the maths)]]*shopPacksDefinitions[[#This Row],['[bonusAmount']]],0)</f>
        <v>870</v>
      </c>
      <c r="N13" s="92">
        <f>shopPacksDefinitions[[#This Row],['[amount']]]/shopPacksDefinitions[[#This Row],['[refPrice']]]</f>
        <v>14.502417069511585</v>
      </c>
      <c r="O13" s="87" t="b">
        <v>0</v>
      </c>
      <c r="P13" s="48" t="b">
        <v>0</v>
      </c>
      <c r="Q13" s="36" t="s">
        <v>59</v>
      </c>
      <c r="R13" s="90" t="s">
        <v>344</v>
      </c>
    </row>
    <row r="14" spans="2:22">
      <c r="B14" s="34" t="s">
        <v>4</v>
      </c>
      <c r="C14" s="33" t="s">
        <v>56</v>
      </c>
      <c r="D14" s="32" t="s">
        <v>47</v>
      </c>
      <c r="E14" s="20" t="s">
        <v>388</v>
      </c>
      <c r="F14" s="20" t="s">
        <v>137</v>
      </c>
      <c r="G14" s="45" t="b">
        <v>1</v>
      </c>
      <c r="H14" s="31">
        <v>0</v>
      </c>
      <c r="I14" s="30">
        <v>5</v>
      </c>
      <c r="J14" s="29" t="s">
        <v>24</v>
      </c>
      <c r="K14" s="27">
        <f>ROUND(shopPacksDefinitions[[#This Row],['[refPrice']]],0)*$M$4</f>
        <v>3000</v>
      </c>
      <c r="L14" s="28">
        <v>0</v>
      </c>
      <c r="M14" s="28">
        <f>ROUND(shopPacksDefinitions[[#This Row],[Base Amount
(only for the maths)]]+shopPacksDefinitions[[#This Row],[Base Amount
(only for the maths)]]*shopPacksDefinitions[[#This Row],['[bonusAmount']]],0)</f>
        <v>3000</v>
      </c>
      <c r="N14" s="27">
        <f>shopPacksDefinitions[[#This Row],['[amount']]]/shopPacksDefinitions[[#This Row],['[refPrice']]]</f>
        <v>600</v>
      </c>
      <c r="O14" s="26" t="b">
        <v>0</v>
      </c>
      <c r="P14" s="26"/>
      <c r="Q14" s="25" t="s">
        <v>57</v>
      </c>
      <c r="R14" s="24" t="s">
        <v>56</v>
      </c>
    </row>
    <row r="15" spans="2:22">
      <c r="B15" s="21" t="s">
        <v>4</v>
      </c>
      <c r="C15" s="20" t="s">
        <v>54</v>
      </c>
      <c r="D15" s="43" t="s">
        <v>47</v>
      </c>
      <c r="E15" s="20" t="s">
        <v>388</v>
      </c>
      <c r="F15" s="20" t="s">
        <v>137</v>
      </c>
      <c r="G15" s="45" t="b">
        <v>1</v>
      </c>
      <c r="H15" s="45">
        <v>1</v>
      </c>
      <c r="I15" s="41">
        <v>20</v>
      </c>
      <c r="J15" s="40" t="s">
        <v>24</v>
      </c>
      <c r="K15" s="38">
        <f>ROUND(shopPacksDefinitions[[#This Row],['[refPrice']]],0)*$M$4</f>
        <v>12000</v>
      </c>
      <c r="L15" s="44">
        <v>0.1</v>
      </c>
      <c r="M15" s="44">
        <f>ROUND(shopPacksDefinitions[[#This Row],[Base Amount
(only for the maths)]]+shopPacksDefinitions[[#This Row],[Base Amount
(only for the maths)]]*shopPacksDefinitions[[#This Row],['[bonusAmount']]],0)</f>
        <v>13200</v>
      </c>
      <c r="N15" s="38">
        <f>shopPacksDefinitions[[#This Row],['[amount']]]/shopPacksDefinitions[[#This Row],['[refPrice']]]</f>
        <v>660</v>
      </c>
      <c r="O15" s="37" t="b">
        <v>0</v>
      </c>
      <c r="P15" s="37"/>
      <c r="Q15" s="36" t="s">
        <v>55</v>
      </c>
      <c r="R15" s="35" t="s">
        <v>54</v>
      </c>
    </row>
    <row r="16" spans="2:22">
      <c r="B16" s="21" t="s">
        <v>4</v>
      </c>
      <c r="C16" s="20" t="s">
        <v>52</v>
      </c>
      <c r="D16" s="43" t="s">
        <v>47</v>
      </c>
      <c r="E16" s="20" t="s">
        <v>388</v>
      </c>
      <c r="F16" s="20" t="s">
        <v>137</v>
      </c>
      <c r="G16" s="45" t="b">
        <v>1</v>
      </c>
      <c r="H16" s="45">
        <v>2</v>
      </c>
      <c r="I16" s="41">
        <v>50</v>
      </c>
      <c r="J16" s="40" t="s">
        <v>24</v>
      </c>
      <c r="K16" s="38">
        <f>ROUND(shopPacksDefinitions[[#This Row],['[refPrice']]],0)*$M$4</f>
        <v>30000</v>
      </c>
      <c r="L16" s="44">
        <v>0.2</v>
      </c>
      <c r="M16" s="44">
        <f>ROUND(shopPacksDefinitions[[#This Row],[Base Amount
(only for the maths)]]+shopPacksDefinitions[[#This Row],[Base Amount
(only for the maths)]]*shopPacksDefinitions[[#This Row],['[bonusAmount']]],0)</f>
        <v>36000</v>
      </c>
      <c r="N16" s="38">
        <f>shopPacksDefinitions[[#This Row],['[amount']]]/shopPacksDefinitions[[#This Row],['[refPrice']]]</f>
        <v>720</v>
      </c>
      <c r="O16" s="37" t="b">
        <v>0</v>
      </c>
      <c r="P16" s="37"/>
      <c r="Q16" s="36" t="s">
        <v>53</v>
      </c>
      <c r="R16" s="35" t="s">
        <v>52</v>
      </c>
    </row>
    <row r="17" spans="2:18">
      <c r="B17" s="21" t="s">
        <v>4</v>
      </c>
      <c r="C17" s="20" t="s">
        <v>50</v>
      </c>
      <c r="D17" s="43" t="s">
        <v>47</v>
      </c>
      <c r="E17" s="20" t="s">
        <v>388</v>
      </c>
      <c r="F17" s="20" t="s">
        <v>137</v>
      </c>
      <c r="G17" s="45" t="b">
        <v>1</v>
      </c>
      <c r="H17" s="45">
        <v>3</v>
      </c>
      <c r="I17" s="41">
        <v>250</v>
      </c>
      <c r="J17" s="40" t="s">
        <v>24</v>
      </c>
      <c r="K17" s="38">
        <f>ROUND(shopPacksDefinitions[[#This Row],['[refPrice']]],0)*$M$4</f>
        <v>150000</v>
      </c>
      <c r="L17" s="44">
        <v>0.4</v>
      </c>
      <c r="M17" s="44">
        <f>ROUND(shopPacksDefinitions[[#This Row],[Base Amount
(only for the maths)]]+shopPacksDefinitions[[#This Row],[Base Amount
(only for the maths)]]*shopPacksDefinitions[[#This Row],['[bonusAmount']]],0)</f>
        <v>210000</v>
      </c>
      <c r="N17" s="38">
        <f>shopPacksDefinitions[[#This Row],['[amount']]]/shopPacksDefinitions[[#This Row],['[refPrice']]]</f>
        <v>840</v>
      </c>
      <c r="O17" s="37" t="b">
        <v>0</v>
      </c>
      <c r="P17" s="37"/>
      <c r="Q17" s="36" t="s">
        <v>51</v>
      </c>
      <c r="R17" s="35" t="s">
        <v>50</v>
      </c>
    </row>
    <row r="18" spans="2:18">
      <c r="B18" s="21" t="s">
        <v>4</v>
      </c>
      <c r="C18" s="20" t="s">
        <v>48</v>
      </c>
      <c r="D18" s="43" t="s">
        <v>47</v>
      </c>
      <c r="E18" s="20" t="s">
        <v>388</v>
      </c>
      <c r="F18" s="20" t="s">
        <v>137</v>
      </c>
      <c r="G18" s="45" t="b">
        <v>1</v>
      </c>
      <c r="H18" s="45">
        <v>4</v>
      </c>
      <c r="I18" s="41">
        <v>400</v>
      </c>
      <c r="J18" s="40" t="s">
        <v>24</v>
      </c>
      <c r="K18" s="38">
        <f>ROUND(shopPacksDefinitions[[#This Row],['[refPrice']]],0)*$M$4</f>
        <v>240000</v>
      </c>
      <c r="L18" s="44">
        <v>0.5</v>
      </c>
      <c r="M18" s="44">
        <f>ROUND(shopPacksDefinitions[[#This Row],[Base Amount
(only for the maths)]]+shopPacksDefinitions[[#This Row],[Base Amount
(only for the maths)]]*shopPacksDefinitions[[#This Row],['[bonusAmount']]],0)</f>
        <v>360000</v>
      </c>
      <c r="N18" s="38">
        <f>shopPacksDefinitions[[#This Row],['[amount']]]/shopPacksDefinitions[[#This Row],['[refPrice']]]</f>
        <v>900</v>
      </c>
      <c r="O18" s="37" t="b">
        <v>0</v>
      </c>
      <c r="P18" s="37"/>
      <c r="Q18" s="36" t="s">
        <v>49</v>
      </c>
      <c r="R18" s="35" t="s">
        <v>48</v>
      </c>
    </row>
    <row r="19" spans="2:18" ht="15.75" thickBot="1">
      <c r="B19" s="21" t="s">
        <v>4</v>
      </c>
      <c r="C19" s="20" t="s">
        <v>45</v>
      </c>
      <c r="D19" s="43" t="s">
        <v>47</v>
      </c>
      <c r="E19" s="50" t="s">
        <v>388</v>
      </c>
      <c r="F19" s="50" t="s">
        <v>137</v>
      </c>
      <c r="G19" s="42" t="b">
        <v>1</v>
      </c>
      <c r="H19" s="42">
        <v>5</v>
      </c>
      <c r="I19" s="41">
        <v>1000</v>
      </c>
      <c r="J19" s="40" t="s">
        <v>24</v>
      </c>
      <c r="K19" s="38">
        <f>ROUND(shopPacksDefinitions[[#This Row],['[refPrice']]],0)*$M$4</f>
        <v>600000</v>
      </c>
      <c r="L19" s="39">
        <v>0.7</v>
      </c>
      <c r="M19" s="39">
        <f>ROUND(shopPacksDefinitions[[#This Row],[Base Amount
(only for the maths)]]+shopPacksDefinitions[[#This Row],[Base Amount
(only for the maths)]]*shopPacksDefinitions[[#This Row],['[bonusAmount']]],0)</f>
        <v>1020000</v>
      </c>
      <c r="N19" s="38">
        <f>shopPacksDefinitions[[#This Row],['[amount']]]/shopPacksDefinitions[[#This Row],['[refPrice']]]</f>
        <v>1020</v>
      </c>
      <c r="O19" s="37" t="b">
        <v>1</v>
      </c>
      <c r="P19" s="37"/>
      <c r="Q19" s="36" t="s">
        <v>46</v>
      </c>
      <c r="R19" s="35" t="s">
        <v>45</v>
      </c>
    </row>
    <row r="20" spans="2:18" ht="15.75" thickBot="1">
      <c r="B20" s="34" t="s">
        <v>4</v>
      </c>
      <c r="C20" s="33" t="s">
        <v>43</v>
      </c>
      <c r="D20" s="32" t="s">
        <v>42</v>
      </c>
      <c r="E20" s="79"/>
      <c r="F20" s="79" t="s">
        <v>137</v>
      </c>
      <c r="G20" s="42" t="b">
        <v>0</v>
      </c>
      <c r="H20" s="42">
        <v>0</v>
      </c>
      <c r="I20" s="30">
        <v>5</v>
      </c>
      <c r="J20" s="29" t="s">
        <v>24</v>
      </c>
      <c r="K20" s="27">
        <f>shopPacksDefinitions[[#This Row],['[amount']]]-(shopPacksDefinitions[[#This Row],['[amount']]]*shopPacksDefinitions[[#This Row],['[bonusAmount']]])</f>
        <v>1</v>
      </c>
      <c r="L20" s="28">
        <v>0</v>
      </c>
      <c r="M20" s="28">
        <v>1</v>
      </c>
      <c r="N20" s="27">
        <f>shopPacksDefinitions[[#This Row],['[amount']]]/shopPacksDefinitions[[#This Row],['[refPrice']]]</f>
        <v>0.2</v>
      </c>
      <c r="O20" s="26" t="b">
        <v>0</v>
      </c>
      <c r="P20" s="26"/>
      <c r="Q20" s="25" t="s">
        <v>44</v>
      </c>
      <c r="R20" s="24" t="s">
        <v>43</v>
      </c>
    </row>
    <row r="21" spans="2:18">
      <c r="B21" s="34" t="s">
        <v>4</v>
      </c>
      <c r="C21" s="33" t="s">
        <v>80</v>
      </c>
      <c r="D21" s="32" t="s">
        <v>81</v>
      </c>
      <c r="E21" s="66"/>
      <c r="F21" s="66" t="s">
        <v>138</v>
      </c>
      <c r="G21" s="31"/>
      <c r="H21" s="31">
        <v>0</v>
      </c>
      <c r="I21" s="30">
        <v>1.99</v>
      </c>
      <c r="J21" s="29" t="s">
        <v>374</v>
      </c>
      <c r="K21" s="27"/>
      <c r="L21" s="28"/>
      <c r="M21" s="28"/>
      <c r="N21" s="27"/>
      <c r="O21" s="26" t="b">
        <v>0</v>
      </c>
      <c r="P21" s="26"/>
      <c r="Q21" s="25"/>
      <c r="R21" s="24" t="s">
        <v>80</v>
      </c>
    </row>
    <row r="22" spans="2:18">
      <c r="B22" s="51" t="s">
        <v>4</v>
      </c>
      <c r="C22" s="50" t="s">
        <v>82</v>
      </c>
      <c r="D22" s="43" t="s">
        <v>81</v>
      </c>
      <c r="E22" s="66"/>
      <c r="F22" s="66" t="s">
        <v>139</v>
      </c>
      <c r="G22" s="45"/>
      <c r="H22" s="45">
        <v>0</v>
      </c>
      <c r="I22" s="41">
        <v>4.99</v>
      </c>
      <c r="J22" s="40" t="s">
        <v>374</v>
      </c>
      <c r="K22" s="38"/>
      <c r="L22" s="39"/>
      <c r="M22" s="39"/>
      <c r="N22" s="38"/>
      <c r="O22" s="48" t="b">
        <v>0</v>
      </c>
      <c r="P22" s="48"/>
      <c r="Q22" s="36"/>
      <c r="R22" s="35" t="s">
        <v>82</v>
      </c>
    </row>
    <row r="23" spans="2:18">
      <c r="B23" s="51" t="s">
        <v>4</v>
      </c>
      <c r="C23" s="50" t="s">
        <v>83</v>
      </c>
      <c r="D23" s="43" t="s">
        <v>81</v>
      </c>
      <c r="E23" s="66"/>
      <c r="F23" s="66" t="s">
        <v>140</v>
      </c>
      <c r="G23" s="45"/>
      <c r="H23" s="45">
        <v>0</v>
      </c>
      <c r="I23" s="41">
        <v>9.99</v>
      </c>
      <c r="J23" s="40" t="s">
        <v>374</v>
      </c>
      <c r="K23" s="38"/>
      <c r="L23" s="39"/>
      <c r="M23" s="39"/>
      <c r="N23" s="38"/>
      <c r="O23" s="48" t="b">
        <v>0</v>
      </c>
      <c r="P23" s="48"/>
      <c r="Q23" s="36"/>
      <c r="R23" s="35" t="s">
        <v>83</v>
      </c>
    </row>
    <row r="24" spans="2:18">
      <c r="B24" s="51" t="s">
        <v>4</v>
      </c>
      <c r="C24" s="50" t="s">
        <v>84</v>
      </c>
      <c r="D24" s="43" t="s">
        <v>81</v>
      </c>
      <c r="E24" s="66"/>
      <c r="F24" s="66" t="s">
        <v>141</v>
      </c>
      <c r="G24" s="45"/>
      <c r="H24" s="45">
        <v>0</v>
      </c>
      <c r="I24" s="41">
        <v>1.99</v>
      </c>
      <c r="J24" s="40" t="s">
        <v>374</v>
      </c>
      <c r="K24" s="38"/>
      <c r="L24" s="39"/>
      <c r="M24" s="39"/>
      <c r="N24" s="38"/>
      <c r="O24" s="48" t="b">
        <v>0</v>
      </c>
      <c r="P24" s="48"/>
      <c r="Q24" s="36"/>
      <c r="R24" s="35" t="s">
        <v>84</v>
      </c>
    </row>
    <row r="25" spans="2:18">
      <c r="B25" s="51" t="s">
        <v>4</v>
      </c>
      <c r="C25" s="50" t="s">
        <v>85</v>
      </c>
      <c r="D25" s="43" t="s">
        <v>81</v>
      </c>
      <c r="E25" s="66"/>
      <c r="F25" s="66" t="s">
        <v>142</v>
      </c>
      <c r="G25" s="45"/>
      <c r="H25" s="45">
        <v>0</v>
      </c>
      <c r="I25" s="41">
        <v>4.99</v>
      </c>
      <c r="J25" s="40" t="s">
        <v>374</v>
      </c>
      <c r="K25" s="38"/>
      <c r="L25" s="39"/>
      <c r="M25" s="39"/>
      <c r="N25" s="38"/>
      <c r="O25" s="48" t="b">
        <v>0</v>
      </c>
      <c r="P25" s="48"/>
      <c r="Q25" s="36"/>
      <c r="R25" s="35" t="s">
        <v>85</v>
      </c>
    </row>
    <row r="26" spans="2:18">
      <c r="B26" s="51" t="s">
        <v>4</v>
      </c>
      <c r="C26" s="50" t="s">
        <v>86</v>
      </c>
      <c r="D26" s="43" t="s">
        <v>81</v>
      </c>
      <c r="E26" s="66"/>
      <c r="F26" s="66" t="s">
        <v>143</v>
      </c>
      <c r="G26" s="45"/>
      <c r="H26" s="45">
        <v>0</v>
      </c>
      <c r="I26" s="41">
        <v>9.99</v>
      </c>
      <c r="J26" s="40" t="s">
        <v>374</v>
      </c>
      <c r="K26" s="38"/>
      <c r="L26" s="39"/>
      <c r="M26" s="39"/>
      <c r="N26" s="38"/>
      <c r="O26" s="48" t="b">
        <v>0</v>
      </c>
      <c r="P26" s="48"/>
      <c r="Q26" s="36"/>
      <c r="R26" s="35" t="s">
        <v>86</v>
      </c>
    </row>
    <row r="27" spans="2:18">
      <c r="B27" s="51" t="s">
        <v>4</v>
      </c>
      <c r="C27" s="50" t="s">
        <v>87</v>
      </c>
      <c r="D27" s="43" t="s">
        <v>81</v>
      </c>
      <c r="E27" s="66"/>
      <c r="F27" s="66" t="s">
        <v>144</v>
      </c>
      <c r="G27" s="45"/>
      <c r="H27" s="45">
        <v>0</v>
      </c>
      <c r="I27" s="41">
        <v>1.99</v>
      </c>
      <c r="J27" s="40" t="s">
        <v>374</v>
      </c>
      <c r="K27" s="38"/>
      <c r="L27" s="39"/>
      <c r="M27" s="39"/>
      <c r="N27" s="38"/>
      <c r="O27" s="48" t="b">
        <v>0</v>
      </c>
      <c r="P27" s="48"/>
      <c r="Q27" s="36"/>
      <c r="R27" s="35" t="s">
        <v>87</v>
      </c>
    </row>
    <row r="28" spans="2:18">
      <c r="B28" s="51" t="s">
        <v>4</v>
      </c>
      <c r="C28" s="50" t="s">
        <v>88</v>
      </c>
      <c r="D28" s="43" t="s">
        <v>81</v>
      </c>
      <c r="E28" s="66"/>
      <c r="F28" s="66" t="s">
        <v>145</v>
      </c>
      <c r="G28" s="45"/>
      <c r="H28" s="45">
        <v>0</v>
      </c>
      <c r="I28" s="41">
        <v>4.99</v>
      </c>
      <c r="J28" s="40" t="s">
        <v>374</v>
      </c>
      <c r="K28" s="38"/>
      <c r="L28" s="39"/>
      <c r="M28" s="39"/>
      <c r="N28" s="38"/>
      <c r="O28" s="48" t="b">
        <v>0</v>
      </c>
      <c r="P28" s="48"/>
      <c r="Q28" s="36"/>
      <c r="R28" s="35" t="s">
        <v>88</v>
      </c>
    </row>
    <row r="29" spans="2:18">
      <c r="B29" s="51" t="s">
        <v>4</v>
      </c>
      <c r="C29" s="50" t="s">
        <v>89</v>
      </c>
      <c r="D29" s="43" t="s">
        <v>81</v>
      </c>
      <c r="E29" s="66"/>
      <c r="F29" s="66" t="s">
        <v>146</v>
      </c>
      <c r="G29" s="45"/>
      <c r="H29" s="45">
        <v>0</v>
      </c>
      <c r="I29" s="41">
        <v>9.99</v>
      </c>
      <c r="J29" s="40" t="s">
        <v>374</v>
      </c>
      <c r="K29" s="38"/>
      <c r="L29" s="39"/>
      <c r="M29" s="39"/>
      <c r="N29" s="38"/>
      <c r="O29" s="48" t="b">
        <v>0</v>
      </c>
      <c r="P29" s="48"/>
      <c r="Q29" s="36"/>
      <c r="R29" s="35" t="s">
        <v>89</v>
      </c>
    </row>
    <row r="30" spans="2:18">
      <c r="B30" s="51" t="s">
        <v>4</v>
      </c>
      <c r="C30" s="50" t="s">
        <v>90</v>
      </c>
      <c r="D30" s="43" t="s">
        <v>81</v>
      </c>
      <c r="E30" s="66"/>
      <c r="F30" s="66" t="s">
        <v>147</v>
      </c>
      <c r="G30" s="45"/>
      <c r="H30" s="45">
        <v>0</v>
      </c>
      <c r="I30" s="41">
        <v>1.99</v>
      </c>
      <c r="J30" s="40" t="s">
        <v>374</v>
      </c>
      <c r="K30" s="38"/>
      <c r="L30" s="39"/>
      <c r="M30" s="39"/>
      <c r="N30" s="38"/>
      <c r="O30" s="48" t="b">
        <v>0</v>
      </c>
      <c r="P30" s="48"/>
      <c r="Q30" s="36"/>
      <c r="R30" s="35" t="s">
        <v>90</v>
      </c>
    </row>
    <row r="31" spans="2:18">
      <c r="B31" s="51" t="s">
        <v>4</v>
      </c>
      <c r="C31" s="50" t="s">
        <v>91</v>
      </c>
      <c r="D31" s="43" t="s">
        <v>81</v>
      </c>
      <c r="E31" s="66"/>
      <c r="F31" s="66" t="s">
        <v>148</v>
      </c>
      <c r="G31" s="45"/>
      <c r="H31" s="45">
        <v>0</v>
      </c>
      <c r="I31" s="41">
        <v>4.99</v>
      </c>
      <c r="J31" s="40" t="s">
        <v>374</v>
      </c>
      <c r="K31" s="38"/>
      <c r="L31" s="39"/>
      <c r="M31" s="39"/>
      <c r="N31" s="38"/>
      <c r="O31" s="48" t="b">
        <v>0</v>
      </c>
      <c r="P31" s="48"/>
      <c r="Q31" s="36"/>
      <c r="R31" s="35" t="s">
        <v>91</v>
      </c>
    </row>
    <row r="32" spans="2:18">
      <c r="B32" s="51" t="s">
        <v>4</v>
      </c>
      <c r="C32" s="50" t="s">
        <v>92</v>
      </c>
      <c r="D32" s="43" t="s">
        <v>81</v>
      </c>
      <c r="E32" s="66"/>
      <c r="F32" s="66" t="s">
        <v>149</v>
      </c>
      <c r="G32" s="45"/>
      <c r="H32" s="45">
        <v>0</v>
      </c>
      <c r="I32" s="41">
        <v>9.99</v>
      </c>
      <c r="J32" s="40" t="s">
        <v>374</v>
      </c>
      <c r="K32" s="38"/>
      <c r="L32" s="39"/>
      <c r="M32" s="39"/>
      <c r="N32" s="38"/>
      <c r="O32" s="48" t="b">
        <v>0</v>
      </c>
      <c r="P32" s="48"/>
      <c r="Q32" s="36"/>
      <c r="R32" s="35" t="s">
        <v>92</v>
      </c>
    </row>
    <row r="33" spans="2:18">
      <c r="B33" s="51" t="s">
        <v>4</v>
      </c>
      <c r="C33" s="50" t="s">
        <v>93</v>
      </c>
      <c r="D33" s="43" t="s">
        <v>81</v>
      </c>
      <c r="E33" s="66"/>
      <c r="F33" s="66" t="s">
        <v>150</v>
      </c>
      <c r="G33" s="45"/>
      <c r="H33" s="45">
        <v>0</v>
      </c>
      <c r="I33" s="41">
        <v>19.989999999999998</v>
      </c>
      <c r="J33" s="40" t="s">
        <v>374</v>
      </c>
      <c r="K33" s="38"/>
      <c r="L33" s="39"/>
      <c r="M33" s="39"/>
      <c r="N33" s="38"/>
      <c r="O33" s="48" t="b">
        <v>0</v>
      </c>
      <c r="P33" s="48"/>
      <c r="Q33" s="36"/>
      <c r="R33" s="35" t="s">
        <v>93</v>
      </c>
    </row>
    <row r="34" spans="2:18">
      <c r="B34" s="51" t="s">
        <v>4</v>
      </c>
      <c r="C34" s="50" t="s">
        <v>94</v>
      </c>
      <c r="D34" s="43" t="s">
        <v>81</v>
      </c>
      <c r="E34" s="66"/>
      <c r="F34" s="66" t="s">
        <v>151</v>
      </c>
      <c r="G34" s="45"/>
      <c r="H34" s="45">
        <v>0</v>
      </c>
      <c r="I34" s="41">
        <v>39.99</v>
      </c>
      <c r="J34" s="40" t="s">
        <v>374</v>
      </c>
      <c r="K34" s="38"/>
      <c r="L34" s="39"/>
      <c r="M34" s="39"/>
      <c r="N34" s="38"/>
      <c r="O34" s="48" t="b">
        <v>0</v>
      </c>
      <c r="P34" s="48"/>
      <c r="Q34" s="36"/>
      <c r="R34" s="35" t="s">
        <v>94</v>
      </c>
    </row>
    <row r="35" spans="2:18">
      <c r="B35" s="51" t="s">
        <v>4</v>
      </c>
      <c r="C35" s="50" t="s">
        <v>95</v>
      </c>
      <c r="D35" s="43" t="s">
        <v>81</v>
      </c>
      <c r="E35" s="66"/>
      <c r="F35" s="66" t="s">
        <v>152</v>
      </c>
      <c r="G35" s="45"/>
      <c r="H35" s="45">
        <v>0</v>
      </c>
      <c r="I35" s="41">
        <v>59.99</v>
      </c>
      <c r="J35" s="40" t="s">
        <v>374</v>
      </c>
      <c r="K35" s="38"/>
      <c r="L35" s="39"/>
      <c r="M35" s="39"/>
      <c r="N35" s="38"/>
      <c r="O35" s="48" t="b">
        <v>0</v>
      </c>
      <c r="P35" s="48"/>
      <c r="Q35" s="36"/>
      <c r="R35" s="35" t="s">
        <v>95</v>
      </c>
    </row>
    <row r="36" spans="2:18">
      <c r="B36" s="51" t="s">
        <v>4</v>
      </c>
      <c r="C36" s="50" t="s">
        <v>96</v>
      </c>
      <c r="D36" s="43" t="s">
        <v>81</v>
      </c>
      <c r="E36" s="66"/>
      <c r="F36" s="66" t="s">
        <v>153</v>
      </c>
      <c r="G36" s="45"/>
      <c r="H36" s="45">
        <v>0</v>
      </c>
      <c r="I36" s="41">
        <v>1.99</v>
      </c>
      <c r="J36" s="40" t="s">
        <v>374</v>
      </c>
      <c r="K36" s="38"/>
      <c r="L36" s="39"/>
      <c r="M36" s="39"/>
      <c r="N36" s="38"/>
      <c r="O36" s="48" t="b">
        <v>0</v>
      </c>
      <c r="P36" s="48"/>
      <c r="Q36" s="36"/>
      <c r="R36" s="35" t="s">
        <v>96</v>
      </c>
    </row>
    <row r="37" spans="2:18">
      <c r="B37" s="51" t="s">
        <v>4</v>
      </c>
      <c r="C37" s="50" t="s">
        <v>97</v>
      </c>
      <c r="D37" s="43" t="s">
        <v>81</v>
      </c>
      <c r="E37" s="66"/>
      <c r="F37" s="66" t="s">
        <v>154</v>
      </c>
      <c r="G37" s="45"/>
      <c r="H37" s="45">
        <v>0</v>
      </c>
      <c r="I37" s="41">
        <v>4.99</v>
      </c>
      <c r="J37" s="40" t="s">
        <v>374</v>
      </c>
      <c r="K37" s="38"/>
      <c r="L37" s="39"/>
      <c r="M37" s="39"/>
      <c r="N37" s="38"/>
      <c r="O37" s="48" t="b">
        <v>0</v>
      </c>
      <c r="P37" s="48"/>
      <c r="Q37" s="36"/>
      <c r="R37" s="35" t="s">
        <v>97</v>
      </c>
    </row>
    <row r="38" spans="2:18">
      <c r="B38" s="51" t="s">
        <v>4</v>
      </c>
      <c r="C38" s="50" t="s">
        <v>98</v>
      </c>
      <c r="D38" s="43" t="s">
        <v>81</v>
      </c>
      <c r="E38" s="66"/>
      <c r="F38" s="66" t="s">
        <v>155</v>
      </c>
      <c r="G38" s="45"/>
      <c r="H38" s="45">
        <v>0</v>
      </c>
      <c r="I38" s="41">
        <v>9.99</v>
      </c>
      <c r="J38" s="40" t="s">
        <v>374</v>
      </c>
      <c r="K38" s="38"/>
      <c r="L38" s="39"/>
      <c r="M38" s="39"/>
      <c r="N38" s="38"/>
      <c r="O38" s="48" t="b">
        <v>0</v>
      </c>
      <c r="P38" s="48"/>
      <c r="Q38" s="36"/>
      <c r="R38" s="35" t="s">
        <v>98</v>
      </c>
    </row>
    <row r="39" spans="2:18">
      <c r="B39" s="51" t="s">
        <v>4</v>
      </c>
      <c r="C39" s="50" t="s">
        <v>99</v>
      </c>
      <c r="D39" s="43" t="s">
        <v>81</v>
      </c>
      <c r="E39" s="66"/>
      <c r="F39" s="66" t="s">
        <v>156</v>
      </c>
      <c r="G39" s="45"/>
      <c r="H39" s="45">
        <v>0</v>
      </c>
      <c r="I39" s="41">
        <v>19.989999999999998</v>
      </c>
      <c r="J39" s="40" t="s">
        <v>374</v>
      </c>
      <c r="K39" s="38"/>
      <c r="L39" s="39"/>
      <c r="M39" s="39"/>
      <c r="N39" s="38"/>
      <c r="O39" s="48" t="b">
        <v>0</v>
      </c>
      <c r="P39" s="48"/>
      <c r="Q39" s="36"/>
      <c r="R39" s="35" t="s">
        <v>99</v>
      </c>
    </row>
    <row r="40" spans="2:18">
      <c r="B40" s="51" t="s">
        <v>4</v>
      </c>
      <c r="C40" s="50" t="s">
        <v>100</v>
      </c>
      <c r="D40" s="43" t="s">
        <v>81</v>
      </c>
      <c r="E40" s="66"/>
      <c r="F40" s="66" t="s">
        <v>157</v>
      </c>
      <c r="G40" s="45"/>
      <c r="H40" s="45">
        <v>0</v>
      </c>
      <c r="I40" s="41">
        <v>39.99</v>
      </c>
      <c r="J40" s="40" t="s">
        <v>374</v>
      </c>
      <c r="K40" s="38"/>
      <c r="L40" s="39"/>
      <c r="M40" s="39"/>
      <c r="N40" s="38"/>
      <c r="O40" s="48" t="b">
        <v>0</v>
      </c>
      <c r="P40" s="48"/>
      <c r="Q40" s="36"/>
      <c r="R40" s="35" t="s">
        <v>100</v>
      </c>
    </row>
    <row r="41" spans="2:18">
      <c r="B41" s="51" t="s">
        <v>4</v>
      </c>
      <c r="C41" s="50" t="s">
        <v>101</v>
      </c>
      <c r="D41" s="43" t="s">
        <v>81</v>
      </c>
      <c r="E41" s="66"/>
      <c r="F41" s="66" t="s">
        <v>158</v>
      </c>
      <c r="G41" s="45"/>
      <c r="H41" s="45">
        <v>0</v>
      </c>
      <c r="I41" s="41">
        <v>59.99</v>
      </c>
      <c r="J41" s="40" t="s">
        <v>374</v>
      </c>
      <c r="K41" s="38"/>
      <c r="L41" s="39"/>
      <c r="M41" s="39"/>
      <c r="N41" s="38"/>
      <c r="O41" s="48" t="b">
        <v>0</v>
      </c>
      <c r="P41" s="48"/>
      <c r="Q41" s="36"/>
      <c r="R41" s="35" t="s">
        <v>101</v>
      </c>
    </row>
    <row r="42" spans="2:18">
      <c r="B42" s="51" t="s">
        <v>4</v>
      </c>
      <c r="C42" s="43" t="s">
        <v>102</v>
      </c>
      <c r="D42" s="43" t="s">
        <v>81</v>
      </c>
      <c r="E42" s="66"/>
      <c r="F42" s="66" t="s">
        <v>159</v>
      </c>
      <c r="G42" s="45"/>
      <c r="H42" s="45">
        <v>0</v>
      </c>
      <c r="I42" s="41">
        <v>4.99</v>
      </c>
      <c r="J42" s="40" t="s">
        <v>374</v>
      </c>
      <c r="K42" s="38"/>
      <c r="L42" s="39"/>
      <c r="M42" s="39"/>
      <c r="N42" s="38"/>
      <c r="O42" s="48" t="b">
        <v>0</v>
      </c>
      <c r="P42" s="48"/>
      <c r="Q42" s="36"/>
      <c r="R42" s="35" t="s">
        <v>102</v>
      </c>
    </row>
    <row r="43" spans="2:18">
      <c r="B43" s="51" t="s">
        <v>4</v>
      </c>
      <c r="C43" s="43" t="s">
        <v>103</v>
      </c>
      <c r="D43" s="43" t="s">
        <v>81</v>
      </c>
      <c r="E43" s="66"/>
      <c r="F43" s="66" t="s">
        <v>160</v>
      </c>
      <c r="G43" s="45"/>
      <c r="H43" s="45">
        <v>0</v>
      </c>
      <c r="I43" s="41">
        <v>9.99</v>
      </c>
      <c r="J43" s="40" t="s">
        <v>374</v>
      </c>
      <c r="K43" s="38"/>
      <c r="L43" s="39"/>
      <c r="M43" s="39"/>
      <c r="N43" s="38"/>
      <c r="O43" s="48" t="b">
        <v>0</v>
      </c>
      <c r="P43" s="48"/>
      <c r="Q43" s="36"/>
      <c r="R43" s="35" t="s">
        <v>103</v>
      </c>
    </row>
    <row r="44" spans="2:18">
      <c r="B44" s="51" t="s">
        <v>4</v>
      </c>
      <c r="C44" s="43" t="s">
        <v>104</v>
      </c>
      <c r="D44" s="43" t="s">
        <v>81</v>
      </c>
      <c r="E44" s="66"/>
      <c r="F44" s="66" t="s">
        <v>161</v>
      </c>
      <c r="G44" s="45"/>
      <c r="H44" s="45">
        <v>0</v>
      </c>
      <c r="I44" s="41">
        <v>4.99</v>
      </c>
      <c r="J44" s="40" t="s">
        <v>374</v>
      </c>
      <c r="K44" s="38"/>
      <c r="L44" s="39"/>
      <c r="M44" s="39"/>
      <c r="N44" s="38"/>
      <c r="O44" s="48" t="b">
        <v>0</v>
      </c>
      <c r="P44" s="48"/>
      <c r="Q44" s="36"/>
      <c r="R44" s="35" t="s">
        <v>104</v>
      </c>
    </row>
    <row r="45" spans="2:18">
      <c r="B45" s="51" t="s">
        <v>4</v>
      </c>
      <c r="C45" s="43" t="s">
        <v>105</v>
      </c>
      <c r="D45" s="43" t="s">
        <v>81</v>
      </c>
      <c r="E45" s="66"/>
      <c r="F45" s="66" t="s">
        <v>162</v>
      </c>
      <c r="G45" s="45"/>
      <c r="H45" s="45">
        <v>0</v>
      </c>
      <c r="I45" s="41">
        <v>4.99</v>
      </c>
      <c r="J45" s="40" t="s">
        <v>374</v>
      </c>
      <c r="K45" s="38"/>
      <c r="L45" s="39"/>
      <c r="M45" s="39"/>
      <c r="N45" s="38"/>
      <c r="O45" s="48" t="b">
        <v>0</v>
      </c>
      <c r="P45" s="48"/>
      <c r="Q45" s="36"/>
      <c r="R45" s="35" t="s">
        <v>105</v>
      </c>
    </row>
    <row r="46" spans="2:18">
      <c r="B46" s="51" t="s">
        <v>4</v>
      </c>
      <c r="C46" s="43" t="s">
        <v>106</v>
      </c>
      <c r="D46" s="43" t="s">
        <v>81</v>
      </c>
      <c r="E46" s="66"/>
      <c r="F46" s="66" t="s">
        <v>163</v>
      </c>
      <c r="G46" s="45"/>
      <c r="H46" s="45">
        <v>0</v>
      </c>
      <c r="I46" s="41">
        <v>19.989999999999998</v>
      </c>
      <c r="J46" s="40" t="s">
        <v>374</v>
      </c>
      <c r="K46" s="38"/>
      <c r="L46" s="39"/>
      <c r="M46" s="39"/>
      <c r="N46" s="38"/>
      <c r="O46" s="48" t="b">
        <v>0</v>
      </c>
      <c r="P46" s="48"/>
      <c r="Q46" s="36"/>
      <c r="R46" s="35" t="s">
        <v>106</v>
      </c>
    </row>
    <row r="47" spans="2:18">
      <c r="B47" s="51" t="s">
        <v>4</v>
      </c>
      <c r="C47" s="43" t="s">
        <v>107</v>
      </c>
      <c r="D47" s="43" t="s">
        <v>81</v>
      </c>
      <c r="E47" s="66"/>
      <c r="F47" s="66" t="s">
        <v>164</v>
      </c>
      <c r="G47" s="45"/>
      <c r="H47" s="45">
        <v>0</v>
      </c>
      <c r="I47" s="41">
        <v>4.99</v>
      </c>
      <c r="J47" s="40" t="s">
        <v>374</v>
      </c>
      <c r="K47" s="38"/>
      <c r="L47" s="39"/>
      <c r="M47" s="39"/>
      <c r="N47" s="38"/>
      <c r="O47" s="48" t="b">
        <v>0</v>
      </c>
      <c r="P47" s="48"/>
      <c r="Q47" s="36"/>
      <c r="R47" s="35" t="s">
        <v>107</v>
      </c>
    </row>
    <row r="48" spans="2:18">
      <c r="B48" s="51" t="s">
        <v>4</v>
      </c>
      <c r="C48" s="43" t="s">
        <v>108</v>
      </c>
      <c r="D48" s="43" t="s">
        <v>81</v>
      </c>
      <c r="E48" s="66"/>
      <c r="F48" s="66" t="s">
        <v>165</v>
      </c>
      <c r="G48" s="45"/>
      <c r="H48" s="45">
        <v>0</v>
      </c>
      <c r="I48" s="41">
        <v>1.99</v>
      </c>
      <c r="J48" s="40" t="s">
        <v>374</v>
      </c>
      <c r="K48" s="38"/>
      <c r="L48" s="39"/>
      <c r="M48" s="39"/>
      <c r="N48" s="38"/>
      <c r="O48" s="48" t="b">
        <v>0</v>
      </c>
      <c r="P48" s="48"/>
      <c r="Q48" s="36"/>
      <c r="R48" s="35" t="s">
        <v>108</v>
      </c>
    </row>
    <row r="49" spans="2:18">
      <c r="B49" s="51" t="s">
        <v>4</v>
      </c>
      <c r="C49" s="43" t="s">
        <v>109</v>
      </c>
      <c r="D49" s="43" t="s">
        <v>81</v>
      </c>
      <c r="E49" s="66"/>
      <c r="F49" s="66" t="s">
        <v>166</v>
      </c>
      <c r="G49" s="45"/>
      <c r="H49" s="45">
        <v>0</v>
      </c>
      <c r="I49" s="41">
        <v>1.99</v>
      </c>
      <c r="J49" s="40" t="s">
        <v>374</v>
      </c>
      <c r="K49" s="38"/>
      <c r="L49" s="39"/>
      <c r="M49" s="39"/>
      <c r="N49" s="38"/>
      <c r="O49" s="48" t="b">
        <v>0</v>
      </c>
      <c r="P49" s="48"/>
      <c r="Q49" s="36"/>
      <c r="R49" s="35" t="s">
        <v>109</v>
      </c>
    </row>
    <row r="50" spans="2:18">
      <c r="B50" s="51" t="s">
        <v>4</v>
      </c>
      <c r="C50" s="43" t="s">
        <v>110</v>
      </c>
      <c r="D50" s="43" t="s">
        <v>81</v>
      </c>
      <c r="E50" s="66"/>
      <c r="F50" s="66" t="s">
        <v>167</v>
      </c>
      <c r="G50" s="45"/>
      <c r="H50" s="45">
        <v>0</v>
      </c>
      <c r="I50" s="41">
        <v>4.99</v>
      </c>
      <c r="J50" s="40" t="s">
        <v>374</v>
      </c>
      <c r="K50" s="38"/>
      <c r="L50" s="48"/>
      <c r="M50" s="39"/>
      <c r="N50" s="38"/>
      <c r="O50" s="48" t="b">
        <v>0</v>
      </c>
      <c r="P50" s="48"/>
      <c r="Q50" s="36"/>
      <c r="R50" s="35" t="s">
        <v>110</v>
      </c>
    </row>
    <row r="51" spans="2:18">
      <c r="B51" s="62" t="s">
        <v>4</v>
      </c>
      <c r="C51" s="43" t="s">
        <v>123</v>
      </c>
      <c r="D51" s="43" t="s">
        <v>81</v>
      </c>
      <c r="E51" s="43"/>
      <c r="F51" s="43" t="s">
        <v>168</v>
      </c>
      <c r="G51" s="45"/>
      <c r="H51" s="45">
        <v>0</v>
      </c>
      <c r="I51" s="41">
        <v>0.99</v>
      </c>
      <c r="J51" s="40" t="s">
        <v>374</v>
      </c>
      <c r="K51" s="63"/>
      <c r="L51" s="37"/>
      <c r="M51" s="64"/>
      <c r="N51" s="63"/>
      <c r="O51" s="48" t="b">
        <v>0</v>
      </c>
      <c r="P51" s="48"/>
      <c r="Q51" s="36"/>
      <c r="R51" s="65" t="s">
        <v>129</v>
      </c>
    </row>
    <row r="52" spans="2:18">
      <c r="B52" s="62" t="s">
        <v>4</v>
      </c>
      <c r="C52" s="43" t="s">
        <v>124</v>
      </c>
      <c r="D52" s="43" t="s">
        <v>81</v>
      </c>
      <c r="E52" s="43"/>
      <c r="F52" s="43" t="s">
        <v>169</v>
      </c>
      <c r="G52" s="45"/>
      <c r="H52" s="45">
        <v>0</v>
      </c>
      <c r="I52" s="41">
        <v>4.99</v>
      </c>
      <c r="J52" s="40" t="s">
        <v>374</v>
      </c>
      <c r="K52" s="63"/>
      <c r="L52" s="37"/>
      <c r="M52" s="64"/>
      <c r="N52" s="63"/>
      <c r="O52" s="48" t="b">
        <v>0</v>
      </c>
      <c r="P52" s="48"/>
      <c r="Q52" s="36"/>
      <c r="R52" s="65" t="s">
        <v>130</v>
      </c>
    </row>
    <row r="53" spans="2:18">
      <c r="B53" s="62" t="s">
        <v>4</v>
      </c>
      <c r="C53" s="43" t="s">
        <v>125</v>
      </c>
      <c r="D53" s="43" t="s">
        <v>81</v>
      </c>
      <c r="E53" s="43"/>
      <c r="F53" s="43" t="s">
        <v>170</v>
      </c>
      <c r="G53" s="45"/>
      <c r="H53" s="45">
        <v>0</v>
      </c>
      <c r="I53" s="41">
        <v>4.99</v>
      </c>
      <c r="J53" s="40" t="s">
        <v>374</v>
      </c>
      <c r="K53" s="63"/>
      <c r="L53" s="37"/>
      <c r="M53" s="64"/>
      <c r="N53" s="63"/>
      <c r="O53" s="48" t="b">
        <v>0</v>
      </c>
      <c r="P53" s="48"/>
      <c r="Q53" s="36"/>
      <c r="R53" s="65" t="s">
        <v>131</v>
      </c>
    </row>
    <row r="54" spans="2:18">
      <c r="B54" s="62" t="s">
        <v>4</v>
      </c>
      <c r="C54" s="43" t="s">
        <v>126</v>
      </c>
      <c r="D54" s="43" t="s">
        <v>81</v>
      </c>
      <c r="E54" s="43"/>
      <c r="F54" s="43" t="s">
        <v>171</v>
      </c>
      <c r="G54" s="45"/>
      <c r="H54" s="45">
        <v>0</v>
      </c>
      <c r="I54" s="41">
        <v>19.989999999999998</v>
      </c>
      <c r="J54" s="40" t="s">
        <v>374</v>
      </c>
      <c r="K54" s="63"/>
      <c r="L54" s="37"/>
      <c r="M54" s="64"/>
      <c r="N54" s="63"/>
      <c r="O54" s="48" t="b">
        <v>0</v>
      </c>
      <c r="P54" s="48"/>
      <c r="Q54" s="36"/>
      <c r="R54" s="65" t="s">
        <v>132</v>
      </c>
    </row>
    <row r="55" spans="2:18">
      <c r="B55" s="62" t="s">
        <v>4</v>
      </c>
      <c r="C55" s="43" t="s">
        <v>127</v>
      </c>
      <c r="D55" s="43" t="s">
        <v>81</v>
      </c>
      <c r="E55" s="43"/>
      <c r="F55" s="43" t="s">
        <v>172</v>
      </c>
      <c r="G55" s="45"/>
      <c r="H55" s="45">
        <v>0</v>
      </c>
      <c r="I55" s="41">
        <v>39.99</v>
      </c>
      <c r="J55" s="40" t="s">
        <v>374</v>
      </c>
      <c r="K55" s="63"/>
      <c r="L55" s="37"/>
      <c r="M55" s="64"/>
      <c r="N55" s="63"/>
      <c r="O55" s="48" t="b">
        <v>0</v>
      </c>
      <c r="P55" s="48"/>
      <c r="Q55" s="36"/>
      <c r="R55" s="65" t="s">
        <v>133</v>
      </c>
    </row>
    <row r="56" spans="2:18">
      <c r="B56" s="62" t="s">
        <v>4</v>
      </c>
      <c r="C56" s="43" t="s">
        <v>128</v>
      </c>
      <c r="D56" s="43" t="s">
        <v>81</v>
      </c>
      <c r="E56" s="43"/>
      <c r="F56" s="43" t="s">
        <v>173</v>
      </c>
      <c r="G56" s="45"/>
      <c r="H56" s="45">
        <v>0</v>
      </c>
      <c r="I56" s="41">
        <v>79.989999999999995</v>
      </c>
      <c r="J56" s="40" t="s">
        <v>374</v>
      </c>
      <c r="K56" s="63"/>
      <c r="L56" s="37"/>
      <c r="M56" s="64"/>
      <c r="N56" s="63"/>
      <c r="O56" s="48" t="b">
        <v>0</v>
      </c>
      <c r="P56" s="48"/>
      <c r="Q56" s="36"/>
      <c r="R56" s="65" t="s">
        <v>134</v>
      </c>
    </row>
    <row r="57" spans="2:18">
      <c r="B57" s="62" t="s">
        <v>4</v>
      </c>
      <c r="C57" s="43" t="s">
        <v>251</v>
      </c>
      <c r="D57" s="43" t="s">
        <v>81</v>
      </c>
      <c r="E57" s="43"/>
      <c r="F57" s="43" t="s">
        <v>215</v>
      </c>
      <c r="G57" s="45"/>
      <c r="H57" s="45">
        <v>0</v>
      </c>
      <c r="I57" s="41" t="s">
        <v>174</v>
      </c>
      <c r="J57" s="40" t="s">
        <v>374</v>
      </c>
      <c r="K57" s="63"/>
      <c r="L57" s="37"/>
      <c r="M57" s="64"/>
      <c r="N57" s="63"/>
      <c r="O57" s="48" t="b">
        <v>0</v>
      </c>
      <c r="P57" s="48"/>
      <c r="Q57" s="36"/>
      <c r="R57" s="65" t="s">
        <v>179</v>
      </c>
    </row>
    <row r="58" spans="2:18">
      <c r="B58" s="62" t="s">
        <v>4</v>
      </c>
      <c r="C58" s="43" t="s">
        <v>252</v>
      </c>
      <c r="D58" s="43" t="s">
        <v>81</v>
      </c>
      <c r="E58" s="43"/>
      <c r="F58" s="43" t="s">
        <v>216</v>
      </c>
      <c r="G58" s="45"/>
      <c r="H58" s="45">
        <v>0</v>
      </c>
      <c r="I58" s="41" t="s">
        <v>174</v>
      </c>
      <c r="J58" s="40" t="s">
        <v>374</v>
      </c>
      <c r="K58" s="63"/>
      <c r="L58" s="37"/>
      <c r="M58" s="64"/>
      <c r="N58" s="63"/>
      <c r="O58" s="48" t="b">
        <v>0</v>
      </c>
      <c r="P58" s="48"/>
      <c r="Q58" s="36"/>
      <c r="R58" s="65" t="s">
        <v>180</v>
      </c>
    </row>
    <row r="59" spans="2:18">
      <c r="B59" s="62" t="s">
        <v>4</v>
      </c>
      <c r="C59" s="43" t="s">
        <v>253</v>
      </c>
      <c r="D59" s="43" t="s">
        <v>81</v>
      </c>
      <c r="E59" s="43"/>
      <c r="F59" s="43" t="s">
        <v>217</v>
      </c>
      <c r="G59" s="45"/>
      <c r="H59" s="45">
        <v>0</v>
      </c>
      <c r="I59" s="41" t="s">
        <v>175</v>
      </c>
      <c r="J59" s="40" t="s">
        <v>374</v>
      </c>
      <c r="K59" s="63"/>
      <c r="L59" s="37"/>
      <c r="M59" s="64"/>
      <c r="N59" s="63"/>
      <c r="O59" s="48" t="b">
        <v>0</v>
      </c>
      <c r="P59" s="48"/>
      <c r="Q59" s="36"/>
      <c r="R59" s="65" t="s">
        <v>181</v>
      </c>
    </row>
    <row r="60" spans="2:18">
      <c r="B60" s="62" t="s">
        <v>4</v>
      </c>
      <c r="C60" s="43" t="s">
        <v>254</v>
      </c>
      <c r="D60" s="43" t="s">
        <v>81</v>
      </c>
      <c r="E60" s="43"/>
      <c r="F60" s="43" t="s">
        <v>218</v>
      </c>
      <c r="G60" s="45"/>
      <c r="H60" s="45">
        <v>0</v>
      </c>
      <c r="I60" s="41" t="s">
        <v>176</v>
      </c>
      <c r="J60" s="40" t="s">
        <v>374</v>
      </c>
      <c r="K60" s="63"/>
      <c r="L60" s="37"/>
      <c r="M60" s="64"/>
      <c r="N60" s="63"/>
      <c r="O60" s="48" t="b">
        <v>0</v>
      </c>
      <c r="P60" s="48"/>
      <c r="Q60" s="36"/>
      <c r="R60" s="65" t="s">
        <v>182</v>
      </c>
    </row>
    <row r="61" spans="2:18">
      <c r="B61" s="62" t="s">
        <v>4</v>
      </c>
      <c r="C61" s="43" t="s">
        <v>255</v>
      </c>
      <c r="D61" s="43" t="s">
        <v>81</v>
      </c>
      <c r="E61" s="43"/>
      <c r="F61" s="43" t="s">
        <v>219</v>
      </c>
      <c r="G61" s="45"/>
      <c r="H61" s="45">
        <v>0</v>
      </c>
      <c r="I61" s="41" t="s">
        <v>176</v>
      </c>
      <c r="J61" s="40" t="s">
        <v>374</v>
      </c>
      <c r="K61" s="63"/>
      <c r="L61" s="37"/>
      <c r="M61" s="64"/>
      <c r="N61" s="63"/>
      <c r="O61" s="48" t="b">
        <v>0</v>
      </c>
      <c r="P61" s="48"/>
      <c r="Q61" s="36"/>
      <c r="R61" s="65" t="s">
        <v>183</v>
      </c>
    </row>
    <row r="62" spans="2:18">
      <c r="B62" s="62" t="s">
        <v>4</v>
      </c>
      <c r="C62" s="43" t="s">
        <v>256</v>
      </c>
      <c r="D62" s="43" t="s">
        <v>81</v>
      </c>
      <c r="E62" s="43"/>
      <c r="F62" s="43" t="s">
        <v>220</v>
      </c>
      <c r="G62" s="45"/>
      <c r="H62" s="45">
        <v>0</v>
      </c>
      <c r="I62" s="41" t="s">
        <v>176</v>
      </c>
      <c r="J62" s="40" t="s">
        <v>374</v>
      </c>
      <c r="K62" s="63"/>
      <c r="L62" s="37"/>
      <c r="M62" s="64"/>
      <c r="N62" s="63"/>
      <c r="O62" s="48" t="b">
        <v>0</v>
      </c>
      <c r="P62" s="48"/>
      <c r="Q62" s="36"/>
      <c r="R62" s="65" t="s">
        <v>184</v>
      </c>
    </row>
    <row r="63" spans="2:18">
      <c r="B63" s="62" t="s">
        <v>4</v>
      </c>
      <c r="C63" s="43" t="s">
        <v>257</v>
      </c>
      <c r="D63" s="43" t="s">
        <v>81</v>
      </c>
      <c r="E63" s="43"/>
      <c r="F63" s="43" t="s">
        <v>221</v>
      </c>
      <c r="G63" s="45"/>
      <c r="H63" s="45">
        <v>0</v>
      </c>
      <c r="I63" s="41" t="s">
        <v>176</v>
      </c>
      <c r="J63" s="40" t="s">
        <v>374</v>
      </c>
      <c r="K63" s="63"/>
      <c r="L63" s="37"/>
      <c r="M63" s="64"/>
      <c r="N63" s="63"/>
      <c r="O63" s="48" t="b">
        <v>0</v>
      </c>
      <c r="P63" s="48"/>
      <c r="Q63" s="36"/>
      <c r="R63" s="65" t="s">
        <v>185</v>
      </c>
    </row>
    <row r="64" spans="2:18">
      <c r="B64" s="62" t="s">
        <v>4</v>
      </c>
      <c r="C64" s="43" t="s">
        <v>258</v>
      </c>
      <c r="D64" s="43" t="s">
        <v>81</v>
      </c>
      <c r="E64" s="43"/>
      <c r="F64" s="43" t="s">
        <v>222</v>
      </c>
      <c r="G64" s="45"/>
      <c r="H64" s="45">
        <v>0</v>
      </c>
      <c r="I64" s="41" t="s">
        <v>176</v>
      </c>
      <c r="J64" s="40" t="s">
        <v>374</v>
      </c>
      <c r="K64" s="63"/>
      <c r="L64" s="37"/>
      <c r="M64" s="64"/>
      <c r="N64" s="63"/>
      <c r="O64" s="48" t="b">
        <v>0</v>
      </c>
      <c r="P64" s="48"/>
      <c r="Q64" s="36"/>
      <c r="R64" s="65" t="s">
        <v>186</v>
      </c>
    </row>
    <row r="65" spans="2:18">
      <c r="B65" s="62" t="s">
        <v>4</v>
      </c>
      <c r="C65" s="43" t="s">
        <v>259</v>
      </c>
      <c r="D65" s="43" t="s">
        <v>81</v>
      </c>
      <c r="E65" s="43"/>
      <c r="F65" s="43" t="s">
        <v>223</v>
      </c>
      <c r="G65" s="45"/>
      <c r="H65" s="45">
        <v>0</v>
      </c>
      <c r="I65" s="41" t="s">
        <v>176</v>
      </c>
      <c r="J65" s="40" t="s">
        <v>374</v>
      </c>
      <c r="K65" s="63"/>
      <c r="L65" s="37"/>
      <c r="M65" s="64"/>
      <c r="N65" s="63"/>
      <c r="O65" s="48" t="b">
        <v>0</v>
      </c>
      <c r="P65" s="48"/>
      <c r="Q65" s="36"/>
      <c r="R65" s="65" t="s">
        <v>187</v>
      </c>
    </row>
    <row r="66" spans="2:18">
      <c r="B66" s="62" t="s">
        <v>4</v>
      </c>
      <c r="C66" s="43" t="s">
        <v>260</v>
      </c>
      <c r="D66" s="43" t="s">
        <v>81</v>
      </c>
      <c r="E66" s="43"/>
      <c r="F66" s="43" t="s">
        <v>224</v>
      </c>
      <c r="G66" s="45"/>
      <c r="H66" s="45">
        <v>0</v>
      </c>
      <c r="I66" s="41" t="s">
        <v>176</v>
      </c>
      <c r="J66" s="40" t="s">
        <v>374</v>
      </c>
      <c r="K66" s="63"/>
      <c r="L66" s="37"/>
      <c r="M66" s="64"/>
      <c r="N66" s="63"/>
      <c r="O66" s="48" t="b">
        <v>0</v>
      </c>
      <c r="P66" s="48"/>
      <c r="Q66" s="36"/>
      <c r="R66" s="65" t="s">
        <v>188</v>
      </c>
    </row>
    <row r="67" spans="2:18">
      <c r="B67" s="62" t="s">
        <v>4</v>
      </c>
      <c r="C67" s="43" t="s">
        <v>261</v>
      </c>
      <c r="D67" s="43" t="s">
        <v>81</v>
      </c>
      <c r="E67" s="43"/>
      <c r="F67" s="43" t="s">
        <v>225</v>
      </c>
      <c r="G67" s="45"/>
      <c r="H67" s="45">
        <v>0</v>
      </c>
      <c r="I67" s="41" t="s">
        <v>174</v>
      </c>
      <c r="J67" s="40" t="s">
        <v>374</v>
      </c>
      <c r="K67" s="63"/>
      <c r="L67" s="37"/>
      <c r="M67" s="64"/>
      <c r="N67" s="63"/>
      <c r="O67" s="48" t="b">
        <v>0</v>
      </c>
      <c r="P67" s="48"/>
      <c r="Q67" s="36"/>
      <c r="R67" s="65" t="s">
        <v>189</v>
      </c>
    </row>
    <row r="68" spans="2:18">
      <c r="B68" s="62" t="s">
        <v>4</v>
      </c>
      <c r="C68" s="43" t="s">
        <v>262</v>
      </c>
      <c r="D68" s="43" t="s">
        <v>81</v>
      </c>
      <c r="E68" s="43"/>
      <c r="F68" s="43" t="s">
        <v>226</v>
      </c>
      <c r="G68" s="45"/>
      <c r="H68" s="45">
        <v>0</v>
      </c>
      <c r="I68" s="41" t="s">
        <v>175</v>
      </c>
      <c r="J68" s="40" t="s">
        <v>374</v>
      </c>
      <c r="K68" s="63"/>
      <c r="L68" s="37"/>
      <c r="M68" s="64"/>
      <c r="N68" s="63"/>
      <c r="O68" s="48" t="b">
        <v>0</v>
      </c>
      <c r="P68" s="48"/>
      <c r="Q68" s="36"/>
      <c r="R68" s="65" t="s">
        <v>190</v>
      </c>
    </row>
    <row r="69" spans="2:18">
      <c r="B69" s="62" t="s">
        <v>4</v>
      </c>
      <c r="C69" s="43" t="s">
        <v>263</v>
      </c>
      <c r="D69" s="43" t="s">
        <v>81</v>
      </c>
      <c r="E69" s="43"/>
      <c r="F69" s="43" t="s">
        <v>227</v>
      </c>
      <c r="G69" s="45"/>
      <c r="H69" s="45">
        <v>0</v>
      </c>
      <c r="I69" s="41" t="s">
        <v>174</v>
      </c>
      <c r="J69" s="40" t="s">
        <v>374</v>
      </c>
      <c r="K69" s="63"/>
      <c r="L69" s="37"/>
      <c r="M69" s="64"/>
      <c r="N69" s="63"/>
      <c r="O69" s="48" t="b">
        <v>0</v>
      </c>
      <c r="P69" s="48"/>
      <c r="Q69" s="36"/>
      <c r="R69" s="65" t="s">
        <v>191</v>
      </c>
    </row>
    <row r="70" spans="2:18">
      <c r="B70" s="62" t="s">
        <v>4</v>
      </c>
      <c r="C70" s="43" t="s">
        <v>264</v>
      </c>
      <c r="D70" s="43" t="s">
        <v>81</v>
      </c>
      <c r="E70" s="43"/>
      <c r="F70" s="43" t="s">
        <v>228</v>
      </c>
      <c r="G70" s="45"/>
      <c r="H70" s="45">
        <v>0</v>
      </c>
      <c r="I70" s="41" t="s">
        <v>174</v>
      </c>
      <c r="J70" s="40" t="s">
        <v>374</v>
      </c>
      <c r="K70" s="63"/>
      <c r="L70" s="37"/>
      <c r="M70" s="64"/>
      <c r="N70" s="63"/>
      <c r="O70" s="48" t="b">
        <v>0</v>
      </c>
      <c r="P70" s="48"/>
      <c r="Q70" s="36"/>
      <c r="R70" s="65" t="s">
        <v>192</v>
      </c>
    </row>
    <row r="71" spans="2:18">
      <c r="B71" s="62" t="s">
        <v>4</v>
      </c>
      <c r="C71" s="43" t="s">
        <v>265</v>
      </c>
      <c r="D71" s="43" t="s">
        <v>81</v>
      </c>
      <c r="E71" s="43"/>
      <c r="F71" s="43" t="s">
        <v>229</v>
      </c>
      <c r="G71" s="45"/>
      <c r="H71" s="45">
        <v>0</v>
      </c>
      <c r="I71" s="41" t="s">
        <v>175</v>
      </c>
      <c r="J71" s="40" t="s">
        <v>374</v>
      </c>
      <c r="K71" s="63"/>
      <c r="L71" s="37"/>
      <c r="M71" s="64"/>
      <c r="N71" s="63"/>
      <c r="O71" s="48" t="b">
        <v>0</v>
      </c>
      <c r="P71" s="48"/>
      <c r="Q71" s="36"/>
      <c r="R71" s="65" t="s">
        <v>193</v>
      </c>
    </row>
    <row r="72" spans="2:18">
      <c r="B72" s="62" t="s">
        <v>4</v>
      </c>
      <c r="C72" s="43" t="s">
        <v>266</v>
      </c>
      <c r="D72" s="43" t="s">
        <v>81</v>
      </c>
      <c r="E72" s="43"/>
      <c r="F72" s="43" t="s">
        <v>230</v>
      </c>
      <c r="G72" s="45"/>
      <c r="H72" s="45">
        <v>0</v>
      </c>
      <c r="I72" s="41" t="s">
        <v>174</v>
      </c>
      <c r="J72" s="40" t="s">
        <v>374</v>
      </c>
      <c r="K72" s="63"/>
      <c r="L72" s="37"/>
      <c r="M72" s="64"/>
      <c r="N72" s="63"/>
      <c r="O72" s="48" t="b">
        <v>0</v>
      </c>
      <c r="P72" s="48"/>
      <c r="Q72" s="36"/>
      <c r="R72" s="65" t="s">
        <v>194</v>
      </c>
    </row>
    <row r="73" spans="2:18">
      <c r="B73" s="62" t="s">
        <v>4</v>
      </c>
      <c r="C73" s="43" t="s">
        <v>267</v>
      </c>
      <c r="D73" s="43" t="s">
        <v>81</v>
      </c>
      <c r="E73" s="43"/>
      <c r="F73" s="43" t="s">
        <v>231</v>
      </c>
      <c r="G73" s="45"/>
      <c r="H73" s="45">
        <v>0</v>
      </c>
      <c r="I73" s="41" t="s">
        <v>176</v>
      </c>
      <c r="J73" s="40" t="s">
        <v>374</v>
      </c>
      <c r="K73" s="63"/>
      <c r="L73" s="37"/>
      <c r="M73" s="64"/>
      <c r="N73" s="63"/>
      <c r="O73" s="48" t="b">
        <v>0</v>
      </c>
      <c r="P73" s="48"/>
      <c r="Q73" s="36"/>
      <c r="R73" s="65" t="s">
        <v>195</v>
      </c>
    </row>
    <row r="74" spans="2:18">
      <c r="B74" s="62" t="s">
        <v>4</v>
      </c>
      <c r="C74" s="43" t="s">
        <v>268</v>
      </c>
      <c r="D74" s="43" t="s">
        <v>81</v>
      </c>
      <c r="E74" s="43"/>
      <c r="F74" s="43" t="s">
        <v>232</v>
      </c>
      <c r="G74" s="45"/>
      <c r="H74" s="45">
        <v>0</v>
      </c>
      <c r="I74" s="41" t="s">
        <v>177</v>
      </c>
      <c r="J74" s="40" t="s">
        <v>374</v>
      </c>
      <c r="K74" s="63"/>
      <c r="L74" s="37"/>
      <c r="M74" s="64"/>
      <c r="N74" s="63"/>
      <c r="O74" s="48" t="b">
        <v>0</v>
      </c>
      <c r="P74" s="48"/>
      <c r="Q74" s="36"/>
      <c r="R74" s="65" t="s">
        <v>196</v>
      </c>
    </row>
    <row r="75" spans="2:18">
      <c r="B75" s="62" t="s">
        <v>4</v>
      </c>
      <c r="C75" s="43" t="s">
        <v>269</v>
      </c>
      <c r="D75" s="43" t="s">
        <v>81</v>
      </c>
      <c r="E75" s="43"/>
      <c r="F75" s="43" t="s">
        <v>233</v>
      </c>
      <c r="G75" s="45"/>
      <c r="H75" s="45">
        <v>0</v>
      </c>
      <c r="I75" s="41" t="s">
        <v>176</v>
      </c>
      <c r="J75" s="40" t="s">
        <v>374</v>
      </c>
      <c r="K75" s="63"/>
      <c r="L75" s="37"/>
      <c r="M75" s="64"/>
      <c r="N75" s="63"/>
      <c r="O75" s="48" t="b">
        <v>0</v>
      </c>
      <c r="P75" s="48"/>
      <c r="Q75" s="36"/>
      <c r="R75" s="65" t="s">
        <v>197</v>
      </c>
    </row>
    <row r="76" spans="2:18">
      <c r="B76" s="62" t="s">
        <v>4</v>
      </c>
      <c r="C76" s="43" t="s">
        <v>270</v>
      </c>
      <c r="D76" s="43" t="s">
        <v>81</v>
      </c>
      <c r="E76" s="43"/>
      <c r="F76" s="43" t="s">
        <v>234</v>
      </c>
      <c r="G76" s="45"/>
      <c r="H76" s="45">
        <v>0</v>
      </c>
      <c r="I76" s="41" t="s">
        <v>176</v>
      </c>
      <c r="J76" s="40" t="s">
        <v>374</v>
      </c>
      <c r="K76" s="63"/>
      <c r="L76" s="37"/>
      <c r="M76" s="64"/>
      <c r="N76" s="63"/>
      <c r="O76" s="48" t="b">
        <v>0</v>
      </c>
      <c r="P76" s="48"/>
      <c r="Q76" s="36"/>
      <c r="R76" s="65" t="s">
        <v>198</v>
      </c>
    </row>
    <row r="77" spans="2:18">
      <c r="B77" s="62" t="s">
        <v>4</v>
      </c>
      <c r="C77" s="43" t="s">
        <v>271</v>
      </c>
      <c r="D77" s="43" t="s">
        <v>81</v>
      </c>
      <c r="E77" s="43"/>
      <c r="F77" s="43" t="s">
        <v>235</v>
      </c>
      <c r="G77" s="45"/>
      <c r="H77" s="45">
        <v>0</v>
      </c>
      <c r="I77" s="41" t="s">
        <v>176</v>
      </c>
      <c r="J77" s="40" t="s">
        <v>374</v>
      </c>
      <c r="K77" s="63"/>
      <c r="L77" s="37"/>
      <c r="M77" s="64"/>
      <c r="N77" s="63"/>
      <c r="O77" s="48" t="b">
        <v>0</v>
      </c>
      <c r="P77" s="48"/>
      <c r="Q77" s="36"/>
      <c r="R77" s="65" t="s">
        <v>199</v>
      </c>
    </row>
    <row r="78" spans="2:18">
      <c r="B78" s="62" t="s">
        <v>4</v>
      </c>
      <c r="C78" s="43" t="s">
        <v>272</v>
      </c>
      <c r="D78" s="43" t="s">
        <v>81</v>
      </c>
      <c r="E78" s="43"/>
      <c r="F78" s="43" t="s">
        <v>236</v>
      </c>
      <c r="G78" s="45"/>
      <c r="H78" s="45">
        <v>0</v>
      </c>
      <c r="I78" s="41" t="s">
        <v>177</v>
      </c>
      <c r="J78" s="40" t="s">
        <v>374</v>
      </c>
      <c r="K78" s="63"/>
      <c r="L78" s="37"/>
      <c r="M78" s="64"/>
      <c r="N78" s="63"/>
      <c r="O78" s="48" t="b">
        <v>0</v>
      </c>
      <c r="P78" s="48"/>
      <c r="Q78" s="36"/>
      <c r="R78" s="65" t="s">
        <v>200</v>
      </c>
    </row>
    <row r="79" spans="2:18">
      <c r="B79" s="62" t="s">
        <v>4</v>
      </c>
      <c r="C79" s="43" t="s">
        <v>273</v>
      </c>
      <c r="D79" s="43" t="s">
        <v>81</v>
      </c>
      <c r="E79" s="43"/>
      <c r="F79" s="43" t="s">
        <v>237</v>
      </c>
      <c r="G79" s="45"/>
      <c r="H79" s="45">
        <v>0</v>
      </c>
      <c r="I79" s="41" t="s">
        <v>174</v>
      </c>
      <c r="J79" s="40" t="s">
        <v>374</v>
      </c>
      <c r="K79" s="63"/>
      <c r="L79" s="37"/>
      <c r="M79" s="64"/>
      <c r="N79" s="63"/>
      <c r="O79" s="48" t="b">
        <v>0</v>
      </c>
      <c r="P79" s="48"/>
      <c r="Q79" s="36"/>
      <c r="R79" s="65" t="s">
        <v>201</v>
      </c>
    </row>
    <row r="80" spans="2:18">
      <c r="B80" s="62" t="s">
        <v>4</v>
      </c>
      <c r="C80" s="43" t="s">
        <v>274</v>
      </c>
      <c r="D80" s="43" t="s">
        <v>81</v>
      </c>
      <c r="E80" s="43"/>
      <c r="F80" s="43" t="s">
        <v>238</v>
      </c>
      <c r="G80" s="45"/>
      <c r="H80" s="45">
        <v>0</v>
      </c>
      <c r="I80" s="41" t="s">
        <v>175</v>
      </c>
      <c r="J80" s="40" t="s">
        <v>374</v>
      </c>
      <c r="K80" s="63"/>
      <c r="L80" s="37"/>
      <c r="M80" s="64"/>
      <c r="N80" s="63"/>
      <c r="O80" s="48" t="b">
        <v>0</v>
      </c>
      <c r="P80" s="48"/>
      <c r="Q80" s="36"/>
      <c r="R80" s="65" t="s">
        <v>202</v>
      </c>
    </row>
    <row r="81" spans="2:18">
      <c r="B81" s="62" t="s">
        <v>4</v>
      </c>
      <c r="C81" s="43" t="s">
        <v>275</v>
      </c>
      <c r="D81" s="43" t="s">
        <v>81</v>
      </c>
      <c r="E81" s="43"/>
      <c r="F81" s="43" t="s">
        <v>239</v>
      </c>
      <c r="G81" s="45"/>
      <c r="H81" s="45">
        <v>0</v>
      </c>
      <c r="I81" s="41" t="s">
        <v>175</v>
      </c>
      <c r="J81" s="40" t="s">
        <v>374</v>
      </c>
      <c r="K81" s="63"/>
      <c r="L81" s="37"/>
      <c r="M81" s="64"/>
      <c r="N81" s="63"/>
      <c r="O81" s="48" t="b">
        <v>0</v>
      </c>
      <c r="P81" s="48"/>
      <c r="Q81" s="36"/>
      <c r="R81" s="65" t="s">
        <v>203</v>
      </c>
    </row>
    <row r="82" spans="2:18">
      <c r="B82" s="62" t="s">
        <v>4</v>
      </c>
      <c r="C82" s="43" t="s">
        <v>276</v>
      </c>
      <c r="D82" s="43" t="s">
        <v>81</v>
      </c>
      <c r="E82" s="43"/>
      <c r="F82" s="43" t="s">
        <v>240</v>
      </c>
      <c r="G82" s="45"/>
      <c r="H82" s="45">
        <v>0</v>
      </c>
      <c r="I82" s="41" t="s">
        <v>174</v>
      </c>
      <c r="J82" s="40" t="s">
        <v>374</v>
      </c>
      <c r="K82" s="63"/>
      <c r="L82" s="37"/>
      <c r="M82" s="64"/>
      <c r="N82" s="63"/>
      <c r="O82" s="48" t="b">
        <v>0</v>
      </c>
      <c r="P82" s="48"/>
      <c r="Q82" s="36"/>
      <c r="R82" s="65" t="s">
        <v>204</v>
      </c>
    </row>
    <row r="83" spans="2:18">
      <c r="B83" s="62" t="s">
        <v>4</v>
      </c>
      <c r="C83" s="43" t="s">
        <v>277</v>
      </c>
      <c r="D83" s="43" t="s">
        <v>81</v>
      </c>
      <c r="E83" s="43"/>
      <c r="F83" s="43" t="s">
        <v>241</v>
      </c>
      <c r="G83" s="45"/>
      <c r="H83" s="45">
        <v>0</v>
      </c>
      <c r="I83" s="41" t="s">
        <v>175</v>
      </c>
      <c r="J83" s="40" t="s">
        <v>374</v>
      </c>
      <c r="K83" s="63"/>
      <c r="L83" s="37"/>
      <c r="M83" s="64"/>
      <c r="N83" s="63"/>
      <c r="O83" s="48" t="b">
        <v>0</v>
      </c>
      <c r="P83" s="48"/>
      <c r="Q83" s="36"/>
      <c r="R83" s="65" t="s">
        <v>205</v>
      </c>
    </row>
    <row r="84" spans="2:18">
      <c r="B84" s="62" t="s">
        <v>4</v>
      </c>
      <c r="C84" s="43" t="s">
        <v>278</v>
      </c>
      <c r="D84" s="43" t="s">
        <v>81</v>
      </c>
      <c r="E84" s="43"/>
      <c r="F84" s="43" t="s">
        <v>242</v>
      </c>
      <c r="G84" s="45"/>
      <c r="H84" s="45">
        <v>0</v>
      </c>
      <c r="I84" s="41" t="s">
        <v>175</v>
      </c>
      <c r="J84" s="40" t="s">
        <v>374</v>
      </c>
      <c r="K84" s="63"/>
      <c r="L84" s="37"/>
      <c r="M84" s="64"/>
      <c r="N84" s="63"/>
      <c r="O84" s="48" t="b">
        <v>0</v>
      </c>
      <c r="P84" s="48"/>
      <c r="Q84" s="36"/>
      <c r="R84" s="65" t="s">
        <v>206</v>
      </c>
    </row>
    <row r="85" spans="2:18">
      <c r="B85" s="62" t="s">
        <v>4</v>
      </c>
      <c r="C85" s="43" t="s">
        <v>279</v>
      </c>
      <c r="D85" s="43" t="s">
        <v>81</v>
      </c>
      <c r="E85" s="43"/>
      <c r="F85" s="43" t="s">
        <v>243</v>
      </c>
      <c r="G85" s="45"/>
      <c r="H85" s="45">
        <v>0</v>
      </c>
      <c r="I85" s="41" t="s">
        <v>175</v>
      </c>
      <c r="J85" s="40" t="s">
        <v>374</v>
      </c>
      <c r="K85" s="63"/>
      <c r="L85" s="37"/>
      <c r="M85" s="64"/>
      <c r="N85" s="63"/>
      <c r="O85" s="48" t="b">
        <v>0</v>
      </c>
      <c r="P85" s="48"/>
      <c r="Q85" s="36"/>
      <c r="R85" s="65" t="s">
        <v>207</v>
      </c>
    </row>
    <row r="86" spans="2:18">
      <c r="B86" s="62" t="s">
        <v>4</v>
      </c>
      <c r="C86" s="43" t="s">
        <v>280</v>
      </c>
      <c r="D86" s="43" t="s">
        <v>81</v>
      </c>
      <c r="E86" s="43"/>
      <c r="F86" s="43" t="s">
        <v>244</v>
      </c>
      <c r="G86" s="45"/>
      <c r="H86" s="45">
        <v>0</v>
      </c>
      <c r="I86" s="41" t="s">
        <v>174</v>
      </c>
      <c r="J86" s="40" t="s">
        <v>374</v>
      </c>
      <c r="K86" s="63"/>
      <c r="L86" s="37"/>
      <c r="M86" s="64"/>
      <c r="N86" s="63"/>
      <c r="O86" s="48" t="b">
        <v>0</v>
      </c>
      <c r="P86" s="48"/>
      <c r="Q86" s="36"/>
      <c r="R86" s="65" t="s">
        <v>208</v>
      </c>
    </row>
    <row r="87" spans="2:18">
      <c r="B87" s="62" t="s">
        <v>4</v>
      </c>
      <c r="C87" s="43" t="s">
        <v>281</v>
      </c>
      <c r="D87" s="43" t="s">
        <v>81</v>
      </c>
      <c r="E87" s="43"/>
      <c r="F87" s="43" t="s">
        <v>245</v>
      </c>
      <c r="G87" s="45"/>
      <c r="H87" s="45">
        <v>0</v>
      </c>
      <c r="I87" s="41" t="s">
        <v>177</v>
      </c>
      <c r="J87" s="40" t="s">
        <v>374</v>
      </c>
      <c r="K87" s="63"/>
      <c r="L87" s="37"/>
      <c r="M87" s="64"/>
      <c r="N87" s="63"/>
      <c r="O87" s="48" t="b">
        <v>0</v>
      </c>
      <c r="P87" s="48"/>
      <c r="Q87" s="36"/>
      <c r="R87" s="65" t="s">
        <v>209</v>
      </c>
    </row>
    <row r="88" spans="2:18">
      <c r="B88" s="62" t="s">
        <v>4</v>
      </c>
      <c r="C88" s="43" t="s">
        <v>282</v>
      </c>
      <c r="D88" s="43" t="s">
        <v>81</v>
      </c>
      <c r="E88" s="43"/>
      <c r="F88" s="43" t="s">
        <v>246</v>
      </c>
      <c r="G88" s="45"/>
      <c r="H88" s="45">
        <v>0</v>
      </c>
      <c r="I88" s="41" t="s">
        <v>177</v>
      </c>
      <c r="J88" s="40" t="s">
        <v>374</v>
      </c>
      <c r="K88" s="63"/>
      <c r="L88" s="37"/>
      <c r="M88" s="64"/>
      <c r="N88" s="63"/>
      <c r="O88" s="48" t="b">
        <v>0</v>
      </c>
      <c r="P88" s="48"/>
      <c r="Q88" s="36"/>
      <c r="R88" s="65" t="s">
        <v>210</v>
      </c>
    </row>
    <row r="89" spans="2:18">
      <c r="B89" s="62" t="s">
        <v>4</v>
      </c>
      <c r="C89" s="43" t="s">
        <v>283</v>
      </c>
      <c r="D89" s="43" t="s">
        <v>81</v>
      </c>
      <c r="E89" s="43"/>
      <c r="F89" s="43" t="s">
        <v>247</v>
      </c>
      <c r="G89" s="45"/>
      <c r="H89" s="45">
        <v>0</v>
      </c>
      <c r="I89" s="41" t="s">
        <v>175</v>
      </c>
      <c r="J89" s="40" t="s">
        <v>374</v>
      </c>
      <c r="K89" s="63"/>
      <c r="L89" s="37"/>
      <c r="M89" s="64"/>
      <c r="N89" s="63"/>
      <c r="O89" s="48" t="b">
        <v>0</v>
      </c>
      <c r="P89" s="48"/>
      <c r="Q89" s="36"/>
      <c r="R89" s="65" t="s">
        <v>211</v>
      </c>
    </row>
    <row r="90" spans="2:18">
      <c r="B90" s="62" t="s">
        <v>4</v>
      </c>
      <c r="C90" s="43" t="s">
        <v>284</v>
      </c>
      <c r="D90" s="43" t="s">
        <v>81</v>
      </c>
      <c r="E90" s="43"/>
      <c r="F90" s="43" t="s">
        <v>248</v>
      </c>
      <c r="G90" s="45"/>
      <c r="H90" s="45">
        <v>0</v>
      </c>
      <c r="I90" s="41" t="s">
        <v>178</v>
      </c>
      <c r="J90" s="40" t="s">
        <v>374</v>
      </c>
      <c r="K90" s="63"/>
      <c r="L90" s="37"/>
      <c r="M90" s="64"/>
      <c r="N90" s="63"/>
      <c r="O90" s="48" t="b">
        <v>0</v>
      </c>
      <c r="P90" s="48"/>
      <c r="Q90" s="36"/>
      <c r="R90" s="65" t="s">
        <v>212</v>
      </c>
    </row>
    <row r="91" spans="2:18">
      <c r="B91" s="62" t="s">
        <v>4</v>
      </c>
      <c r="C91" s="43" t="s">
        <v>285</v>
      </c>
      <c r="D91" s="43" t="s">
        <v>81</v>
      </c>
      <c r="E91" s="43"/>
      <c r="F91" s="43" t="s">
        <v>249</v>
      </c>
      <c r="G91" s="45"/>
      <c r="H91" s="45">
        <v>0</v>
      </c>
      <c r="I91" s="41" t="s">
        <v>176</v>
      </c>
      <c r="J91" s="40" t="s">
        <v>374</v>
      </c>
      <c r="K91" s="63"/>
      <c r="L91" s="37"/>
      <c r="M91" s="64"/>
      <c r="N91" s="63"/>
      <c r="O91" s="48" t="b">
        <v>0</v>
      </c>
      <c r="P91" s="48"/>
      <c r="Q91" s="36"/>
      <c r="R91" s="65" t="s">
        <v>213</v>
      </c>
    </row>
    <row r="92" spans="2:18">
      <c r="B92" s="62" t="s">
        <v>4</v>
      </c>
      <c r="C92" s="43" t="s">
        <v>286</v>
      </c>
      <c r="D92" s="43" t="s">
        <v>81</v>
      </c>
      <c r="E92" s="43"/>
      <c r="F92" s="43" t="s">
        <v>250</v>
      </c>
      <c r="G92" s="45"/>
      <c r="H92" s="45">
        <v>0</v>
      </c>
      <c r="I92" s="41" t="s">
        <v>176</v>
      </c>
      <c r="J92" s="40" t="s">
        <v>374</v>
      </c>
      <c r="K92" s="63"/>
      <c r="L92" s="37"/>
      <c r="M92" s="64"/>
      <c r="N92" s="63"/>
      <c r="O92" s="48" t="b">
        <v>0</v>
      </c>
      <c r="P92" s="48"/>
      <c r="Q92" s="36"/>
      <c r="R92" s="65" t="s">
        <v>214</v>
      </c>
    </row>
    <row r="93" spans="2:18">
      <c r="B93" s="62" t="s">
        <v>4</v>
      </c>
      <c r="C93" s="43" t="s">
        <v>302</v>
      </c>
      <c r="D93" s="43" t="s">
        <v>81</v>
      </c>
      <c r="E93" s="43"/>
      <c r="F93" s="43" t="s">
        <v>308</v>
      </c>
      <c r="G93" s="45"/>
      <c r="H93" s="45">
        <v>0</v>
      </c>
      <c r="I93" s="41">
        <v>24.99</v>
      </c>
      <c r="J93" s="40" t="s">
        <v>374</v>
      </c>
      <c r="K93" s="63"/>
      <c r="L93" s="37"/>
      <c r="M93" s="64"/>
      <c r="N93" s="63"/>
      <c r="O93" s="48" t="b">
        <v>0</v>
      </c>
      <c r="P93" s="48"/>
      <c r="Q93" s="36"/>
      <c r="R93" s="65" t="s">
        <v>314</v>
      </c>
    </row>
    <row r="94" spans="2:18">
      <c r="B94" s="62" t="s">
        <v>4</v>
      </c>
      <c r="C94" s="43" t="s">
        <v>303</v>
      </c>
      <c r="D94" s="43" t="s">
        <v>81</v>
      </c>
      <c r="E94" s="43"/>
      <c r="F94" s="43" t="s">
        <v>309</v>
      </c>
      <c r="G94" s="45"/>
      <c r="H94" s="45">
        <v>0</v>
      </c>
      <c r="I94" s="41">
        <v>29.99</v>
      </c>
      <c r="J94" s="40" t="s">
        <v>374</v>
      </c>
      <c r="K94" s="63"/>
      <c r="L94" s="37"/>
      <c r="M94" s="64"/>
      <c r="N94" s="63"/>
      <c r="O94" s="48" t="b">
        <v>0</v>
      </c>
      <c r="P94" s="48"/>
      <c r="Q94" s="36"/>
      <c r="R94" s="65" t="s">
        <v>315</v>
      </c>
    </row>
    <row r="95" spans="2:18">
      <c r="B95" s="62" t="s">
        <v>4</v>
      </c>
      <c r="C95" s="43" t="s">
        <v>304</v>
      </c>
      <c r="D95" s="43" t="s">
        <v>81</v>
      </c>
      <c r="E95" s="43"/>
      <c r="F95" s="43" t="s">
        <v>310</v>
      </c>
      <c r="G95" s="45"/>
      <c r="H95" s="45">
        <v>0</v>
      </c>
      <c r="I95" s="41">
        <v>24.99</v>
      </c>
      <c r="J95" s="40" t="s">
        <v>374</v>
      </c>
      <c r="K95" s="63"/>
      <c r="L95" s="37"/>
      <c r="M95" s="64"/>
      <c r="N95" s="63"/>
      <c r="O95" s="48" t="b">
        <v>0</v>
      </c>
      <c r="P95" s="48"/>
      <c r="Q95" s="36"/>
      <c r="R95" s="65" t="s">
        <v>316</v>
      </c>
    </row>
    <row r="96" spans="2:18">
      <c r="B96" s="62" t="s">
        <v>4</v>
      </c>
      <c r="C96" s="43" t="s">
        <v>305</v>
      </c>
      <c r="D96" s="43" t="s">
        <v>81</v>
      </c>
      <c r="E96" s="43"/>
      <c r="F96" s="43" t="s">
        <v>311</v>
      </c>
      <c r="G96" s="45"/>
      <c r="H96" s="45">
        <v>0</v>
      </c>
      <c r="I96" s="41">
        <v>29.99</v>
      </c>
      <c r="J96" s="40" t="s">
        <v>374</v>
      </c>
      <c r="K96" s="63"/>
      <c r="L96" s="37"/>
      <c r="M96" s="64"/>
      <c r="N96" s="63"/>
      <c r="O96" s="48" t="b">
        <v>0</v>
      </c>
      <c r="P96" s="48"/>
      <c r="Q96" s="36"/>
      <c r="R96" s="65" t="s">
        <v>317</v>
      </c>
    </row>
    <row r="97" spans="2:18">
      <c r="B97" s="62" t="s">
        <v>4</v>
      </c>
      <c r="C97" s="43" t="s">
        <v>306</v>
      </c>
      <c r="D97" s="43" t="s">
        <v>81</v>
      </c>
      <c r="E97" s="43"/>
      <c r="F97" s="43" t="s">
        <v>312</v>
      </c>
      <c r="G97" s="45"/>
      <c r="H97" s="45">
        <v>0</v>
      </c>
      <c r="I97" s="41">
        <v>14.99</v>
      </c>
      <c r="J97" s="40" t="s">
        <v>374</v>
      </c>
      <c r="K97" s="63"/>
      <c r="L97" s="37"/>
      <c r="M97" s="64"/>
      <c r="N97" s="63"/>
      <c r="O97" s="48" t="b">
        <v>0</v>
      </c>
      <c r="P97" s="48"/>
      <c r="Q97" s="36"/>
      <c r="R97" s="65" t="s">
        <v>318</v>
      </c>
    </row>
    <row r="98" spans="2:18" ht="15.75" thickBot="1">
      <c r="B98" s="130" t="s">
        <v>4</v>
      </c>
      <c r="C98" s="118" t="s">
        <v>307</v>
      </c>
      <c r="D98" s="118" t="s">
        <v>81</v>
      </c>
      <c r="E98" s="118"/>
      <c r="F98" s="118" t="s">
        <v>313</v>
      </c>
      <c r="G98" s="42"/>
      <c r="H98" s="42">
        <v>0</v>
      </c>
      <c r="I98" s="112">
        <v>14.99</v>
      </c>
      <c r="J98" s="113" t="s">
        <v>374</v>
      </c>
      <c r="K98" s="131"/>
      <c r="L98" s="91"/>
      <c r="M98" s="114"/>
      <c r="N98" s="131"/>
      <c r="O98" s="91" t="b">
        <v>0</v>
      </c>
      <c r="P98" s="91"/>
      <c r="Q98" s="116"/>
      <c r="R98" s="132" t="s">
        <v>319</v>
      </c>
    </row>
    <row r="99" spans="2:18">
      <c r="B99" s="119" t="s">
        <v>4</v>
      </c>
      <c r="C99" s="120" t="s">
        <v>338</v>
      </c>
      <c r="D99" s="121" t="s">
        <v>81</v>
      </c>
      <c r="E99" s="122"/>
      <c r="F99" s="122" t="s">
        <v>342</v>
      </c>
      <c r="G99" s="133"/>
      <c r="H99" s="133">
        <v>0</v>
      </c>
      <c r="I99" s="123">
        <v>1.99</v>
      </c>
      <c r="J99" s="124" t="s">
        <v>374</v>
      </c>
      <c r="K99" s="142"/>
      <c r="L99" s="26"/>
      <c r="M99" s="125"/>
      <c r="N99" s="142"/>
      <c r="O99" s="126" t="b">
        <v>0</v>
      </c>
      <c r="P99" s="127"/>
      <c r="Q99" s="128"/>
      <c r="R99" s="129" t="s">
        <v>340</v>
      </c>
    </row>
    <row r="100" spans="2:18">
      <c r="B100" s="84" t="s">
        <v>4</v>
      </c>
      <c r="C100" s="85" t="s">
        <v>339</v>
      </c>
      <c r="D100" s="81" t="s">
        <v>81</v>
      </c>
      <c r="E100" s="82"/>
      <c r="F100" s="82" t="s">
        <v>343</v>
      </c>
      <c r="G100" s="134"/>
      <c r="H100" s="134">
        <v>0</v>
      </c>
      <c r="I100" s="41">
        <v>3.99</v>
      </c>
      <c r="J100" s="40" t="s">
        <v>374</v>
      </c>
      <c r="K100" s="143"/>
      <c r="L100" s="37"/>
      <c r="M100" s="64"/>
      <c r="N100" s="143"/>
      <c r="O100" s="87" t="b">
        <v>0</v>
      </c>
      <c r="P100" s="37"/>
      <c r="Q100" s="36"/>
      <c r="R100" s="83" t="s">
        <v>341</v>
      </c>
    </row>
    <row r="101" spans="2:18" ht="15.75" thickBot="1">
      <c r="B101" s="108" t="s">
        <v>4</v>
      </c>
      <c r="C101" s="109" t="s">
        <v>335</v>
      </c>
      <c r="D101" s="110" t="s">
        <v>81</v>
      </c>
      <c r="E101" s="111"/>
      <c r="F101" s="111" t="s">
        <v>336</v>
      </c>
      <c r="G101" s="135"/>
      <c r="H101" s="135">
        <v>0</v>
      </c>
      <c r="I101" s="112">
        <v>0.99</v>
      </c>
      <c r="J101" s="113" t="s">
        <v>374</v>
      </c>
      <c r="K101" s="92"/>
      <c r="L101" s="91"/>
      <c r="M101" s="114"/>
      <c r="N101" s="92"/>
      <c r="O101" s="115" t="b">
        <v>0</v>
      </c>
      <c r="P101" s="91"/>
      <c r="Q101" s="116"/>
      <c r="R101" s="117" t="s">
        <v>337</v>
      </c>
    </row>
    <row r="102" spans="2:18">
      <c r="B102" s="84" t="s">
        <v>4</v>
      </c>
      <c r="C102" s="145" t="s">
        <v>401</v>
      </c>
      <c r="D102" s="43" t="s">
        <v>81</v>
      </c>
      <c r="E102" s="43"/>
      <c r="F102" s="43" t="s">
        <v>405</v>
      </c>
      <c r="G102" s="147"/>
      <c r="H102" s="134">
        <v>0</v>
      </c>
      <c r="I102" s="41">
        <v>1.99</v>
      </c>
      <c r="J102" s="40" t="s">
        <v>374</v>
      </c>
      <c r="K102" s="143"/>
      <c r="L102" s="37"/>
      <c r="M102" s="64"/>
      <c r="N102" s="143"/>
      <c r="O102" s="87" t="b">
        <v>0</v>
      </c>
      <c r="P102" s="48"/>
      <c r="Q102" s="36"/>
      <c r="R102" s="90" t="s">
        <v>409</v>
      </c>
    </row>
    <row r="103" spans="2:18">
      <c r="B103" s="84" t="s">
        <v>4</v>
      </c>
      <c r="C103" s="145" t="s">
        <v>402</v>
      </c>
      <c r="D103" s="43" t="s">
        <v>81</v>
      </c>
      <c r="E103" s="43"/>
      <c r="F103" s="43" t="s">
        <v>406</v>
      </c>
      <c r="G103" s="147"/>
      <c r="H103" s="134">
        <v>0</v>
      </c>
      <c r="I103" s="41">
        <v>4.99</v>
      </c>
      <c r="J103" s="40" t="s">
        <v>374</v>
      </c>
      <c r="K103" s="143"/>
      <c r="L103" s="37"/>
      <c r="M103" s="64"/>
      <c r="N103" s="143"/>
      <c r="O103" s="87" t="b">
        <v>0</v>
      </c>
      <c r="P103" s="48"/>
      <c r="Q103" s="36"/>
      <c r="R103" s="90" t="s">
        <v>410</v>
      </c>
    </row>
    <row r="104" spans="2:18">
      <c r="B104" s="84" t="s">
        <v>4</v>
      </c>
      <c r="C104" s="145" t="s">
        <v>403</v>
      </c>
      <c r="D104" s="43" t="s">
        <v>81</v>
      </c>
      <c r="E104" s="43"/>
      <c r="F104" s="43" t="s">
        <v>407</v>
      </c>
      <c r="G104" s="147"/>
      <c r="H104" s="134">
        <v>0</v>
      </c>
      <c r="I104" s="41">
        <v>9.99</v>
      </c>
      <c r="J104" s="40" t="s">
        <v>374</v>
      </c>
      <c r="K104" s="143"/>
      <c r="L104" s="37"/>
      <c r="M104" s="64"/>
      <c r="N104" s="143"/>
      <c r="O104" s="87" t="b">
        <v>0</v>
      </c>
      <c r="P104" s="48"/>
      <c r="Q104" s="36"/>
      <c r="R104" s="90" t="s">
        <v>411</v>
      </c>
    </row>
    <row r="105" spans="2:18">
      <c r="B105" s="137" t="s">
        <v>4</v>
      </c>
      <c r="C105" s="145" t="s">
        <v>404</v>
      </c>
      <c r="D105" s="43" t="s">
        <v>81</v>
      </c>
      <c r="E105" s="43"/>
      <c r="F105" s="43" t="s">
        <v>408</v>
      </c>
      <c r="G105" s="134"/>
      <c r="H105" s="134">
        <v>0</v>
      </c>
      <c r="I105" s="49">
        <v>14.99</v>
      </c>
      <c r="J105" s="138" t="s">
        <v>374</v>
      </c>
      <c r="K105" s="144"/>
      <c r="L105" s="48"/>
      <c r="M105" s="139"/>
      <c r="N105" s="144"/>
      <c r="O105" s="140" t="b">
        <v>0</v>
      </c>
      <c r="P105" s="48"/>
      <c r="Q105" s="141"/>
      <c r="R105" s="146" t="s">
        <v>412</v>
      </c>
    </row>
    <row r="107" spans="2:18" ht="15.75" thickBot="1"/>
    <row r="108" spans="2:18" ht="23.25">
      <c r="B108" s="1" t="s">
        <v>40</v>
      </c>
      <c r="C108" s="1"/>
      <c r="D108" s="1"/>
      <c r="E108" s="1"/>
      <c r="F108" s="1"/>
      <c r="G108" s="1"/>
    </row>
    <row r="110" spans="2:18" ht="171">
      <c r="B110" s="3" t="s">
        <v>39</v>
      </c>
      <c r="C110" s="23" t="s">
        <v>0</v>
      </c>
      <c r="D110" s="23" t="s">
        <v>38</v>
      </c>
      <c r="E110" s="23" t="s">
        <v>37</v>
      </c>
    </row>
    <row r="111" spans="2:18">
      <c r="B111" s="22" t="s">
        <v>4</v>
      </c>
      <c r="C111" s="21" t="s">
        <v>36</v>
      </c>
      <c r="D111" s="20">
        <v>1</v>
      </c>
      <c r="E111" s="20">
        <v>0</v>
      </c>
    </row>
    <row r="112" spans="2:18">
      <c r="B112" s="22" t="s">
        <v>4</v>
      </c>
      <c r="C112" s="21" t="s">
        <v>35</v>
      </c>
      <c r="D112" s="20">
        <v>-0.5</v>
      </c>
      <c r="E112" s="20">
        <v>100000</v>
      </c>
    </row>
    <row r="113" spans="2:7">
      <c r="B113" s="22" t="s">
        <v>4</v>
      </c>
      <c r="C113" s="21" t="s">
        <v>34</v>
      </c>
      <c r="D113" s="20">
        <v>-2</v>
      </c>
      <c r="E113" s="20">
        <v>500000</v>
      </c>
    </row>
    <row r="114" spans="2:7">
      <c r="B114" s="22" t="s">
        <v>4</v>
      </c>
      <c r="C114" s="21" t="s">
        <v>33</v>
      </c>
      <c r="D114" s="20">
        <v>-6</v>
      </c>
      <c r="E114" s="20">
        <v>1000000</v>
      </c>
    </row>
    <row r="115" spans="2:7">
      <c r="B115" s="22" t="s">
        <v>4</v>
      </c>
      <c r="C115" s="21" t="s">
        <v>79</v>
      </c>
      <c r="D115" s="20">
        <v>-12.5</v>
      </c>
      <c r="E115" s="20">
        <v>2000000</v>
      </c>
    </row>
    <row r="116" spans="2:7">
      <c r="B116" s="22" t="s">
        <v>4</v>
      </c>
      <c r="C116" s="21" t="s">
        <v>321</v>
      </c>
      <c r="D116" s="20">
        <v>-20</v>
      </c>
      <c r="E116" s="20">
        <v>3500000</v>
      </c>
    </row>
    <row r="117" spans="2:7" ht="15.75" thickBot="1"/>
    <row r="118" spans="2:7" ht="23.25">
      <c r="B118" s="1" t="s">
        <v>32</v>
      </c>
      <c r="C118" s="1"/>
      <c r="D118" s="1"/>
      <c r="E118" s="1"/>
      <c r="F118" s="1"/>
      <c r="G118" s="1"/>
    </row>
    <row r="120" spans="2:7" ht="189.75">
      <c r="B120" s="3" t="s">
        <v>31</v>
      </c>
      <c r="C120" s="23" t="s">
        <v>0</v>
      </c>
      <c r="D120" s="23" t="s">
        <v>30</v>
      </c>
      <c r="E120" s="23" t="s">
        <v>333</v>
      </c>
      <c r="F120" s="23"/>
      <c r="G120" s="23" t="s">
        <v>29</v>
      </c>
    </row>
    <row r="121" spans="2:7">
      <c r="B121" s="22" t="s">
        <v>4</v>
      </c>
      <c r="C121" s="21" t="s">
        <v>28</v>
      </c>
      <c r="D121" s="20">
        <v>-0.08</v>
      </c>
      <c r="E121" s="20">
        <v>1.03</v>
      </c>
      <c r="F121" s="20"/>
      <c r="G121" s="20">
        <v>600</v>
      </c>
    </row>
    <row r="122" spans="2:7" ht="15.75" thickBot="1"/>
    <row r="123" spans="2:7" ht="23.25">
      <c r="B123" s="1" t="s">
        <v>375</v>
      </c>
      <c r="C123" s="1"/>
      <c r="D123" s="1"/>
      <c r="E123" s="1"/>
      <c r="F123" s="1"/>
      <c r="G123" s="1"/>
    </row>
    <row r="125" spans="2:7" ht="136.5">
      <c r="B125" s="3" t="s">
        <v>376</v>
      </c>
      <c r="C125" s="23" t="s">
        <v>0</v>
      </c>
      <c r="D125" s="23" t="s">
        <v>345</v>
      </c>
      <c r="E125" s="23" t="s">
        <v>377</v>
      </c>
      <c r="F125" s="23" t="s">
        <v>378</v>
      </c>
      <c r="G125" s="23" t="s">
        <v>379</v>
      </c>
    </row>
    <row r="126" spans="2:7">
      <c r="B126" s="22" t="s">
        <v>4</v>
      </c>
      <c r="C126" s="21" t="s">
        <v>380</v>
      </c>
      <c r="D126" s="20" t="b">
        <v>1</v>
      </c>
      <c r="E126" s="20" t="s">
        <v>381</v>
      </c>
      <c r="F126" s="20">
        <v>0</v>
      </c>
      <c r="G126" s="136" t="s">
        <v>395</v>
      </c>
    </row>
    <row r="127" spans="2:7">
      <c r="B127" s="22" t="s">
        <v>4</v>
      </c>
      <c r="C127" s="21" t="s">
        <v>382</v>
      </c>
      <c r="D127" s="20" t="b">
        <v>1</v>
      </c>
      <c r="E127" s="20" t="s">
        <v>381</v>
      </c>
      <c r="F127" s="20">
        <v>1</v>
      </c>
      <c r="G127" s="136" t="s">
        <v>395</v>
      </c>
    </row>
    <row r="128" spans="2:7">
      <c r="B128" s="22" t="s">
        <v>4</v>
      </c>
      <c r="C128" s="21" t="s">
        <v>383</v>
      </c>
      <c r="D128" s="20" t="b">
        <v>1</v>
      </c>
      <c r="E128" s="20" t="s">
        <v>381</v>
      </c>
      <c r="F128" s="20">
        <v>2</v>
      </c>
      <c r="G128" s="136" t="s">
        <v>397</v>
      </c>
    </row>
    <row r="129" spans="2:7">
      <c r="B129" s="22" t="s">
        <v>4</v>
      </c>
      <c r="C129" s="21" t="s">
        <v>384</v>
      </c>
      <c r="D129" s="20" t="b">
        <v>1</v>
      </c>
      <c r="E129" s="20" t="s">
        <v>392</v>
      </c>
      <c r="F129" s="20">
        <v>3</v>
      </c>
      <c r="G129" s="136" t="s">
        <v>398</v>
      </c>
    </row>
    <row r="130" spans="2:7">
      <c r="B130" s="22" t="s">
        <v>4</v>
      </c>
      <c r="C130" s="21" t="s">
        <v>385</v>
      </c>
      <c r="D130" s="20" t="b">
        <v>1</v>
      </c>
      <c r="E130" s="20" t="s">
        <v>386</v>
      </c>
      <c r="F130" s="20">
        <v>4</v>
      </c>
      <c r="G130" s="136" t="s">
        <v>387</v>
      </c>
    </row>
    <row r="131" spans="2:7">
      <c r="B131" s="22" t="s">
        <v>4</v>
      </c>
      <c r="C131" s="21" t="s">
        <v>388</v>
      </c>
      <c r="D131" s="20" t="b">
        <v>1</v>
      </c>
      <c r="E131" s="20" t="s">
        <v>389</v>
      </c>
      <c r="F131" s="20">
        <v>5</v>
      </c>
      <c r="G131" s="136" t="s">
        <v>387</v>
      </c>
    </row>
  </sheetData>
  <dataValidations count="3">
    <dataValidation type="list" showInputMessage="1" showErrorMessage="1" sqref="D106:D107" xr:uid="{00000000-0002-0000-0000-000000000000}">
      <formula1>"hc, sc, keys, offer"</formula1>
    </dataValidation>
    <dataValidation type="list" showInputMessage="1" showErrorMessage="1" sqref="M106:M107" xr:uid="{00000000-0002-0000-0000-000001000000}">
      <formula1>"true,false"</formula1>
    </dataValidation>
    <dataValidation type="list" allowBlank="1" sqref="D6:D105" xr:uid="{00000000-0002-0000-0000-000002000000}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B1:K9"/>
  <sheetViews>
    <sheetView workbookViewId="0">
      <selection activeCell="C17" sqref="C17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1" ht="15.75" thickBot="1"/>
    <row r="2" spans="2:11" ht="23.25">
      <c r="B2" s="1" t="s">
        <v>17</v>
      </c>
      <c r="C2" s="1"/>
      <c r="D2" s="1"/>
      <c r="E2" s="1"/>
      <c r="F2" s="1"/>
      <c r="G2" s="1"/>
      <c r="H2" s="1"/>
      <c r="I2" s="1"/>
      <c r="J2" s="1"/>
      <c r="K2" s="1"/>
    </row>
    <row r="3" spans="2:11" ht="45">
      <c r="B3" s="15"/>
      <c r="C3" s="2"/>
      <c r="D3" s="2" t="s">
        <v>18</v>
      </c>
      <c r="E3" s="2"/>
      <c r="F3" s="148"/>
      <c r="G3" s="148"/>
      <c r="H3" s="2"/>
      <c r="I3" s="16"/>
      <c r="J3" s="17"/>
      <c r="K3" s="17"/>
    </row>
    <row r="4" spans="2:11" ht="126">
      <c r="B4" s="8" t="s">
        <v>19</v>
      </c>
      <c r="C4" s="4" t="s">
        <v>0</v>
      </c>
      <c r="D4" s="4" t="s">
        <v>20</v>
      </c>
      <c r="E4" s="5" t="s">
        <v>1</v>
      </c>
      <c r="F4" s="6" t="s">
        <v>21</v>
      </c>
    </row>
    <row r="5" spans="2:11">
      <c r="B5" s="12" t="s">
        <v>4</v>
      </c>
      <c r="C5" s="18" t="s">
        <v>366</v>
      </c>
      <c r="D5" s="18">
        <v>1</v>
      </c>
      <c r="E5" s="19" t="s">
        <v>5</v>
      </c>
      <c r="F5" s="13">
        <v>100</v>
      </c>
    </row>
    <row r="6" spans="2:11">
      <c r="B6" s="12" t="s">
        <v>4</v>
      </c>
      <c r="C6" s="18" t="s">
        <v>367</v>
      </c>
      <c r="D6" s="14">
        <v>2</v>
      </c>
      <c r="E6" s="7" t="s">
        <v>5</v>
      </c>
      <c r="F6" s="11">
        <v>150</v>
      </c>
    </row>
    <row r="7" spans="2:11">
      <c r="B7" s="12" t="s">
        <v>4</v>
      </c>
      <c r="C7" s="18" t="s">
        <v>368</v>
      </c>
      <c r="D7" s="14">
        <v>3</v>
      </c>
      <c r="E7" s="7" t="s">
        <v>5</v>
      </c>
      <c r="F7" s="11">
        <v>200</v>
      </c>
    </row>
    <row r="8" spans="2:11">
      <c r="B8" s="12" t="s">
        <v>4</v>
      </c>
      <c r="C8" s="18" t="s">
        <v>369</v>
      </c>
      <c r="D8" s="14">
        <v>4</v>
      </c>
      <c r="E8" s="7" t="s">
        <v>24</v>
      </c>
      <c r="F8" s="11">
        <v>1</v>
      </c>
    </row>
    <row r="9" spans="2:11">
      <c r="B9" s="12" t="s">
        <v>4</v>
      </c>
      <c r="C9" s="18" t="s">
        <v>370</v>
      </c>
      <c r="D9" s="14">
        <v>5</v>
      </c>
      <c r="E9" s="7" t="s">
        <v>24</v>
      </c>
      <c r="F9" s="11">
        <v>2</v>
      </c>
    </row>
  </sheetData>
  <mergeCells count="1">
    <mergeCell ref="F3:G3"/>
  </mergeCells>
  <dataValidations count="2">
    <dataValidation allowBlank="1" showErrorMessage="1" prompt="percentage [0..1]" sqref="F5:F9" xr:uid="{00000000-0002-0000-0100-000000000000}"/>
    <dataValidation allowBlank="1" showInputMessage="1" showErrorMessage="1" prompt="percentage [0..1]" sqref="E5:E9" xr:uid="{00000000-0002-0000-0100-000001000000}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H42"/>
  <sheetViews>
    <sheetView tabSelected="1" workbookViewId="0">
      <selection activeCell="AA4" sqref="AA4"/>
    </sheetView>
  </sheetViews>
  <sheetFormatPr defaultColWidth="8.85546875" defaultRowHeight="15"/>
  <cols>
    <col min="1" max="1" width="30.140625" customWidth="1"/>
    <col min="2" max="2" width="34.85546875" customWidth="1"/>
    <col min="3" max="3" width="18.85546875" customWidth="1"/>
    <col min="4" max="4" width="17.42578125" customWidth="1"/>
    <col min="5" max="5" width="19.140625" customWidth="1"/>
    <col min="6" max="6" width="14.28515625" bestFit="1" customWidth="1"/>
    <col min="7" max="7" width="20.7109375" customWidth="1"/>
  </cols>
  <sheetData>
    <row r="1" spans="1:8" ht="23.25">
      <c r="A1" s="1" t="s">
        <v>291</v>
      </c>
      <c r="B1" s="1"/>
      <c r="C1" s="1"/>
    </row>
    <row r="3" spans="1:8" ht="127.5">
      <c r="A3" s="57" t="s">
        <v>292</v>
      </c>
      <c r="B3" s="57" t="s">
        <v>0</v>
      </c>
      <c r="C3" s="58" t="s">
        <v>345</v>
      </c>
      <c r="D3" s="58" t="s">
        <v>293</v>
      </c>
      <c r="E3" s="58" t="s">
        <v>1</v>
      </c>
      <c r="F3" s="58" t="s">
        <v>21</v>
      </c>
      <c r="G3" s="58" t="s">
        <v>296</v>
      </c>
      <c r="H3" s="67" t="s">
        <v>396</v>
      </c>
    </row>
    <row r="4" spans="1:8">
      <c r="A4" s="61" t="s">
        <v>4</v>
      </c>
      <c r="B4" s="59" t="s">
        <v>22</v>
      </c>
      <c r="C4" s="149" t="b">
        <v>1</v>
      </c>
      <c r="D4" s="60">
        <v>1</v>
      </c>
      <c r="E4" s="60" t="s">
        <v>47</v>
      </c>
      <c r="F4" s="60">
        <v>250</v>
      </c>
      <c r="G4" s="60"/>
      <c r="H4" s="60">
        <v>0</v>
      </c>
    </row>
    <row r="5" spans="1:8">
      <c r="A5" s="61" t="s">
        <v>4</v>
      </c>
      <c r="B5" s="59" t="s">
        <v>23</v>
      </c>
      <c r="C5" s="149" t="b">
        <v>1</v>
      </c>
      <c r="D5" s="60">
        <v>2</v>
      </c>
      <c r="E5" s="60" t="s">
        <v>41</v>
      </c>
      <c r="F5" s="60">
        <v>1</v>
      </c>
      <c r="G5" s="60"/>
      <c r="H5" s="60">
        <v>0</v>
      </c>
    </row>
    <row r="6" spans="1:8">
      <c r="A6" s="61" t="s">
        <v>4</v>
      </c>
      <c r="B6" s="59" t="s">
        <v>25</v>
      </c>
      <c r="C6" s="149" t="b">
        <v>1</v>
      </c>
      <c r="D6" s="60">
        <v>3</v>
      </c>
      <c r="E6" s="60" t="s">
        <v>47</v>
      </c>
      <c r="F6" s="60">
        <v>500</v>
      </c>
      <c r="G6" s="60"/>
      <c r="H6" s="60">
        <v>0</v>
      </c>
    </row>
    <row r="7" spans="1:8">
      <c r="A7" s="61" t="s">
        <v>4</v>
      </c>
      <c r="B7" s="59" t="s">
        <v>26</v>
      </c>
      <c r="C7" s="149" t="b">
        <v>1</v>
      </c>
      <c r="D7" s="60">
        <v>4</v>
      </c>
      <c r="E7" s="60" t="s">
        <v>41</v>
      </c>
      <c r="F7" s="60">
        <v>2</v>
      </c>
      <c r="G7" s="60"/>
      <c r="H7" s="60">
        <v>0</v>
      </c>
    </row>
    <row r="8" spans="1:8">
      <c r="A8" s="61" t="s">
        <v>4</v>
      </c>
      <c r="B8" s="59" t="s">
        <v>298</v>
      </c>
      <c r="C8" s="149" t="b">
        <v>1</v>
      </c>
      <c r="D8" s="60">
        <v>5</v>
      </c>
      <c r="E8" s="60" t="s">
        <v>47</v>
      </c>
      <c r="F8" s="60">
        <v>1000</v>
      </c>
      <c r="G8" s="60"/>
      <c r="H8" s="60">
        <v>0</v>
      </c>
    </row>
    <row r="9" spans="1:8">
      <c r="A9" s="61" t="s">
        <v>4</v>
      </c>
      <c r="B9" s="59" t="s">
        <v>299</v>
      </c>
      <c r="C9" s="149" t="b">
        <v>1</v>
      </c>
      <c r="D9" s="60">
        <v>6</v>
      </c>
      <c r="E9" s="60" t="s">
        <v>41</v>
      </c>
      <c r="F9" s="60">
        <v>3</v>
      </c>
      <c r="G9" s="60"/>
      <c r="H9" s="60">
        <v>0</v>
      </c>
    </row>
    <row r="10" spans="1:8" s="154" customFormat="1">
      <c r="A10" s="150" t="s">
        <v>4</v>
      </c>
      <c r="B10" s="151" t="s">
        <v>416</v>
      </c>
      <c r="C10" s="152" t="s">
        <v>418</v>
      </c>
      <c r="D10" s="153">
        <v>6</v>
      </c>
      <c r="E10" s="153" t="s">
        <v>294</v>
      </c>
      <c r="F10" s="153">
        <v>1</v>
      </c>
      <c r="G10" s="153" t="s">
        <v>111</v>
      </c>
      <c r="H10" s="153">
        <v>0</v>
      </c>
    </row>
    <row r="11" spans="1:8" s="154" customFormat="1">
      <c r="A11" s="150" t="s">
        <v>4</v>
      </c>
      <c r="B11" s="151" t="s">
        <v>417</v>
      </c>
      <c r="C11" s="152" t="s">
        <v>418</v>
      </c>
      <c r="D11" s="153">
        <v>6</v>
      </c>
      <c r="E11" s="153" t="s">
        <v>41</v>
      </c>
      <c r="F11" s="153">
        <v>3</v>
      </c>
      <c r="G11" s="153"/>
      <c r="H11" s="153">
        <v>1</v>
      </c>
    </row>
    <row r="12" spans="1:8">
      <c r="A12" s="61" t="s">
        <v>4</v>
      </c>
      <c r="B12" s="59" t="s">
        <v>300</v>
      </c>
      <c r="C12" s="149" t="b">
        <v>1</v>
      </c>
      <c r="D12" s="60">
        <v>7</v>
      </c>
      <c r="E12" s="60" t="s">
        <v>294</v>
      </c>
      <c r="F12" s="60">
        <v>1</v>
      </c>
      <c r="G12" s="60" t="s">
        <v>111</v>
      </c>
      <c r="H12" s="60">
        <v>0</v>
      </c>
    </row>
    <row r="13" spans="1:8" s="154" customFormat="1">
      <c r="A13" s="150" t="s">
        <v>4</v>
      </c>
      <c r="B13" s="151" t="s">
        <v>413</v>
      </c>
      <c r="C13" s="152" t="b">
        <v>0</v>
      </c>
      <c r="D13" s="153">
        <v>7</v>
      </c>
      <c r="E13" s="153" t="s">
        <v>415</v>
      </c>
      <c r="F13" s="153">
        <v>1</v>
      </c>
      <c r="G13" s="153" t="s">
        <v>11</v>
      </c>
      <c r="H13" s="153">
        <v>0</v>
      </c>
    </row>
    <row r="14" spans="1:8" s="154" customFormat="1">
      <c r="A14" s="150" t="s">
        <v>4</v>
      </c>
      <c r="B14" s="151" t="s">
        <v>414</v>
      </c>
      <c r="C14" s="152" t="b">
        <v>0</v>
      </c>
      <c r="D14" s="153">
        <v>7</v>
      </c>
      <c r="E14" s="153" t="s">
        <v>295</v>
      </c>
      <c r="F14" s="153">
        <v>1</v>
      </c>
      <c r="G14" s="153" t="s">
        <v>297</v>
      </c>
      <c r="H14" s="153">
        <v>1</v>
      </c>
    </row>
    <row r="15" spans="1:8">
      <c r="A15" s="61" t="s">
        <v>4</v>
      </c>
      <c r="B15" s="59" t="s">
        <v>301</v>
      </c>
      <c r="C15" s="149" t="b">
        <v>1</v>
      </c>
      <c r="D15" s="60">
        <v>14</v>
      </c>
      <c r="E15" s="60" t="s">
        <v>295</v>
      </c>
      <c r="F15" s="60">
        <v>1</v>
      </c>
      <c r="G15" s="60" t="s">
        <v>297</v>
      </c>
      <c r="H15" s="60">
        <v>0</v>
      </c>
    </row>
    <row r="18" spans="1:4" ht="15.75" thickBot="1"/>
    <row r="19" spans="1:4" ht="23.25">
      <c r="A19" s="1" t="s">
        <v>322</v>
      </c>
      <c r="B19" s="1"/>
      <c r="C19" s="1"/>
    </row>
    <row r="21" spans="1:4" ht="153.75">
      <c r="A21" s="68" t="s">
        <v>323</v>
      </c>
      <c r="B21" s="69" t="s">
        <v>0</v>
      </c>
      <c r="C21" s="70" t="s">
        <v>324</v>
      </c>
      <c r="D21" s="74" t="s">
        <v>27</v>
      </c>
    </row>
    <row r="22" spans="1:4">
      <c r="A22" s="71" t="s">
        <v>4</v>
      </c>
      <c r="B22" t="s">
        <v>347</v>
      </c>
      <c r="C22" s="72">
        <v>2</v>
      </c>
      <c r="D22" t="s">
        <v>6</v>
      </c>
    </row>
    <row r="23" spans="1:4">
      <c r="A23" s="71" t="s">
        <v>4</v>
      </c>
      <c r="B23" t="s">
        <v>348</v>
      </c>
      <c r="C23" s="72">
        <v>6</v>
      </c>
      <c r="D23" t="s">
        <v>7</v>
      </c>
    </row>
    <row r="24" spans="1:4">
      <c r="A24" s="71" t="s">
        <v>4</v>
      </c>
      <c r="B24" t="s">
        <v>349</v>
      </c>
      <c r="C24" s="72">
        <v>10</v>
      </c>
      <c r="D24" t="s">
        <v>8</v>
      </c>
    </row>
    <row r="25" spans="1:4">
      <c r="A25" s="71" t="s">
        <v>4</v>
      </c>
      <c r="B25" t="s">
        <v>350</v>
      </c>
      <c r="C25" s="72">
        <v>15</v>
      </c>
      <c r="D25" t="s">
        <v>9</v>
      </c>
    </row>
    <row r="26" spans="1:4">
      <c r="A26" s="71" t="s">
        <v>4</v>
      </c>
      <c r="B26" t="s">
        <v>351</v>
      </c>
      <c r="C26" s="72">
        <v>20</v>
      </c>
      <c r="D26" t="s">
        <v>10</v>
      </c>
    </row>
    <row r="27" spans="1:4">
      <c r="A27" s="71" t="s">
        <v>4</v>
      </c>
      <c r="B27" t="s">
        <v>352</v>
      </c>
      <c r="C27" s="72">
        <v>20</v>
      </c>
      <c r="D27" t="s">
        <v>11</v>
      </c>
    </row>
    <row r="28" spans="1:4">
      <c r="A28" s="71" t="s">
        <v>4</v>
      </c>
      <c r="B28" t="s">
        <v>353</v>
      </c>
      <c r="C28" s="72">
        <v>25</v>
      </c>
      <c r="D28" t="s">
        <v>12</v>
      </c>
    </row>
    <row r="29" spans="1:4">
      <c r="A29" s="71" t="s">
        <v>4</v>
      </c>
      <c r="B29" t="s">
        <v>354</v>
      </c>
      <c r="C29" s="72">
        <v>30</v>
      </c>
      <c r="D29" t="s">
        <v>13</v>
      </c>
    </row>
    <row r="30" spans="1:4">
      <c r="A30" s="71" t="s">
        <v>4</v>
      </c>
      <c r="B30" t="s">
        <v>355</v>
      </c>
      <c r="C30" s="72">
        <v>30</v>
      </c>
      <c r="D30" t="s">
        <v>78</v>
      </c>
    </row>
    <row r="31" spans="1:4">
      <c r="A31" s="71" t="s">
        <v>4</v>
      </c>
      <c r="B31" t="s">
        <v>356</v>
      </c>
      <c r="C31" s="72">
        <v>35</v>
      </c>
      <c r="D31" t="s">
        <v>14</v>
      </c>
    </row>
    <row r="32" spans="1:4">
      <c r="A32" s="71" t="s">
        <v>4</v>
      </c>
      <c r="B32" t="s">
        <v>357</v>
      </c>
      <c r="C32" s="72">
        <v>35</v>
      </c>
      <c r="D32" t="s">
        <v>15</v>
      </c>
    </row>
    <row r="33" spans="1:4">
      <c r="A33" s="71" t="s">
        <v>4</v>
      </c>
      <c r="B33" t="s">
        <v>358</v>
      </c>
      <c r="C33" s="72">
        <v>38</v>
      </c>
      <c r="D33" t="s">
        <v>135</v>
      </c>
    </row>
    <row r="34" spans="1:4">
      <c r="A34" s="73" t="s">
        <v>4</v>
      </c>
      <c r="B34" t="s">
        <v>359</v>
      </c>
      <c r="C34" s="72">
        <v>38</v>
      </c>
      <c r="D34" t="s">
        <v>320</v>
      </c>
    </row>
    <row r="35" spans="1:4">
      <c r="A35" s="73" t="s">
        <v>4</v>
      </c>
      <c r="B35" t="s">
        <v>360</v>
      </c>
      <c r="C35" s="72">
        <v>38</v>
      </c>
      <c r="D35" t="s">
        <v>334</v>
      </c>
    </row>
    <row r="36" spans="1:4">
      <c r="A36" s="71" t="s">
        <v>4</v>
      </c>
      <c r="B36" s="72" t="s">
        <v>393</v>
      </c>
      <c r="C36" s="72">
        <v>38</v>
      </c>
      <c r="D36" s="77" t="s">
        <v>394</v>
      </c>
    </row>
    <row r="37" spans="1:4">
      <c r="A37" s="71" t="s">
        <v>4</v>
      </c>
      <c r="B37" s="72" t="s">
        <v>399</v>
      </c>
      <c r="C37" s="72">
        <v>38</v>
      </c>
      <c r="D37" s="77" t="s">
        <v>400</v>
      </c>
    </row>
    <row r="38" spans="1:4">
      <c r="A38" s="71" t="s">
        <v>4</v>
      </c>
      <c r="B38" s="77" t="s">
        <v>361</v>
      </c>
      <c r="C38" s="72">
        <v>40</v>
      </c>
      <c r="D38" s="77" t="s">
        <v>327</v>
      </c>
    </row>
    <row r="39" spans="1:4">
      <c r="A39" s="71" t="s">
        <v>4</v>
      </c>
      <c r="B39" s="77" t="s">
        <v>362</v>
      </c>
      <c r="C39" s="72">
        <v>40</v>
      </c>
      <c r="D39" s="77" t="s">
        <v>328</v>
      </c>
    </row>
    <row r="40" spans="1:4">
      <c r="A40" s="71" t="s">
        <v>4</v>
      </c>
      <c r="B40" s="77" t="s">
        <v>363</v>
      </c>
      <c r="C40" s="72">
        <v>40</v>
      </c>
      <c r="D40" s="77" t="s">
        <v>329</v>
      </c>
    </row>
    <row r="41" spans="1:4">
      <c r="A41" s="71" t="s">
        <v>4</v>
      </c>
      <c r="B41" s="77" t="s">
        <v>364</v>
      </c>
      <c r="C41" s="72">
        <v>40</v>
      </c>
      <c r="D41" s="77" t="s">
        <v>330</v>
      </c>
    </row>
    <row r="42" spans="1:4">
      <c r="A42" s="73" t="s">
        <v>4</v>
      </c>
      <c r="B42" s="78" t="s">
        <v>365</v>
      </c>
      <c r="C42" s="72">
        <v>40</v>
      </c>
      <c r="D42" s="78" t="s">
        <v>331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A1:F13"/>
  <sheetViews>
    <sheetView workbookViewId="0">
      <selection activeCell="K13" sqref="K13"/>
    </sheetView>
  </sheetViews>
  <sheetFormatPr defaultColWidth="8.85546875" defaultRowHeight="1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>
      <c r="A1" s="1" t="s">
        <v>118</v>
      </c>
      <c r="B1" s="1"/>
      <c r="C1" s="1"/>
      <c r="D1" s="1"/>
      <c r="E1" s="1"/>
    </row>
    <row r="3" spans="1:6" ht="164.25">
      <c r="A3" s="57" t="s">
        <v>119</v>
      </c>
      <c r="B3" s="57" t="s">
        <v>0</v>
      </c>
      <c r="C3" s="58" t="s">
        <v>112</v>
      </c>
      <c r="D3" s="58" t="s">
        <v>113</v>
      </c>
    </row>
    <row r="4" spans="1:6">
      <c r="A4" s="61" t="s">
        <v>4</v>
      </c>
      <c r="B4" s="59" t="s">
        <v>114</v>
      </c>
      <c r="C4" s="60"/>
      <c r="D4" s="60" t="b">
        <v>1</v>
      </c>
    </row>
    <row r="5" spans="1:6">
      <c r="A5" s="61" t="s">
        <v>4</v>
      </c>
      <c r="B5" s="59" t="s">
        <v>115</v>
      </c>
      <c r="C5" s="60"/>
      <c r="D5" s="60" t="b">
        <v>1</v>
      </c>
    </row>
    <row r="6" spans="1:6">
      <c r="A6" s="61" t="s">
        <v>4</v>
      </c>
      <c r="B6" s="59" t="s">
        <v>116</v>
      </c>
      <c r="C6" s="60">
        <v>69</v>
      </c>
      <c r="D6" s="60" t="b">
        <v>0</v>
      </c>
    </row>
    <row r="7" spans="1:6">
      <c r="A7" s="61" t="s">
        <v>4</v>
      </c>
      <c r="B7" s="59" t="s">
        <v>117</v>
      </c>
      <c r="C7" s="60">
        <v>2</v>
      </c>
      <c r="D7" s="60" t="b">
        <v>1</v>
      </c>
    </row>
    <row r="9" spans="1:6" ht="15.75" thickBot="1"/>
    <row r="10" spans="1:6" ht="23.25">
      <c r="A10" s="1" t="s">
        <v>120</v>
      </c>
      <c r="B10" s="1"/>
      <c r="C10" s="1"/>
    </row>
    <row r="12" spans="1:6" ht="166.5">
      <c r="A12" s="57" t="s">
        <v>121</v>
      </c>
      <c r="B12" s="57" t="s">
        <v>0</v>
      </c>
      <c r="C12" s="58" t="s">
        <v>122</v>
      </c>
      <c r="D12" s="58" t="s">
        <v>288</v>
      </c>
      <c r="E12" s="58" t="s">
        <v>289</v>
      </c>
      <c r="F12" s="67" t="s">
        <v>290</v>
      </c>
    </row>
    <row r="13" spans="1:6">
      <c r="A13" s="61" t="s">
        <v>4</v>
      </c>
      <c r="B13" s="59" t="s">
        <v>287</v>
      </c>
      <c r="C13" s="60">
        <v>4</v>
      </c>
      <c r="D13" s="60" t="b">
        <v>1</v>
      </c>
      <c r="E13" s="60">
        <v>3</v>
      </c>
      <c r="F13" s="60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shop</vt:lpstr>
      <vt:lpstr>chests</vt:lpstr>
      <vt:lpstr>dailyLogin</vt:lpstr>
      <vt:lpstr>ads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Alger Ortín Castellví</cp:lastModifiedBy>
  <dcterms:created xsi:type="dcterms:W3CDTF">2017-12-04T12:31:30Z</dcterms:created>
  <dcterms:modified xsi:type="dcterms:W3CDTF">2020-07-22T15:32:52Z</dcterms:modified>
</cp:coreProperties>
</file>