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entities!$A$111:$O$112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47" l="1"/>
  <c r="L48" i="44" l="1"/>
  <c r="M48" i="44" s="1"/>
  <c r="K48" i="44"/>
  <c r="I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6" i="42"/>
  <c r="I137" i="42"/>
  <c r="I138" i="42"/>
  <c r="I139" i="42"/>
  <c r="I135" i="42"/>
  <c r="G135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6" i="42"/>
  <c r="G137" i="42"/>
  <c r="G138" i="42"/>
  <c r="G13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4" i="33" s="1"/>
  <c r="K12" i="33"/>
  <c r="L13" i="33"/>
  <c r="L12" i="33"/>
  <c r="M13" i="33"/>
  <c r="N13" i="33"/>
  <c r="O13" i="33"/>
  <c r="O14" i="33" s="1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I14" i="33" s="1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/>
  <c r="X14" i="33"/>
  <c r="CB14" i="33"/>
  <c r="AA14" i="33" l="1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<sst xmlns="http://schemas.openxmlformats.org/spreadsheetml/2006/main" count="3758" uniqueCount="1643">
  <si>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</si>
  <si>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</si>
  <si>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</si>
  <si>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</si>
  <si>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</si>
  <si>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</si>
  <si>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</si>
  <si>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</si>
  <si>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</si>
  <si>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</si>
  <si>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</si>
  <si>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</si>
  <si>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</si>
  <si>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</si>
  <si>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</si>
  <si>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</si>
  <si>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</si>
  <si>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</si>
  <si>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</si>
  <si>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</si>
  <si>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</si>
  <si>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</si>
  <si>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</si>
  <si>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</si>
  <si>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</si>
  <si>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</si>
  <si>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</si>
  <si>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</si>
  <si>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</si>
  <si>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</si>
  <si>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</si>
  <si>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</si>
  <si>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</si>
  <si>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</si>
  <si>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</si>
  <si>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</si>
  <si>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</si>
  <si>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</si>
  <si>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</si>
  <si>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</si>
  <si>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</si>
  <si>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</si>
  <si>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</si>
  <si>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</si>
  <si>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</si>
  <si>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</si>
  <si>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</si>
  <si>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</si>
  <si>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</si>
  <si>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</si>
  <si>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</si>
  <si>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</si>
  <si>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</si>
  <si>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</si>
  <si>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</si>
  <si>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</si>
  <si>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</si>
  <si>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</si>
  <si>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</si>
  <si>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</si>
  <si>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</si>
  <si>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</si>
  <si>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</si>
  <si>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</si>
  <si>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</si>
  <si>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</si>
  <si>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</si>
  <si>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</si>
  <si>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</si>
  <si>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</si>
  <si>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</si>
  <si>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</si>
  <si>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</si>
  <si>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</si>
  <si>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</si>
  <si>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</si>
  <si>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</si>
  <si>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</si>
  <si>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</si>
  <si>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</si>
  <si>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</si>
  <si>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</si>
  <si>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</si>
  <si>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</si>
  <si>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</si>
  <si>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</si>
  <si>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</si>
  <si>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</si>
  <si>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</si>
  <si>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</si>
  <si>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</si>
  <si>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</si>
  <si>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</si>
  <si>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</si>
  <si>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</si>
  <si>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</si>
  <si>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</si>
  <si>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</si>
  <si>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</si>
  <si>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</si>
  <si>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</si>
  <si>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</si>
  <si>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</si>
  <si>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</si>
  <si>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</si>
  <si>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</si>
  <si>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</si>
  <si>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</si>
  <si>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</si>
  <si>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</si>
  <si>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</si>
  <si>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</si>
  <si>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</si>
  <si>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</si>
  <si>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</si>
  <si>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</si>
  <si>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</si>
  <si>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</si>
  <si>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</si>
  <si>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</si>
  <si>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</si>
  <si>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</si>
  <si>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</si>
  <si>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</si>
  <si>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</si>
  <si>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</si>
  <si>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</si>
  <si>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</si>
  <si>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</si>
  <si>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</si>
  <si>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</si>
  <si>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</si>
  <si>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</si>
  <si>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</si>
  <si>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</si>
  <si>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</si>
  <si>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</si>
  <si>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</si>
  <si>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</si>
  <si>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</si>
  <si>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</si>
  <si>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</si>
  <si>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</si>
  <si>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</si>
  <si>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</si>
  <si>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</si>
  <si>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</si>
  <si>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</si>
  <si>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</si>
  <si>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</si>
  <si>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</si>
  <si>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</si>
  <si>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</si>
  <si>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</si>
  <si>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</si>
  <si>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</si>
  <si>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</si>
  <si>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</si>
  <si>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</si>
  <si>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</si>
  <si>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</si>
  <si>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</si>
  <si>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</si>
  <si>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</si>
  <si>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</si>
  <si>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</si>
  <si>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</si>
  <si>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</si>
  <si>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</si>
  <si>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</si>
  <si>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</si>
  <si>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</si>
  <si>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</si>
  <si>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</si>
  <si>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</si>
  <si>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</si>
  <si>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</si>
  <si>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</si>
  <si>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</si>
  <si>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</si>
  <si>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</si>
  <si>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</si>
  <si>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</si>
  <si>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</si>
  <si>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</si>
  <si>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</si>
  <si>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</si>
  <si>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</si>
  <si>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</si>
  <si>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</si>
  <si>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</si>
  <si>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</si>
  <si>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</si>
  <si>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</si>
  <si>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</si>
  <si>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</si>
  <si>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</si>
  <si>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</si>
  <si>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</si>
  <si>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</si>
  <si>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</si>
  <si>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</si>
  <si>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</si>
  <si>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</si>
  <si>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</si>
  <si>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</si>
  <si>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</si>
  <si>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</si>
  <si>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</si>
  <si>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</si>
  <si>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</si>
  <si>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</si>
  <si>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</si>
  <si>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</si>
  <si>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</si>
  <si>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</si>
  <si>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</si>
  <si>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</si>
  <si>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</si>
  <si>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</si>
  <si>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</si>
  <si>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</si>
  <si>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</si>
  <si>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</si>
  <si>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</si>
  <si>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</si>
  <si>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</si>
  <si>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</si>
  <si>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</si>
  <si>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</si>
  <si>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</si>
  <si>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</si>
  <si>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</si>
  <si>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</si>
  <si>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</si>
  <si>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</si>
  <si>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</si>
  <si>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</si>
  <si>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</si>
  <si>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</si>
  <si>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</si>
  <si>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</si>
  <si>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</si>
  <si>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</si>
  <si>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</si>
  <si>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</si>
  <si>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</si>
  <si>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</si>
  <si>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</si>
  <si>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</si>
  <si>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</si>
  <si>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</si>
  <si>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</si>
  <si>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</si>
  <si>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</si>
  <si>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</si>
  <si>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</si>
  <si>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</si>
  <si>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</si>
  <si>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</si>
  <si>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</si>
  <si>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</si>
  <si>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</si>
  <si>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</si>
  <si>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</si>
  <si>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</si>
  <si>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</si>
  <si>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</si>
  <si>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</si>
  <si>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</si>
  <si>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</si>
  <si>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</si>
  <si>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</si>
  <si>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</si>
  <si>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</si>
  <si>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</si>
  <si>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</si>
  <si>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</si>
  <si>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</si>
  <si>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</si>
  <si>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</si>
  <si>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</si>
  <si>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</si>
  <si>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</si>
  <si>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</si>
  <si>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</si>
  <si>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</si>
  <si>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</si>
  <si>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</si>
  <si>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</si>
  <si>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</si>
  <si>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</si>
  <si>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</si>
  <si>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</si>
  <si>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</si>
  <si>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</si>
  <si>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</si>
  <si>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</si>
  <si>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</si>
  <si>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</si>
  <si>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</si>
  <si>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</si>
  <si>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</si>
  <si>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</si>
  <si>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</si>
  <si>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</si>
  <si>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</si>
  <si>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</si>
  <si>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</si>
  <si>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</si>
  <si>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</si>
  <si>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</si>
  <si>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</si>
  <si>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</si>
  <si>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</si>
  <si>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</si>
  <si>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</si>
  <si>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</si>
  <si>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</si>
  <si>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</si>
  <si>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</si>
  <si>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</si>
  <si>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</si>
  <si>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</si>
  <si>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</si>
  <si>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</si>
  <si>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</si>
  <si>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</si>
  <si>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</si>
  <si>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</si>
  <si>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</si>
  <si>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</si>
  <si>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</si>
  <si>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</si>
  <si>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</si>
  <si>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</si>
  <si>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</si>
  <si>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</si>
  <si>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</si>
  <si>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</si>
  <si>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</si>
  <si>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</si>
  <si>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</si>
  <si>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</si>
  <si>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</si>
  <si>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</si>
  <si>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</si>
  <si>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</si>
  <si>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</si>
  <si>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</si>
  <si>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</si>
  <si>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</si>
  <si>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</si>
  <si>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</si>
  <si>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</si>
  <si>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</si>
  <si>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</si>
  <si>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</si>
  <si>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</si>
  <si>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</si>
  <si>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</si>
  <si>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</si>
  <si>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</si>
  <si>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</si>
  <si>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</si>
  <si>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</si>
  <si>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</si>
  <si>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</si>
  <si>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</si>
  <si>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</si>
  <si>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</si>
  <si>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</si>
  <si>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</si>
  <si>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</si>
  <si>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</si>
  <si>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</si>
  <si>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</si>
  <si>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</si>
  <si>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</si>
  <si>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</si>
  <si>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</si>
  <si>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</si>
  <si>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</si>
  <si>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</si>
  <si>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</si>
  <si>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</si>
  <si>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</si>
  <si>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</si>
  <si>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</si>
  <si>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</si>
  <si>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</si>
  <si>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</si>
  <si>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</si>
  <si>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</si>
  <si>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</si>
  <si>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</si>
  <si>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</si>
  <si>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</si>
  <si>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</si>
  <si>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</si>
  <si>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</si>
  <si>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</si>
  <si>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</si>
  <si>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</si>
  <si>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</si>
  <si>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</si>
  <si>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</si>
  <si>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</si>
  <si>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</si>
  <si>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</si>
  <si>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</si>
  <si>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</si>
  <si>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</si>
  <si>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</si>
  <si>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</si>
  <si>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</si>
  <si>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</si>
  <si>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</si>
  <si>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</si>
  <si>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</si>
  <si>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</si>
  <si>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</si>
  <si>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</si>
  <si>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</si>
  <si>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</si>
  <si>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</si>
  <si>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</si>
  <si>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</si>
  <si>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</si>
  <si>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</si>
  <si>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</si>
  <si>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</si>
  <si>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</si>
  <si>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</si>
  <si>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</si>
  <si>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</si>
  <si>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</si>
  <si>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</si>
  <si>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</si>
  <si>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</si>
  <si>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</si>
  <si>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</si>
  <si>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</si>
  <si>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</si>
  <si>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</si>
  <si>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</si>
  <si>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</si>
  <si>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</si>
  <si>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</si>
  <si>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</si>
  <si>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</si>
  <si>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</si>
  <si>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</si>
  <si>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</si>
  <si>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</si>
  <si>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</si>
  <si>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</si>
  <si>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</si>
  <si>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</si>
  <si>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</si>
  <si>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</si>
  <si>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</si>
  <si>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</si>
  <si>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</si>
  <si>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</si>
  <si>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</si>
  <si>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</si>
  <si>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</si>
  <si>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</si>
  <si>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</si>
  <si>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</si>
  <si>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</si>
  <si>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</si>
  <si>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</si>
  <si>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</si>
  <si>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</si>
  <si>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</si>
  <si>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</si>
  <si>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</si>
  <si>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</si>
  <si>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</si>
  <si>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</si>
  <si>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</si>
  <si>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</si>
  <si>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</si>
  <si>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</si>
  <si>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</si>
  <si>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</si>
  <si>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</si>
  <si>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</si>
  <si>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</si>
  <si>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</si>
  <si>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</si>
  <si>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</si>
  <si>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</si>
  <si>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</si>
  <si>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</si>
  <si>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</si>
  <si>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</si>
  <si>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</si>
  <si>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</si>
  <si>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</si>
  <si>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</si>
  <si>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</si>
  <si>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</si>
  <si>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</si>
  <si>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</si>
  <si>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</si>
  <si>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</si>
  <si>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</si>
  <si>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</si>
  <si>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</si>
  <si>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</si>
  <si>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</si>
  <si>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</si>
  <si>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</si>
  <si>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</si>
  <si>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</si>
  <si>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</si>
  <si>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</si>
  <si>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</si>
  <si>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</si>
  <si>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</si>
  <si>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</si>
  <si>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</si>
  <si>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</si>
  <si>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</si>
  <si>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</si>
  <si>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</si>
  <si>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</si>
  <si>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</si>
  <si>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</si>
  <si>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</si>
  <si>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</si>
  <si>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</si>
  <si>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</si>
  <si>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</si>
  <si>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</si>
  <si>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</si>
  <si>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</si>
  <si>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</si>
  <si>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</si>
  <si>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</si>
  <si>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</si>
  <si>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</si>
  <si>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</si>
  <si>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</si>
  <si>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</si>
  <si>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</si>
  <si>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</si>
  <si>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</si>
  <si>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</si>
  <si>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</si>
  <si>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</si>
  <si>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</si>
  <si>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</si>
  <si>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</si>
  <si>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</si>
  <si>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</si>
  <si>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</si>
  <si>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</si>
  <si>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</si>
  <si>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</si>
  <si>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</si>
  <si>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</si>
  <si>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</si>
  <si>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</si>
  <si>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</si>
  <si>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</si>
  <si>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</si>
  <si>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</si>
  <si>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</si>
  <si>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</si>
  <si>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</si>
  <si>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</si>
  <si>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</si>
  <si>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</si>
  <si>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</si>
  <si>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</si>
  <si>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</si>
  <si>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</si>
  <si>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</si>
  <si>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</si>
  <si>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</si>
  <si>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</si>
  <si>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</si>
  <si>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</si>
  <si>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</si>
  <si>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</si>
  <si>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</si>
  <si>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</si>
  <si>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</si>
  <si>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</si>
  <si>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</si>
  <si>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</si>
  <si>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</si>
  <si>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</si>
  <si>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</si>
  <si>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</si>
  <si>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</si>
  <si>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</si>
  <si>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</si>
  <si>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</si>
  <si>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</si>
  <si>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</si>
  <si>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</si>
  <si>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</si>
  <si>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</si>
  <si>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</si>
  <si>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</si>
  <si>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</si>
  <si>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</si>
  <si>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</si>
  <si>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</si>
  <si>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</si>
  <si>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</si>
  <si>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</si>
  <si>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</si>
  <si>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</si>
  <si>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</si>
  <si>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</si>
  <si>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</si>
  <si>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</si>
  <si>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</si>
  <si>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</si>
  <si>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</si>
  <si>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</si>
  <si>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</si>
  <si>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</si>
  <si>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</si>
  <si>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</si>
  <si>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</si>
  <si>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</si>
  <si>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</si>
  <si>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</si>
  <si>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</si>
  <si>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</si>
  <si>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</si>
  <si>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</si>
  <si>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</si>
  <si>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</si>
  <si>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</si>
  <si>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</si>
  <si>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</si>
  <si>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</si>
  <si>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</si>
  <si>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</si>
  <si>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</si>
  <si>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</si>
  <si>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</si>
  <si>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</si>
  <si>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</si>
  <si>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</si>
  <si>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</si>
  <si>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</si>
  <si>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</si>
  <si>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</si>
  <si>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</si>
  <si>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</si>
  <si>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</si>
  <si>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</si>
  <si>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</si>
  <si>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</si>
  <si>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</si>
  <si>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</si>
  <si>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</si>
  <si>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</si>
  <si>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</si>
  <si>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</si>
  <si>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</si>
  <si>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</si>
  <si>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</si>
  <si>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</si>
  <si>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</si>
  <si>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</si>
  <si>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</si>
  <si>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</si>
  <si>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</si>
  <si>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</si>
  <si>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</si>
  <si>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</si>
  <si>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</si>
  <si>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</si>
  <si>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</si>
  <si>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</si>
  <si>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</si>
  <si>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</si>
  <si>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</si>
  <si>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</si>
  <si>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</si>
  <si>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</si>
  <si>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</si>
  <si>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</si>
  <si>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</si>
  <si>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</si>
  <si>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</si>
  <si>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</si>
  <si>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</si>
  <si>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</si>
  <si>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</si>
  <si>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</si>
  <si>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</si>
  <si>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</si>
  <si>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</si>
  <si>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</si>
  <si>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</si>
  <si>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</si>
  <si>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</si>
  <si>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</si>
  <si>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</si>
  <si>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</si>
  <si>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</si>
  <si>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</si>
  <si>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</si>
  <si>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</si>
  <si>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</si>
  <si>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</si>
  <si>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</si>
  <si>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</si>
  <si>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</si>
  <si>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</si>
  <si>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</si>
  <si>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</si>
  <si>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</si>
  <si>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</si>
  <si>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</si>
  <si>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</si>
  <si>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</si>
  <si>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</si>
  <si>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</si>
  <si>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</si>
  <si>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</si>
  <si>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</si>
  <si>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</si>
  <si>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</si>
  <si>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</si>
  <si>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</si>
  <si>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</si>
  <si>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</si>
  <si>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</si>
  <si>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</si>
  <si>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</si>
  <si>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</si>
  <si>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</si>
  <si>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</si>
  <si>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</si>
  <si>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</si>
  <si>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</si>
  <si>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</si>
  <si>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</si>
  <si>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</si>
  <si>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</si>
  <si>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</si>
  <si>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</si>
  <si>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</si>
  <si>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</si>
  <si>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</si>
  <si>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</si>
  <si>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</si>
  <si>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</si>
  <si>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</si>
  <si>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</si>
  <si>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</si>
  <si>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</si>
  <si>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</si>
  <si>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</si>
  <si>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</si>
  <si>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</si>
  <si>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</si>
  <si>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</si>
  <si>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</si>
  <si>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</si>
  <si>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</si>
  <si>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</si>
  <si>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</si>
  <si>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</si>
  <si>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</si>
  <si>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</si>
  <si>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</si>
  <si>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</si>
  <si>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</si>
  <si>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</si>
  <si>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</si>
  <si>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</si>
  <si>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</si>
  <si>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</si>
  <si>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</si>
  <si>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</si>
  <si>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</si>
  <si>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</si>
  <si>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</si>
  <si>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</si>
  <si>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</si>
  <si>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</si>
  <si>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</si>
  <si>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</si>
  <si>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</si>
  <si>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</si>
  <si>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</si>
  <si>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</si>
  <si>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</si>
  <si>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</si>
  <si>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</si>
  <si>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</si>
  <si>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</si>
  <si>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</si>
  <si>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</si>
  <si>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</si>
  <si>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</si>
  <si>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</si>
  <si>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</si>
  <si>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</si>
  <si>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</si>
  <si>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</si>
  <si>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</si>
  <si>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</si>
  <si>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</si>
  <si>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</si>
  <si>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</si>
  <si>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</si>
  <si>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</si>
  <si>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</si>
  <si>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</si>
  <si>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</si>
  <si>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</si>
  <si>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</si>
  <si>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</si>
  <si>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</si>
  <si>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</si>
  <si>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</si>
  <si>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</si>
  <si>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</si>
  <si>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</si>
  <si>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</si>
  <si>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</si>
  <si>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</si>
  <si>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</si>
  <si>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</si>
  <si>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</si>
  <si>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</si>
  <si>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</si>
  <si>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</si>
  <si>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</si>
  <si>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</si>
  <si>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</si>
  <si>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</si>
  <si>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</si>
  <si>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</si>
  <si>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</si>
  <si>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</si>
  <si>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</si>
  <si>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</si>
  <si>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</si>
  <si>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</si>
  <si>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</si>
  <si>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</si>
  <si>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</si>
  <si>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</si>
  <si>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</si>
  <si>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</si>
  <si>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</si>
  <si>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</si>
  <si>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</si>
  <si>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</si>
  <si>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</si>
  <si>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</si>
  <si>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</si>
  <si>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</si>
  <si>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</si>
  <si>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</si>
  <si>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</si>
  <si>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</si>
  <si>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</si>
  <si>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</si>
  <si>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</si>
  <si>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</si>
  <si>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</si>
  <si>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</si>
  <si>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</si>
  <si>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</si>
  <si>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</si>
  <si>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</si>
  <si>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</si>
  <si>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</si>
  <si>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</si>
  <si>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</si>
  <si>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</si>
  <si>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</si>
  <si>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</si>
  <si>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</si>
  <si>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</si>
  <si>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</si>
  <si>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</si>
  <si>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</si>
  <si>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</si>
  <si>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</si>
  <si>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</si>
  <si>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</si>
  <si>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</si>
  <si>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</si>
  <si>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</si>
  <si>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</si>
  <si>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</si>
  <si>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</si>
  <si>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</si>
  <si>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</si>
  <si>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</si>
  <si>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</si>
  <si>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</si>
  <si>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</si>
  <si>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</si>
  <si>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</si>
  <si>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</si>
  <si>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</si>
  <si>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</si>
  <si>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</si>
  <si>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</si>
  <si>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</si>
  <si>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</si>
  <si>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</si>
  <si>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</si>
  <si>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</si>
  <si>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</si>
  <si>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</si>
  <si>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</si>
  <si>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</si>
  <si>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</si>
  <si>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</si>
  <si>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</si>
  <si>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</si>
  <si>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</si>
  <si>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</si>
  <si>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</si>
  <si>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</si>
  <si>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</si>
  <si>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</si>
  <si>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</si>
  <si>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</si>
  <si>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</si>
  <si>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</si>
  <si>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</si>
  <si>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</si>
  <si>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</si>
  <si>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</si>
  <si>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</si>
  <si>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</si>
  <si>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</si>
  <si>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</si>
  <si>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</si>
  <si>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</si>
  <si>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</si>
  <si>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</si>
  <si>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</si>
  <si>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</si>
  <si>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</si>
  <si>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</si>
  <si>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</si>
  <si>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</si>
  <si>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</si>
  <si>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</si>
  <si>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</si>
  <si>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</si>
  <si>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</si>
  <si>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</si>
  <si>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</si>
  <si>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</si>
  <si>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</si>
  <si>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</si>
  <si>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</si>
  <si>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</si>
  <si>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</si>
  <si>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</si>
  <si>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</si>
  <si>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</si>
  <si>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</si>
  <si>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</si>
  <si>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</si>
  <si>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</si>
  <si>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</si>
  <si>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</si>
  <si>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</si>
  <si>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</si>
  <si>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</si>
  <si>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</si>
  <si>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</si>
  <si>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</si>
  <si>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</si>
  <si>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</si>
  <si>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</si>
  <si>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</si>
  <si>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</si>
  <si>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</si>
  <si>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</si>
  <si>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</si>
  <si>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</si>
  <si>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</si>
  <si>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</si>
  <si>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</si>
  <si>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</si>
  <si>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</si>
  <si>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</si>
  <si>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</si>
  <si>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</si>
  <si>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</si>
  <si>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</si>
  <si>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</si>
  <si>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</si>
  <si>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</si>
  <si>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</si>
  <si>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</si>
  <si>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</si>
  <si>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</si>
  <si>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</si>
  <si>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</si>
  <si>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</si>
  <si>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</si>
  <si>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</si>
  <si>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</si>
  <si>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</si>
  <si>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</si>
  <si>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</si>
  <si>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</si>
  <si>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</si>
  <si>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</si>
  <si>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</si>
  <si>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</si>
  <si>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</si>
  <si>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</si>
  <si>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</si>
  <si>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</si>
  <si>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</si>
  <si>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</si>
  <si>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</si>
  <si>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</si>
  <si>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</si>
  <si>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</si>
  <si>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</si>
  <si>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</si>
  <si>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</si>
  <si>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</si>
  <si>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</si>
  <si>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</si>
  <si>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</si>
  <si>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</si>
  <si>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</si>
  <si>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</si>
  <si>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</si>
  <si>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</si>
  <si>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</si>
  <si>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</si>
  <si>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</si>
  <si>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</si>
  <si>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</si>
  <si>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</si>
  <si>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</si>
  <si>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</si>
  <si>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</si>
  <si>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</si>
  <si>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</si>
  <si>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</si>
  <si>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</si>
  <si>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</si>
  <si>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</si>
  <si>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</si>
  <si>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</si>
  <si>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</si>
  <si>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</si>
  <si>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</si>
  <si>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</si>
  <si>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</si>
  <si>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</si>
  <si>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</si>
  <si>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</si>
  <si>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</si>
  <si>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</si>
  <si>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</si>
  <si>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</si>
  <si>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</si>
  <si>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</si>
  <si>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</si>
  <si>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</si>
  <si>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</si>
  <si>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</si>
  <si>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</si>
  <si>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</si>
  <si>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</si>
  <si>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</si>
  <si>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</si>
  <si>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</si>
  <si>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</si>
  <si>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</si>
  <si>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</si>
  <si>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</si>
  <si>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</si>
  <si>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</si>
  <si>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</si>
  <si>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</si>
  <si>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</si>
  <si>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</si>
  <si>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</si>
  <si>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</si>
  <si>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</si>
  <si>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</si>
  <si>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</si>
  <si>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</si>
  <si>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</si>
  <si>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</si>
  <si>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</si>
  <si>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</si>
  <si>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</si>
  <si>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</si>
  <si>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</si>
  <si>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</si>
  <si>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</si>
  <si>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</si>
  <si>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</si>
  <si>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</si>
  <si>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</si>
  <si>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</si>
  <si>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</si>
  <si>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</si>
  <si>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</si>
  <si>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</si>
  <si>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</si>
  <si>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</si>
  <si>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</si>
  <si>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</si>
  <si>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</si>
  <si>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</si>
  <si>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</si>
  <si>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</si>
  <si>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</si>
  <si>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</si>
  <si>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</si>
  <si>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</si>
  <si>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</si>
  <si>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</si>
  <si>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</si>
  <si>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</si>
  <si>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</si>
  <si>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</si>
  <si>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</si>
  <si>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</si>
  <si>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</si>
  <si>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</si>
  <si>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</si>
  <si>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</si>
  <si>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</si>
  <si>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</si>
  <si>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</si>
  <si>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</si>
  <si>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</si>
  <si>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</si>
  <si>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</si>
  <si>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</si>
  <si>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</si>
  <si>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</si>
  <si>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</si>
  <si>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</si>
  <si>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</si>
  <si>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</si>
  <si>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</si>
  <si>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</si>
  <si>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</si>
  <si>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</si>
  <si>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</si>
  <si>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</si>
  <si>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</si>
  <si>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</si>
  <si>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</si>
  <si>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</si>
  <si>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</si>
  <si>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</si>
  <si>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</si>
  <si>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</si>
  <si>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</si>
  <si>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</si>
  <si>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</si>
  <si>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</si>
  <si>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</si>
  <si>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</si>
  <si>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</si>
  <si>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</si>
  <si>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</si>
  <si>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</si>
  <si>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</si>
  <si>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</si>
  <si>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</si>
  <si>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</si>
  <si>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</si>
  <si>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</si>
  <si>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</si>
  <si>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</si>
  <si>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</si>
  <si>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</si>
  <si>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</si>
  <si>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</si>
  <si>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</si>
  <si>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</si>
  <si>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</si>
  <si>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</si>
  <si>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</si>
  <si>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</si>
  <si>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</si>
  <si>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</si>
  <si>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</si>
  <si>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</si>
  <si>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</si>
  <si>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</si>
  <si>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</si>
  <si>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</si>
  <si>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</si>
  <si>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</si>
  <si>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</si>
  <si>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</si>
  <si>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</si>
  <si>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</si>
  <si>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</si>
  <si>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</si>
  <si>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</si>
  <si>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</si>
  <si>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</si>
  <si>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</si>
  <si>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</si>
  <si>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</si>
  <si>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</si>
  <si>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</si>
  <si>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</si>
  <si>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</si>
  <si>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</si>
  <si>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</si>
  <si>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</si>
  <si>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</si>
  <si>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</si>
  <si>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</si>
  <si>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</si>
  <si>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</si>
  <si>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</si>
  <si>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</si>
  <si>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</si>
  <si>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</si>
  <si>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</si>
  <si>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</si>
  <si>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</si>
  <si>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</si>
  <si>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</si>
  <si>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</si>
  <si>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</si>
  <si>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</si>
  <si>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</si>
  <si>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</si>
  <si>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</si>
  <si>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</si>
  <si>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</si>
  <si>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</si>
  <si>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</si>
  <si>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</si>
  <si>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</si>
  <si>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</si>
  <si>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</si>
  <si>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</si>
  <si>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</si>
  <si>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</si>
  <si>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</si>
  <si>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</si>
  <si>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</si>
  <si>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</si>
  <si>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</si>
  <si>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</si>
  <si>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</si>
  <si>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</si>
  <si>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</si>
  <si>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</si>
  <si>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</si>
  <si>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</si>
  <si>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</si>
  <si>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</si>
  <si>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</si>
  <si>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</si>
  <si>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</si>
  <si>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</si>
  <si>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</si>
  <si>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</si>
  <si>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</si>
  <si>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</si>
  <si>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</si>
  <si>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</si>
  <si>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</si>
  <si>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</si>
  <si>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</si>
  <si>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</si>
  <si>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</si>
  <si>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</si>
  <si>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</si>
  <si>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</si>
  <si>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</si>
  <si>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</si>
  <si>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</si>
  <si>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</si>
  <si>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</si>
  <si>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</si>
  <si>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</si>
  <si>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</si>
  <si>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</si>
  <si>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</si>
  <si>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</si>
  <si>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</si>
  <si>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</si>
  <si>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</si>
  <si>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</si>
  <si>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</si>
  <si>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</si>
  <si>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</si>
  <si>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</si>
  <si>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</si>
  <si>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</si>
  <si>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</si>
  <si>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</si>
  <si>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</si>
  <si>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</si>
  <si>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</si>
  <si>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</si>
  <si>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</si>
  <si>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</si>
  <si>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</si>
  <si>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</si>
  <si>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</si>
  <si>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</si>
  <si>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</si>
  <si>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</si>
  <si>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</si>
  <si>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</si>
  <si>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</si>
  <si>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</si>
  <si>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</si>
  <si>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</si>
  <si>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</si>
  <si>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</si>
  <si>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</si>
  <si>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</si>
  <si>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</si>
  <si>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</si>
  <si>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</si>
  <si>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</si>
  <si>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</si>
  <si>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</si>
  <si>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</si>
  <si>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</si>
  <si>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</si>
  <si>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</si>
  <si>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</si>
  <si>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</si>
  <si>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</si>
  <si>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</si>
  <si>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</si>
  <si>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</si>
  <si>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</si>
  <si>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</si>
  <si>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</si>
  <si>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</si>
  <si>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</si>
  <si>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</si>
  <si>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</si>
  <si>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</si>
  <si>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</si>
  <si>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</si>
  <si>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</si>
  <si>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</si>
  <si>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</si>
  <si>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</si>
  <si>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</si>
  <si>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</si>
  <si>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</si>
  <si>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</si>
  <si>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</si>
  <si>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</si>
  <si>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</si>
  <si>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</si>
  <si>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</si>
  <si>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</si>
  <si>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</si>
  <si>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</si>
  <si>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</si>
  <si>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</si>
  <si>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</si>
  <si>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</si>
  <si>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</si>
  <si>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</si>
  <si>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</si>
  <si>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</si>
  <si>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</si>
  <si>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</si>
  <si>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</si>
  <si>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</si>
  <si>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</si>
  <si>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</si>
  <si>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</si>
  <si>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</si>
  <si>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</si>
  <si>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</si>
  <si>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</si>
  <si>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</si>
  <si>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</si>
  <si>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</si>
  <si>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</si>
  <si>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</si>
  <si>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</si>
  <si>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</si>
  <si>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</si>
  <si>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</si>
  <si>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</si>
  <si>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</si>
  <si>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</si>
  <si>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</si>
  <si>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</si>
  <si>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</si>
  <si>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</si>
  <si>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</si>
  <si>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</si>
  <si>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</si>
  <si>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</si>
  <si>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</si>
  <si>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</si>
  <si>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</si>
  <si>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</si>
  <si>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</si>
  <si>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</si>
  <si>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</si>
  <si>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</si>
  <si>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</si>
  <si>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</si>
  <si>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</si>
  <si>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</si>
  <si>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</si>
  <si>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</si>
  <si>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</si>
  <si>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</si>
  <si>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</si>
  <si>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</si>
  <si>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</si>
  <si>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</si>
  <si>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</si>
  <si>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</si>
  <si>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</si>
  <si>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</si>
  <si>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</si>
  <si>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</si>
  <si>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</si>
  <si>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</si>
  <si>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</si>
  <si>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</si>
  <si>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</si>
  <si>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</si>
  <si>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</si>
  <si>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</si>
  <si>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</si>
  <si>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</si>
  <si>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</si>
  <si>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</si>
  <si>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</si>
  <si>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</si>
  <si>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</si>
  <si>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</si>
  <si>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</si>
  <si>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</si>
  <si>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</si>
  <si>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</si>
  <si>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</si>
  <si>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</si>
  <si>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</si>
  <si>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</si>
  <si>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</si>
  <si>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</si>
  <si>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</si>
  <si>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</si>
  <si>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</si>
  <si>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</si>
  <si>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</si>
  <si>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</si>
  <si>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</si>
  <si>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</si>
  <si>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</si>
  <si>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</si>
  <si>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</si>
  <si>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</si>
  <si>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</si>
  <si>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</si>
  <si>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</si>
  <si>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</si>
  <si>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</si>
  <si>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</si>
  <si>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</si>
  <si>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</si>
  <si>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</si>
  <si>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</si>
  <si>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</si>
  <si>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</si>
  <si>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</si>
  <si>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</si>
  <si>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</si>
  <si>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</si>
  <si>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</si>
  <si>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</si>
  <si>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</si>
  <si>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</si>
  <si>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</si>
  <si>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</si>
  <si>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</si>
  <si>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</si>
  <si>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</si>
  <si>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</si>
  <si>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</si>
  <si>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</si>
  <si>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</si>
  <si>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</si>
  <si>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</si>
  <si>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</si>
  <si>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</si>
  <si>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</si>
  <si>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</si>
  <si>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</si>
  <si>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</si>
  <si>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</si>
  <si>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</si>
  <si>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</si>
  <si>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</si>
  <si>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</si>
  <si>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</si>
  <si>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</si>
  <si>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</si>
  <si>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</si>
  <si>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</si>
  <si>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</si>
  <si>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</si>
  <si>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</si>
  <si>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</si>
  <si>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</si>
  <si>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</si>
  <si>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</si>
  <si>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</si>
  <si>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</si>
  <si>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</si>
  <si>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</si>
  <si>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</si>
  <si>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</si>
  <si>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</si>
  <si>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</si>
  <si>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</si>
  <si>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</si>
  <si>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</si>
  <si>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</si>
  <si>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</si>
  <si>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</si>
  <si>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</si>
  <si>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</si>
  <si>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</si>
  <si>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</si>
  <si>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</si>
  <si>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</si>
  <si>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</si>
  <si>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</si>
  <si>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</si>
  <si>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</si>
  <si>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</si>
  <si>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</si>
  <si>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</si>
  <si>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</si>
  <si>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</si>
  <si>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</si>
  <si>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</si>
  <si>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</si>
  <si>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</si>
  <si>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</si>
  <si>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</si>
  <si>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</si>
  <si>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</si>
  <si>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</si>
  <si>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</si>
  <si>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</si>
  <si>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</si>
  <si>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</si>
  <si>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</si>
  <si>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</si>
  <si>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</si>
  <si>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</si>
  <si>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</si>
  <si>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</si>
  <si>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</si>
  <si>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</si>
  <si>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</si>
  <si>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</si>
  <si>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</si>
  <si>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</si>
  <si>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</si>
  <si>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PF_Biohazard_Front;PF_Biohazard_Back;PF_Biohazard_Smoke;PF_Biohazard_Slime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</si>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</sst>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7" totalsRowShown="0" headerRowDxfId="293" dataDxfId="291" headerRowBorderDxfId="292" tableBorderDxfId="290" totalsRowBorderDxfId="289">
  <autoFilter ref="A22:AE107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1:O121" totalsRowShown="0">
  <autoFilter ref="A111:O121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abSelected="1" topLeftCell="F13" workbookViewId="0">
      <selection activeCell="L27" sqref="L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09"/>
      <c r="AO14" s="609"/>
      <c r="AP14" s="609"/>
      <c r="AQ14" s="609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1641</v>
      </c>
      <c r="AM15" s="408" t="s">
        <v>1642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2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2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2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2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0" t="s">
        <v>514</v>
      </c>
      <c r="J26" s="611"/>
      <c r="K26" s="611"/>
      <c r="L26" s="612"/>
      <c r="M26" s="271"/>
      <c r="N26" s="616" t="s">
        <v>515</v>
      </c>
      <c r="O26" s="616"/>
      <c r="P26" s="616"/>
      <c r="Q26" s="616"/>
      <c r="R26" s="616"/>
      <c r="S26" s="617"/>
      <c r="T26" s="615" t="s">
        <v>516</v>
      </c>
      <c r="U26" s="615"/>
      <c r="V26" s="270" t="s">
        <v>521</v>
      </c>
      <c r="W26" s="613" t="s">
        <v>520</v>
      </c>
      <c r="X26" s="613"/>
      <c r="Y26" s="613"/>
      <c r="Z26" s="614"/>
      <c r="AA26" s="618" t="s">
        <v>517</v>
      </c>
      <c r="AB26" s="619"/>
      <c r="AC26" s="619"/>
      <c r="AD26" s="619"/>
      <c r="AE26" s="619"/>
      <c r="AF26" s="620"/>
      <c r="AG26" s="269" t="s">
        <v>518</v>
      </c>
      <c r="AH26" s="201"/>
      <c r="AI26" s="201"/>
      <c r="AX26" s="607" t="s">
        <v>522</v>
      </c>
      <c r="AY26" s="608"/>
      <c r="AZ26" s="608"/>
      <c r="BA26" s="608"/>
      <c r="BB26" s="608"/>
      <c r="BC26" s="608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workbookViewId="0">
      <selection activeCell="F73" sqref="F7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1599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1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1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1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1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1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1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1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1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1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1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1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1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1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1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1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1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1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1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1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1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1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1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1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1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1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1597</v>
      </c>
      <c r="O30" s="282" t="s">
        <v>16</v>
      </c>
      <c r="P30" s="282" t="s">
        <v>16</v>
      </c>
      <c r="Q30" s="282">
        <v>25</v>
      </c>
      <c r="R30" s="601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1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1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1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1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1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1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1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1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1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1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1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1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1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1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1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1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1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1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1597</v>
      </c>
      <c r="O49" s="282" t="s">
        <v>16</v>
      </c>
      <c r="P49" s="282" t="s">
        <v>16</v>
      </c>
      <c r="Q49" s="282">
        <v>44</v>
      </c>
      <c r="R49" s="601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1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1597</v>
      </c>
      <c r="O51" s="282" t="s">
        <v>16</v>
      </c>
      <c r="P51" s="282" t="s">
        <v>16</v>
      </c>
      <c r="Q51" s="282">
        <v>46</v>
      </c>
      <c r="R51" s="601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1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1603</v>
      </c>
      <c r="L53" s="286" t="s">
        <v>1608</v>
      </c>
      <c r="M53" s="286" t="s">
        <v>1613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1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1604</v>
      </c>
      <c r="L54" s="286" t="s">
        <v>1609</v>
      </c>
      <c r="M54" s="286" t="s">
        <v>1614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1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1605</v>
      </c>
      <c r="L55" s="286" t="s">
        <v>1610</v>
      </c>
      <c r="M55" s="286" t="s">
        <v>1615</v>
      </c>
      <c r="N55" s="287" t="s">
        <v>1597</v>
      </c>
      <c r="O55" s="282" t="s">
        <v>16</v>
      </c>
      <c r="P55" s="282" t="s">
        <v>16</v>
      </c>
      <c r="Q55" s="282">
        <v>50</v>
      </c>
      <c r="R55" s="601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1607</v>
      </c>
      <c r="L56" s="286" t="s">
        <v>1611</v>
      </c>
      <c r="M56" s="286" t="s">
        <v>1616</v>
      </c>
      <c r="N56" s="287" t="s">
        <v>1618</v>
      </c>
      <c r="O56" s="282" t="s">
        <v>16</v>
      </c>
      <c r="P56" s="282" t="s">
        <v>16</v>
      </c>
      <c r="Q56" s="282">
        <v>51</v>
      </c>
      <c r="R56" s="601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1606</v>
      </c>
      <c r="L57" s="286" t="s">
        <v>1612</v>
      </c>
      <c r="M57" s="286" t="s">
        <v>1617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1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1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1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1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1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1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1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1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1618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1619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9"/>
  <sheetViews>
    <sheetView topLeftCell="A19" zoomScaleNormal="100" workbookViewId="0">
      <pane xSplit="2" topLeftCell="C1" activePane="topRight" state="frozen"/>
      <selection activeCell="A22" sqref="A22"/>
      <selection pane="topRight" activeCell="AC91" sqref="AC91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1"/>
      <c r="F3" s="621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1"/>
      <c r="F21" s="621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20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52" t="s">
        <v>1626</v>
      </c>
      <c r="AC41" s="352" t="s">
        <v>1511</v>
      </c>
      <c r="AD41" s="352" t="s">
        <v>736</v>
      </c>
      <c r="AE41" s="372" t="s">
        <v>1639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1627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8" t="s">
        <v>1509</v>
      </c>
      <c r="AC64" s="368" t="s">
        <v>1634</v>
      </c>
      <c r="AD64" s="368" t="s">
        <v>736</v>
      </c>
      <c r="AE64" s="381" t="s">
        <v>1640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1628</v>
      </c>
      <c r="AC68" s="368" t="s">
        <v>1635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1623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1629</v>
      </c>
      <c r="AC75" s="352" t="s">
        <v>1636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1630</v>
      </c>
      <c r="AC77" s="368" t="s">
        <v>1637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1627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1638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3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1620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3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4" t="s">
        <v>1622</v>
      </c>
      <c r="AB100" s="542" t="s">
        <v>1631</v>
      </c>
      <c r="AC100" s="394" t="s">
        <v>1637</v>
      </c>
      <c r="AD100" s="394" t="s">
        <v>736</v>
      </c>
      <c r="AE100" s="567"/>
    </row>
    <row r="101" spans="1:31">
      <c r="A101" s="563" t="s">
        <v>4</v>
      </c>
      <c r="B101" s="603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20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4" t="s">
        <v>1621</v>
      </c>
      <c r="AB101" s="542" t="s">
        <v>1509</v>
      </c>
      <c r="AC101" s="394" t="s">
        <v>1511</v>
      </c>
      <c r="AD101" s="394" t="s">
        <v>736</v>
      </c>
      <c r="AE101" s="606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3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4" t="s">
        <v>1624</v>
      </c>
      <c r="AB105" s="542" t="s">
        <v>1632</v>
      </c>
      <c r="AC105" s="394" t="s">
        <v>1636</v>
      </c>
      <c r="AD105" s="395"/>
      <c r="AE105" s="567"/>
    </row>
    <row r="106" spans="1:31">
      <c r="A106" s="578" t="s">
        <v>4</v>
      </c>
      <c r="B106" s="605" t="s">
        <v>1593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3" t="s">
        <v>1596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597">
        <v>7.4999999999999997E-2</v>
      </c>
      <c r="K107" s="570">
        <v>0</v>
      </c>
      <c r="L107" s="598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9">
        <v>0</v>
      </c>
      <c r="W107" s="600">
        <v>0</v>
      </c>
      <c r="X107" s="565">
        <v>0</v>
      </c>
      <c r="Y107" s="565">
        <v>0</v>
      </c>
      <c r="Z107" s="566">
        <v>0</v>
      </c>
      <c r="AA107" s="604" t="s">
        <v>1625</v>
      </c>
      <c r="AB107" s="542" t="s">
        <v>1633</v>
      </c>
      <c r="AC107" s="394" t="s">
        <v>1513</v>
      </c>
      <c r="AD107" s="395"/>
      <c r="AE107" s="567"/>
    </row>
    <row r="108" spans="1:31" customFormat="1" ht="15.75" thickBot="1"/>
    <row r="109" spans="1:31" ht="23.25">
      <c r="A109" s="12" t="s">
        <v>548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31">
      <c r="A110" s="203"/>
      <c r="B110" s="203"/>
      <c r="C110" s="205"/>
      <c r="D110" s="203"/>
      <c r="E110" s="203"/>
      <c r="F110" s="621"/>
      <c r="G110" s="621"/>
      <c r="H110" s="161" t="s">
        <v>366</v>
      </c>
      <c r="I110" s="161"/>
      <c r="J110" s="203"/>
      <c r="K110" s="5"/>
      <c r="L110" s="5"/>
      <c r="M110" s="5" t="s">
        <v>398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61"/>
      <c r="AB110" s="161"/>
      <c r="AC110" s="161"/>
      <c r="AD110" s="161"/>
      <c r="AE110" s="5"/>
    </row>
    <row r="111" spans="1:31" ht="145.5">
      <c r="A111" s="141" t="s">
        <v>552</v>
      </c>
      <c r="B111" s="141" t="s">
        <v>5</v>
      </c>
      <c r="C111" s="141" t="s">
        <v>353</v>
      </c>
      <c r="D111" s="152" t="s">
        <v>1197</v>
      </c>
      <c r="E111" s="152" t="s">
        <v>1184</v>
      </c>
      <c r="F111" s="152" t="s">
        <v>549</v>
      </c>
      <c r="G111" s="152" t="s">
        <v>480</v>
      </c>
      <c r="H111" s="152" t="s">
        <v>367</v>
      </c>
      <c r="I111" s="152" t="s">
        <v>370</v>
      </c>
      <c r="J111" s="152" t="s">
        <v>629</v>
      </c>
      <c r="K111" s="152" t="s">
        <v>628</v>
      </c>
      <c r="L111" s="152" t="s">
        <v>354</v>
      </c>
      <c r="M111" s="147" t="s">
        <v>38</v>
      </c>
      <c r="N111" s="147" t="s">
        <v>395</v>
      </c>
      <c r="O111" s="147" t="s">
        <v>397</v>
      </c>
    </row>
    <row r="112" spans="1:31">
      <c r="A112" s="245" t="s">
        <v>4</v>
      </c>
      <c r="B112" s="178" t="s">
        <v>1185</v>
      </c>
      <c r="C112" s="178" t="s">
        <v>346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1186</v>
      </c>
      <c r="C113" s="178" t="s">
        <v>346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1187</v>
      </c>
      <c r="C114" s="178" t="s">
        <v>352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1188</v>
      </c>
      <c r="C115" s="178" t="s">
        <v>352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1189</v>
      </c>
      <c r="C116" s="178" t="s">
        <v>349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1190</v>
      </c>
      <c r="C117" s="178" t="s">
        <v>349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1191</v>
      </c>
      <c r="C118" s="178" t="s">
        <v>349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1192</v>
      </c>
      <c r="C119" s="178" t="s">
        <v>351</v>
      </c>
      <c r="D119" s="246" t="s">
        <v>1198</v>
      </c>
      <c r="E119" s="246">
        <v>3</v>
      </c>
      <c r="F119" s="314">
        <v>0</v>
      </c>
      <c r="G119" s="314">
        <v>0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1193</v>
      </c>
      <c r="C120" s="178" t="s">
        <v>351</v>
      </c>
      <c r="D120" s="246" t="s">
        <v>302</v>
      </c>
      <c r="E120" s="246">
        <v>3</v>
      </c>
      <c r="F120" s="314">
        <v>0</v>
      </c>
      <c r="G120" s="314">
        <v>1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1194</v>
      </c>
      <c r="C121" s="178" t="s">
        <v>351</v>
      </c>
      <c r="D121" s="246" t="s">
        <v>1199</v>
      </c>
      <c r="E121" s="246">
        <v>3</v>
      </c>
      <c r="F121" s="314">
        <v>0</v>
      </c>
      <c r="G121" s="314">
        <v>2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23"/>
      <c r="B122" s="223"/>
      <c r="C122" s="223"/>
      <c r="D122" s="224"/>
      <c r="E122" s="225"/>
      <c r="F122" s="225"/>
      <c r="G122" s="225"/>
      <c r="H122" s="225"/>
      <c r="I122" s="225"/>
      <c r="J122" s="226"/>
      <c r="K122" s="226"/>
      <c r="L122" s="226"/>
      <c r="M122" s="225"/>
    </row>
    <row r="123" spans="1:31"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spans="1:31" ht="15.75" thickBot="1"/>
    <row r="125" spans="1:31" ht="23.25">
      <c r="A125" s="12" t="s">
        <v>435</v>
      </c>
      <c r="B125" s="12"/>
      <c r="C125" s="12"/>
      <c r="D125" s="12"/>
      <c r="E125" s="204"/>
      <c r="F125" s="204"/>
      <c r="G125" s="204"/>
      <c r="H125" s="204"/>
      <c r="I125" s="204"/>
      <c r="J125" s="204"/>
      <c r="K125" s="204"/>
      <c r="L125" s="204"/>
    </row>
    <row r="127" spans="1:31" ht="159.75">
      <c r="A127" s="141" t="s">
        <v>436</v>
      </c>
      <c r="B127" s="142" t="s">
        <v>5</v>
      </c>
      <c r="C127" s="142" t="s">
        <v>190</v>
      </c>
      <c r="D127" s="145" t="s">
        <v>25</v>
      </c>
      <c r="E127" s="145" t="s">
        <v>220</v>
      </c>
      <c r="F127" s="145" t="s">
        <v>327</v>
      </c>
      <c r="G127" s="145" t="s">
        <v>391</v>
      </c>
      <c r="H127" s="145" t="s">
        <v>441</v>
      </c>
    </row>
    <row r="128" spans="1:31">
      <c r="A128" s="208" t="s">
        <v>4</v>
      </c>
      <c r="B128" s="183" t="s">
        <v>437</v>
      </c>
      <c r="C128" s="183" t="s">
        <v>187</v>
      </c>
      <c r="D128" s="190">
        <v>42</v>
      </c>
      <c r="E128" s="190">
        <v>8</v>
      </c>
      <c r="F128" s="190">
        <v>1.3</v>
      </c>
      <c r="G128" s="190">
        <v>2</v>
      </c>
      <c r="H128" s="190">
        <v>0.25</v>
      </c>
    </row>
    <row r="129" spans="1:9">
      <c r="A129" s="208" t="s">
        <v>4</v>
      </c>
      <c r="B129" s="183" t="s">
        <v>438</v>
      </c>
      <c r="C129" s="183" t="s">
        <v>188</v>
      </c>
      <c r="D129" s="190">
        <v>92</v>
      </c>
      <c r="E129" s="190">
        <v>10</v>
      </c>
      <c r="F129" s="190">
        <v>1.1000000000000001</v>
      </c>
      <c r="G129" s="190">
        <v>2</v>
      </c>
      <c r="H129" s="190">
        <v>0.3</v>
      </c>
    </row>
    <row r="130" spans="1:9">
      <c r="A130" s="208" t="s">
        <v>4</v>
      </c>
      <c r="B130" s="183" t="s">
        <v>439</v>
      </c>
      <c r="C130" s="183" t="s">
        <v>189</v>
      </c>
      <c r="D130" s="190">
        <v>235</v>
      </c>
      <c r="E130" s="190">
        <v>12</v>
      </c>
      <c r="F130" s="190">
        <v>0.9</v>
      </c>
      <c r="G130" s="190">
        <v>2</v>
      </c>
      <c r="H130" s="190">
        <v>0.32500000000000001</v>
      </c>
    </row>
    <row r="131" spans="1:9">
      <c r="A131" s="208" t="s">
        <v>4</v>
      </c>
      <c r="B131" s="183" t="s">
        <v>440</v>
      </c>
      <c r="C131" s="183" t="s">
        <v>210</v>
      </c>
      <c r="D131" s="190">
        <v>686</v>
      </c>
      <c r="E131" s="190">
        <v>14</v>
      </c>
      <c r="F131" s="190">
        <v>0.7</v>
      </c>
      <c r="G131" s="190">
        <v>2</v>
      </c>
      <c r="H131" s="190">
        <v>0.35</v>
      </c>
    </row>
    <row r="132" spans="1:9">
      <c r="A132" s="208" t="s">
        <v>4</v>
      </c>
      <c r="B132" s="183" t="s">
        <v>460</v>
      </c>
      <c r="C132" s="183" t="s">
        <v>211</v>
      </c>
      <c r="D132" s="190">
        <v>1040</v>
      </c>
      <c r="E132" s="190">
        <v>14</v>
      </c>
      <c r="F132" s="190">
        <v>0.5</v>
      </c>
      <c r="G132" s="190">
        <v>2</v>
      </c>
      <c r="H132" s="190">
        <v>0.35</v>
      </c>
    </row>
    <row r="135" spans="1:9">
      <c r="D135" s="275">
        <v>42</v>
      </c>
      <c r="F135" s="275">
        <v>1.3</v>
      </c>
      <c r="G135" s="67">
        <f>D128*F128</f>
        <v>54.6</v>
      </c>
      <c r="I135" s="67">
        <f>D135*F135</f>
        <v>54.6</v>
      </c>
    </row>
    <row r="136" spans="1:9">
      <c r="D136" s="275">
        <v>92</v>
      </c>
      <c r="F136" s="275">
        <v>1.1000000000000001</v>
      </c>
      <c r="G136" s="67">
        <f>D129*F129</f>
        <v>101.2</v>
      </c>
      <c r="I136" s="67">
        <f t="shared" ref="I136:I139" si="0">D136*F136</f>
        <v>101.2</v>
      </c>
    </row>
    <row r="137" spans="1:9">
      <c r="D137" s="275">
        <v>235</v>
      </c>
      <c r="F137" s="275">
        <v>0.9</v>
      </c>
      <c r="G137" s="67">
        <f>D130*F130</f>
        <v>211.5</v>
      </c>
      <c r="I137" s="67">
        <f t="shared" si="0"/>
        <v>211.5</v>
      </c>
    </row>
    <row r="138" spans="1:9">
      <c r="D138" s="275">
        <v>686</v>
      </c>
      <c r="F138" s="275">
        <v>0.7</v>
      </c>
      <c r="G138" s="67">
        <f>D131*F131</f>
        <v>480.2</v>
      </c>
      <c r="I138" s="67">
        <f t="shared" si="0"/>
        <v>480.2</v>
      </c>
    </row>
    <row r="139" spans="1:9">
      <c r="D139" s="275">
        <v>1040</v>
      </c>
      <c r="F139" s="275">
        <v>0.5</v>
      </c>
      <c r="G139" s="67">
        <f>D132*F132</f>
        <v>520</v>
      </c>
      <c r="I139" s="67">
        <f t="shared" si="0"/>
        <v>520</v>
      </c>
    </row>
  </sheetData>
  <mergeCells count="3">
    <mergeCell ref="E21:F21"/>
    <mergeCell ref="E3:F3"/>
    <mergeCell ref="F110:G110"/>
  </mergeCells>
  <conditionalFormatting sqref="M96:P9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2:O121 J122:L122 AB23:AE107 AA23:AA98 AA100:AA107"/>
    <dataValidation type="list" allowBlank="1" showInputMessage="1" showErrorMessage="1" sqref="C112:C122 C23:C107">
      <formula1>INDIRECT("entityCategoryDefinitions['[sku']]")</formula1>
    </dataValidation>
    <dataValidation type="decimal" allowBlank="1" showInputMessage="1" prompt="probability [0..1]" sqref="M122 H122:I122 H112:L121 W23:Z107">
      <formula1>0</formula1>
      <formula2>1</formula2>
    </dataValidation>
    <dataValidation type="decimal" allowBlank="1" sqref="D112:G122 M23:N107 P23:V107">
      <formula1>1</formula1>
      <formula2>10</formula2>
    </dataValidation>
    <dataValidation type="decimal" operator="greaterThanOrEqual" showInputMessage="1" showErrorMessage="1" sqref="H41:I42 G41 G23:I40 G43:I107">
      <formula1>0</formula1>
    </dataValidation>
    <dataValidation operator="greaterThanOrEqual" showInputMessage="1" showErrorMessage="1" sqref="G42"/>
    <dataValidation type="list" sqref="L23:L107">
      <formula1>"true,false"</formula1>
    </dataValidation>
    <dataValidation type="whole" operator="greaterThanOrEqual" showInputMessage="1" showErrorMessage="1" sqref="D23:F107">
      <formula1>0</formula1>
    </dataValidation>
    <dataValidation type="decimal" showInputMessage="1" showErrorMessage="1" prompt="probability [0..1]" sqref="J23:K107">
      <formula1>0</formula1>
      <formula2>1</formula2>
    </dataValidation>
    <dataValidation type="list" sqref="O23:O10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1" t="s">
        <v>297</v>
      </c>
      <c r="K3" s="621"/>
      <c r="M3" s="621"/>
      <c r="N3" s="621"/>
      <c r="O3" s="621"/>
      <c r="P3" s="621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2"/>
      <c r="G22" s="622"/>
      <c r="H22" s="622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3" t="s">
        <v>304</v>
      </c>
      <c r="H34" s="623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1"/>
      <c r="G3" s="621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16" workbookViewId="0">
      <selection activeCell="N47" sqref="N4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1594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8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1568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1589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/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1595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1588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1601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/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1590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1602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/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37" workbookViewId="0">
      <selection activeCell="E48" sqref="E4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10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10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10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10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1597</v>
      </c>
      <c r="F47" s="473" t="s">
        <v>1597</v>
      </c>
      <c r="G47" s="474"/>
      <c r="H47" s="474"/>
      <c r="I47" s="602" t="s">
        <v>1600</v>
      </c>
      <c r="J47" s="602" t="s">
        <v>1600</v>
      </c>
      <c r="K47" s="493" t="s">
        <v>1598</v>
      </c>
      <c r="L47" s="494" t="s">
        <v>1598</v>
      </c>
      <c r="M47" s="495" t="s">
        <v>1598</v>
      </c>
    </row>
    <row r="48" spans="4:13" s="67" customFormat="1">
      <c r="D48" s="491" t="s">
        <v>4</v>
      </c>
      <c r="E48" s="472" t="s">
        <v>1618</v>
      </c>
      <c r="F48" s="473" t="s">
        <v>1618</v>
      </c>
      <c r="G48" s="474">
        <v>1</v>
      </c>
      <c r="H48" s="474">
        <v>1</v>
      </c>
      <c r="I48" s="492" t="str">
        <f>CONCATENATE("icon_",powerUpsDefinitions[[#This Row],['[sku']]])</f>
        <v>icon_trash_eater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1"/>
      <c r="G3" s="621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2017-09-14T06:55:04Z</dcterms:modified>
</cp:coreProperties>
</file>