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linares/Projects/Dragon/Docs/Content/"/>
    </mc:Choice>
  </mc:AlternateContent>
  <bookViews>
    <workbookView xWindow="0" yWindow="460" windowWidth="38400" windowHeight="2106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9" i="43" l="1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21" i="43"/>
  <c r="J22" i="43"/>
  <c r="J5" i="43"/>
  <c r="Z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Z26" i="35"/>
  <c r="AA26" i="35"/>
  <c r="Z20" i="35"/>
  <c r="Z21" i="35"/>
  <c r="Z22" i="35"/>
  <c r="Z23" i="35"/>
  <c r="Z24" i="35"/>
  <c r="Z25" i="35"/>
  <c r="AA20" i="35"/>
  <c r="AA21" i="35"/>
  <c r="AA22" i="35"/>
  <c r="AA23" i="35"/>
  <c r="AA24" i="35"/>
  <c r="AA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A19" i="35"/>
  <c r="AA18" i="35"/>
  <c r="Z18" i="35"/>
  <c r="AA17" i="35"/>
  <c r="Z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<sst xmlns="http://schemas.openxmlformats.org/spreadsheetml/2006/main" count="2166" uniqueCount="826">
  <si>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</si>
  <si>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</si>
  <si>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</si>
  <si>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</si>
  <si>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</si>
  <si>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</si>
  <si>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</si>
  <si>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</si>
  <si>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</si>
  <si>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</si>
  <si>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</si>
  <si>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</si>
  <si>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</si>
  <si>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</si>
  <si>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</si>
  <si>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</si>
  <si>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</si>
  <si>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</si>
  <si>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</si>
  <si>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</si>
  <si>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</si>
  <si>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</si>
  <si>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</si>
  <si>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</si>
  <si>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</si>
  <si>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</si>
  <si>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</si>
  <si>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</si>
  <si>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</si>
  <si>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</si>
  <si>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</si>
  <si>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</si>
  <si>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</si>
  <si>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</si>
  <si>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</si>
  <si>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</si>
  <si>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</si>
  <si>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</si>
  <si>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</si>
  <si>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</si>
  <si>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</si>
  <si>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</si>
  <si>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</si>
  <si>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</si>
  <si>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</si>
  <si>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</si>
  <si>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</si>
  <si>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</si>
  <si>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</si>
  <si>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</si>
  <si>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</si>
  <si>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</si>
  <si>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</si>
  <si>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</si>
  <si>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</si>
  <si>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</si>
  <si>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</si>
  <si>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</si>
  <si>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</si>
  <si>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</si>
  <si>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</si>
  <si>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</si>
  <si>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</si>
  <si>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</si>
  <si>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</si>
  <si>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</si>
  <si>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</si>
  <si>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</si>
  <si>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</si>
  <si>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</si>
  <si>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</si>
  <si>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</si>
  <si>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</si>
  <si>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</si>
  <si>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</si>
  <si>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</si>
  <si>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</si>
  <si>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</si>
  <si>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</si>
  <si>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</si>
  <si>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</si>
  <si>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</si>
  <si>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</si>
  <si>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</si>
  <si>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</si>
  <si>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</si>
  <si>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</si>
  <si>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</si>
  <si>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</si>
  <si>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</si>
  <si>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</si>
  <si>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</si>
  <si>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</si>
  <si>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</si>
  <si>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</si>
  <si>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</si>
  <si>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</si>
  <si>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</si>
  <si>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</si>
  <si>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</si>
  <si>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</si>
  <si>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</si>
  <si>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</si>
  <si>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</si>
  <si>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</si>
  <si>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</si>
  <si>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</si>
  <si>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</si>
  <si>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</si>
  <si>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</si>
  <si>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</si>
  <si>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</si>
  <si>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</si>
  <si>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</si>
  <si>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</si>
  <si>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</si>
  <si>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</si>
  <si>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</si>
  <si>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</si>
  <si>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</si>
  <si>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</si>
  <si>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</si>
  <si>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</si>
  <si>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</si>
  <si>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</si>
  <si>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</si>
  <si>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</si>
  <si>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</si>
  <si>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</si>
  <si>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</si>
  <si>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</si>
  <si>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</si>
  <si>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</si>
  <si>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</si>
  <si>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</si>
  <si>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</si>
  <si>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</si>
  <si>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</si>
  <si>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</si>
  <si>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</si>
  <si>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</si>
  <si>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</si>
  <si>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</si>
  <si>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</si>
  <si>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</si>
  <si>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</si>
  <si>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</si>
  <si>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</si>
  <si>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</si>
  <si>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</si>
  <si>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</si>
  <si>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</si>
  <si>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</si>
  <si>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</si>
  <si>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</si>
  <si>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</si>
  <si>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</si>
  <si>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</si>
  <si>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</si>
  <si>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</si>
  <si>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</si>
  <si>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</si>
  <si>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</si>
  <si>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</si>
  <si>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</si>
  <si>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</si>
  <si>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</si>
  <si>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</si>
  <si>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</si>
  <si>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</si>
  <si>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</si>
  <si>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</si>
  <si>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</si>
  <si>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</si>
  <si>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</si>
  <si>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</si>
  <si>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</si>
  <si>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</si>
  <si>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</si>
  <si>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</si>
  <si>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</si>
  <si>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</si>
  <si>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</si>
  <si>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</si>
  <si>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</si>
  <si>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</si>
  <si>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</si>
  <si>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</si>
  <si>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</si>
  <si>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</si>
  <si>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</si>
  <si>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</si>
  <si>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</si>
  <si>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</si>
  <si>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</si>
  <si>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</si>
  <si>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</si>
  <si>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</si>
  <si>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</si>
  <si>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</si>
  <si>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</si>
  <si>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</si>
  <si>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</si>
  <si>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</si>
  <si>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</si>
  <si>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</si>
  <si>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</si>
  <si>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</si>
  <si>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</si>
  <si>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</si>
  <si>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</si>
  <si>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</si>
  <si>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</si>
  <si>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</si>
  <si>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</si>
  <si>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</si>
  <si>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</si>
  <si>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</si>
  <si>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</si>
  <si>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</si>
  <si>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</si>
  <si>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</si>
  <si>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</si>
  <si>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</si>
  <si>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</si>
  <si>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</si>
  <si>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</si>
  <si>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</si>
  <si>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</si>
  <si>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</si>
  <si>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</si>
  <si>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</si>
  <si>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</si>
  <si>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</si>
  <si>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</si>
  <si>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</si>
  <si>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</si>
  <si>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</si>
  <si>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</si>
  <si>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</si>
  <si>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</si>
  <si>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</si>
  <si>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</si>
  <si>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</si>
  <si>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</si>
  <si>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</si>
  <si>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</si>
  <si>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</si>
  <si>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</si>
  <si>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</si>
  <si>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</si>
  <si>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</si>
  <si>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</si>
  <si>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</si>
  <si>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</si>
  <si>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</si>
  <si>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</si>
  <si>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</si>
  <si>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</si>
  <si>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</si>
  <si>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</si>
  <si>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</si>
  <si>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</si>
  <si>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</si>
  <si>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</si>
  <si>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</si>
  <si>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</si>
  <si>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</si>
  <si>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</si>
  <si>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</si>
  <si>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</si>
  <si>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</si>
  <si>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</si>
  <si>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</si>
  <si>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</si>
  <si>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</si>
  <si>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</si>
  <si>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</si>
  <si>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</si>
  <si>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</si>
  <si>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</si>
  <si>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</si>
  <si>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</si>
  <si>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</si>
  <si>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</si>
  <si>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</si>
  <si>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</si>
  <si>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</si>
  <si>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</si>
  <si>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</si>
  <si>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</si>
  <si>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</si>
  <si>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</si>
  <si>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</si>
  <si>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</si>
  <si>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</si>
  <si>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</si>
  <si>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</si>
  <si>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</si>
  <si>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</si>
  <si>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</si>
  <si>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</si>
  <si>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</si>
  <si>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</si>
  <si>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</si>
  <si>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</si>
  <si>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</si>
  <si>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</si>
  <si>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</si>
  <si>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</si>
  <si>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</si>
  <si>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</si>
  <si>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</si>
  <si>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</si>
  <si>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</si>
  <si>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</si>
  <si>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</si>
  <si>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</si>
  <si>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</si>
  <si>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</si>
  <si>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</si>
  <si>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</si>
  <si>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</si>
  <si>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</si>
  <si>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</si>
  <si>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</si>
  <si>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</si>
  <si>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</si>
  <si>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</si>
  <si>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</si>
  <si>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</si>
  <si>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</si>
  <si>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</si>
  <si>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</si>
  <si>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</si>
  <si>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</si>
  <si>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</si>
  <si>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</si>
  <si>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</si>
  <si>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</si>
  <si>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</si>
  <si>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</si>
  <si>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</si>
  <si>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</si>
  <si>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</si>
  <si>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</si>
  <si>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</si>
  <si>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</si>
  <si>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</si>
  <si>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</si>
  <si>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</si>
  <si>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</si>
  <si>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</si>
  <si>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</si>
  <si>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</si>
  <si>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</si>
  <si>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</si>
  <si>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</si>
  <si>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</si>
  <si>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</si>
  <si>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</si>
  <si>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</si>
  <si>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</si>
  <si>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</si>
  <si>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</si>
  <si>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</si>
  <si>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</si>
  <si>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</si>
  <si>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</si>
  <si>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</si>
  <si>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</si>
  <si>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</si>
  <si>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</si>
  <si>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</si>
  <si>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</si>
  <si>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</si>
  <si>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</si>
  <si>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</si>
  <si>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</si>
  <si>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</si>
  <si>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</si>
  <si>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</si>
  <si>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</si>
  <si>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</si>
  <si>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</si>
  <si>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</si>
  <si>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</si>
  <si>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</si>
  <si>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</si>
  <si>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</si>
  <si>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</si>
  <si>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</si>
  <si>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</si>
  <si>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</si>
  <si>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</si>
  <si>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</si>
  <si>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</si>
  <si>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</si>
  <si>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</si>
  <si>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</si>
  <si>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</si>
  <si>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</si>
  <si>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</si>
  <si>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</si>
  <si>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</si>
  <si>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</si>
  <si>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</si>
  <si>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</si>
  <si>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</si>
  <si>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</si>
  <si>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</si>
  <si>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</si>
  <si>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</si>
  <si>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</si>
  <si>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</si>
  <si>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</si>
  <si>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</si>
  <si>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</si>
  <si>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</si>
  <si>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</si>
  <si>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</si>
  <si>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</si>
  <si>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</si>
  <si>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</si>
  <si>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</si>
  <si>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</si>
  <si>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</si>
  <si>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</si>
  <si>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</si>
  <si>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</si>
  <si>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</si>
  <si>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</si>
  <si>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</si>
  <si>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</si>
  <si>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</si>
  <si>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</si>
  <si>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</si>
  <si>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</si>
  <si>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</si>
  <si>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</si>
  <si>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</si>
  <si>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</si>
  <si>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</si>
  <si>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</si>
  <si>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</si>
  <si>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</si>
  <si>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</si>
  <si>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</si>
  <si>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</si>
  <si>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</si>
  <si>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</si>
  <si>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</si>
  <si>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</si>
  <si>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</si>
  <si>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</si>
  <si>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</si>
  <si>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</si>
  <si>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</si>
  <si>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</si>
  <si>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</si>
  <si>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</si>
  <si>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</si>
  <si>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</si>
  <si>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</si>
  <si>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</si>
  <si>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</si>
  <si>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</si>
  <si>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</si>
  <si>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</si>
  <si>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</si>
  <si>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</si>
  <si>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</si>
  <si>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</si>
  <si>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</si>
  <si>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</si>
  <si>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</si>
  <si>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</si>
  <si>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</si>
  <si>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</si>
  <si>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</si>
  <si>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</si>
  <si>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</si>
  <si>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</si>
  <si>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</si>
  <si>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</si>
  <si>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</si>
  <si>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</si>
  <si>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</si>
  <si>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</si>
  <si>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</si>
  <si>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</si>
  <si>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</si>
  <si>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</si>
  <si>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</si>
  <si>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</si>
  <si>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&lt;EatFeedback&gt;</t>
  </si>
  <si>
    <t>&lt;BurnFeedback&gt;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</si>
  <si>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</si>
  <si>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</si>
  <si>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</si>
  <si>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</si>
  <si>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</si>
  <si>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</si>
  <si>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</si>
  <si>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</si>
  <si>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</si>
  <si>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</si>
  <si>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</si>
  <si>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</si>
  <si>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</si>
  <si>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</si>
  <si>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</si>
  <si>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</si>
  <si>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</si>
  <si>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</si>
  <si>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</si>
  <si>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</si>
  <si>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</si>
  <si>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</si>
  <si>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</si>
  <si>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</si>
  <si>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</si>
  <si>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</si>
  <si>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</si>
  <si>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</si>
  <si>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</si>
  <si>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Yummy!</t>
  </si>
  <si>
    <t>Protein!</t>
  </si>
  <si>
    <t>So Good!</t>
  </si>
  <si>
    <t>Barbecue!</t>
  </si>
  <si>
    <t>Roasted!</t>
  </si>
  <si>
    <t>Medium-rare!</t>
  </si>
  <si>
    <t>hawk</t>
  </si>
  <si>
    <t>Hawk</t>
  </si>
  <si>
    <t>Crow</t>
  </si>
  <si>
    <t>tropical_fish</t>
  </si>
  <si>
    <t>Tropical Fish</t>
  </si>
  <si>
    <t>Fishy!</t>
  </si>
  <si>
    <t>Finding Nemo!</t>
  </si>
  <si>
    <t>Fish Barbecue!</t>
  </si>
  <si>
    <t>Grilled Fish!</t>
  </si>
  <si>
    <t>Bat</t>
  </si>
  <si>
    <t>Batman!</t>
  </si>
  <si>
    <t>Hairy Stuff</t>
  </si>
  <si>
    <t>Blind Taste</t>
  </si>
  <si>
    <t>Instant Combustion</t>
  </si>
  <si>
    <t>clothes_line_01</t>
  </si>
  <si>
    <t>Clothes Line</t>
  </si>
  <si>
    <t>clothes_line_02</t>
  </si>
  <si>
    <t>horse</t>
  </si>
  <si>
    <t>Horse</t>
  </si>
  <si>
    <t>Tasty!</t>
  </si>
  <si>
    <t>Natural Selection!</t>
  </si>
  <si>
    <t>Chubby!</t>
  </si>
  <si>
    <t>Rostisserie</t>
  </si>
  <si>
    <t>Village Citizen</t>
  </si>
  <si>
    <t>soldier</t>
  </si>
  <si>
    <t>Soldier</t>
  </si>
  <si>
    <t>&lt;DamageFeedback&gt;</t>
  </si>
  <si>
    <t>Watch Out!</t>
  </si>
  <si>
    <t>Gunned Down!</t>
  </si>
  <si>
    <t>Dangerous Games!</t>
  </si>
  <si>
    <t>soldier_melee</t>
  </si>
  <si>
    <t>Iron Stomach!</t>
  </si>
  <si>
    <t>Melee Warrior!</t>
  </si>
  <si>
    <t>mine_small_01</t>
  </si>
  <si>
    <t>Small Mine</t>
  </si>
  <si>
    <t>Minesweeper!</t>
  </si>
  <si>
    <t>Minefield!</t>
  </si>
  <si>
    <t>Booooom!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</si>
  <si>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</si>
  <si>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</si>
  <si>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</si>
  <si>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</si>
  <si>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</si>
  <si>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</si>
  <si>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</si>
  <si>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</si>
  <si>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</si>
  <si>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</si>
  <si>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</si>
  <si>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</si>
  <si>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</si>
  <si>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</si>
  <si>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</si>
  <si>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</si>
  <si>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</si>
  <si>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</si>
  <si>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</si>
  <si>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</si>
  <si>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</si>
  <si>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</si>
  <si>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</si>
  <si>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</si>
  <si>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</si>
  <si>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</si>
  <si>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</si>
  <si>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</si>
  <si>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</si>
  <si>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</si>
  <si>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</si>
  <si>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</si>
  <si>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</si>
  <si>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</si>
  <si>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</si>
  <si>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</si>
  <si>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</si>
  <si>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</si>
  <si>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</si>
  <si>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</si>
  <si>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</si>
  <si>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</si>
  <si>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</si>
  <si>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</si>
  <si>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</si>
  <si>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</si>
  <si>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</si>
  <si>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</si>
  <si>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</si>
  <si>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</si>
  <si>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</si>
  <si>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</si>
  <si>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</si>
  <si>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</si>
  <si>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</si>
  <si>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</si>
  <si>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</si>
  <si>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</si>
  <si>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</si>
  <si>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</si>
  <si>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</si>
  <si>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</si>
  <si>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</si>
  <si>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</si>
  <si>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</si>
  <si>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</si>
  <si>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</si>
  <si>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</si>
  <si>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</si>
  <si>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</si>
  <si>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</si>
  <si>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</si>
  <si>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Night Hunter!</t>
  </si>
  <si>
    <t>Rich!</t>
  </si>
  <si>
    <t>Roasted Feathers!</t>
  </si>
  <si>
    <t>Fatty Bird!</t>
  </si>
  <si>
    <t>cow</t>
  </si>
  <si>
    <t>Cow</t>
  </si>
  <si>
    <t>T-Bone!</t>
  </si>
  <si>
    <t>Moooooo!</t>
  </si>
  <si>
    <t>Premium Stuff!</t>
  </si>
  <si>
    <t>Beef Patties!</t>
  </si>
  <si>
    <t>Gourmet!</t>
  </si>
  <si>
    <t>Sheep</t>
  </si>
  <si>
    <t>Baaaaaaah!</t>
  </si>
  <si>
    <t>Sacrificial Lamb!</t>
  </si>
  <si>
    <t>Rack of Lamb!</t>
  </si>
  <si>
    <t>Mutton Chops!</t>
  </si>
  <si>
    <t>DRAGONS</t>
  </si>
  <si>
    <t>Rhino</t>
  </si>
  <si>
    <t>Ouch!</t>
  </si>
  <si>
    <t>Hawk Attack!</t>
  </si>
  <si>
    <t>Dragon Meat!</t>
  </si>
  <si>
    <t>Rhino Down!</t>
  </si>
  <si>
    <t>Roasted Dragon!</t>
  </si>
  <si>
    <t>Angry Dragon!</t>
  </si>
  <si>
    <t>ghost_test</t>
  </si>
  <si>
    <t>Ghost</t>
  </si>
  <si>
    <t>Scary Stuff!</t>
  </si>
  <si>
    <t>Ghostbuster!</t>
  </si>
  <si>
    <t>I ain't 'fraid of no ghost!</t>
  </si>
  <si>
    <t>Who you gonna call?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</si>
  <si>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</si>
  <si>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</si>
  <si>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</si>
  <si>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</si>
  <si>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</si>
  <si>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</si>
  <si>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</si>
  <si>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</si>
  <si>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</si>
  <si>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</si>
  <si>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</si>
  <si>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</si>
  <si>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</si>
  <si>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</si>
  <si>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</si>
  <si>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</si>
  <si>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</si>
  <si>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</si>
  <si>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</si>
  <si>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</si>
  <si>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</si>
  <si>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</si>
  <si>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</si>
  <si>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</si>
  <si>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</si>
  <si>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</si>
  <si>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</si>
  <si>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</si>
  <si>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</si>
  <si>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</si>
  <si>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</si>
  <si>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</si>
  <si>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</si>
  <si>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</si>
  <si>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</si>
  <si>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</si>
  <si>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</si>
  <si>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</si>
  <si>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</si>
  <si>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</si>
  <si>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icon_disguise_09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</si>
  <si>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</si>
  <si>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</si>
  <si>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</si>
  <si>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</si>
  <si>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</si>
  <si>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</si>
  <si>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</si>
  <si>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</si>
  <si>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</si>
  <si>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</si>
  <si>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</si>
  <si>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</si>
  <si>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</si>
  <si>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</si>
  <si>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</si>
  <si>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</si>
  <si>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</si>
  <si>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</si>
  <si>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</si>
  <si>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</si>
  <si>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</si>
  <si>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</si>
  <si>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</si>
  <si>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</si>
  <si>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</si>
  <si>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</si>
  <si>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</si>
  <si>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</si>
  <si>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</si>
  <si>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</si>
  <si>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</si>
  <si>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</si>
  <si>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</si>
  <si>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</si>
  <si>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</si>
  <si>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</si>
  <si>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</si>
  <si>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</si>
  <si>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</si>
  <si>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</si>
  <si>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</si>
  <si>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SP_Map1_v03</t>
  </si>
  <si>
    <t>CO_Map1_v03</t>
  </si>
  <si>
    <t>ART_Map1_v03</t>
  </si>
  <si>
    <t>Castle v3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</si>
  <si>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</si>
  <si>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</si>
  <si>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</si>
  <si>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</si>
  <si>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</si>
  <si>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</si>
  <si>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</si>
  <si>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</si>
  <si>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</si>
  <si>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</si>
  <si>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</si>
  <si>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</si>
  <si>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</si>
  <si>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</si>
  <si>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</si>
  <si>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</si>
  <si>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</si>
  <si>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</si>
  <si>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</si>
  <si>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</si>
  <si>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</si>
  <si>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</si>
  <si>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</si>
  <si>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</si>
  <si>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</si>
  <si>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</si>
  <si>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</si>
  <si>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</si>
  <si>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</si>
  <si>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</si>
  <si>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</si>
  <si>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</si>
  <si>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</si>
  <si>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</si>
  <si>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</si>
  <si>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</si>
  <si>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</si>
  <si>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</si>
  <si>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</si>
  <si>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</si>
  <si>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</si>
  <si>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</si>
  <si>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</si>
  <si>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</si>
  <si>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</si>
  <si>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</si>
  <si>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</si>
  <si>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</si>
  <si>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</si>
  <si>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</si>
  <si>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</si>
  <si>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</si>
  <si>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</si>
  <si>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</si>
  <si>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</si>
  <si>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</si>
  <si>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</si>
  <si>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</si>
  <si>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disguise_40</t>
  </si>
  <si>
    <t>disguise_41</t>
  </si>
  <si>
    <t>disguise_42</t>
  </si>
  <si>
    <t>disguise_43</t>
  </si>
  <si>
    <t>disguise_44</t>
  </si>
  <si>
    <t>energy</t>
  </si>
  <si>
    <t>[energyMin]</t>
  </si>
  <si>
    <t>[boostMultiplier]</t>
  </si>
  <si>
    <t>[statsBarRatio]</t>
  </si>
  <si>
    <t>[fireBarRation]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</si>
</sst>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[$$-409]#,##0"/>
    <numFmt numFmtId="167" formatCode="[$$-409]#,##0.00"/>
    <numFmt numFmtId="168" formatCode="[$$-C09]#,##0"/>
    <numFmt numFmtId="169" formatCode="0.0"/>
  </numFmts>
  <fonts count="5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6" fontId="32" fillId="0" borderId="0"/>
    <xf numFmtId="166" fontId="33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26" fillId="25" borderId="0" applyNumberFormat="0" applyBorder="0" applyAlignment="0" applyProtection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8" fontId="4" fillId="32" borderId="0" applyNumberFormat="0" applyBorder="0" applyAlignment="0" applyProtection="0"/>
    <xf numFmtId="168" fontId="4" fillId="36" borderId="0" applyNumberFormat="0" applyBorder="0" applyAlignment="0" applyProtection="0"/>
    <xf numFmtId="168" fontId="4" fillId="40" borderId="0" applyNumberFormat="0" applyBorder="0" applyAlignment="0" applyProtection="0"/>
    <xf numFmtId="168" fontId="4" fillId="44" borderId="0" applyNumberFormat="0" applyBorder="0" applyAlignment="0" applyProtection="0"/>
    <xf numFmtId="168" fontId="4" fillId="48" borderId="0" applyNumberFormat="0" applyBorder="0" applyAlignment="0" applyProtection="0"/>
    <xf numFmtId="168" fontId="4" fillId="52" borderId="0" applyNumberFormat="0" applyBorder="0" applyAlignment="0" applyProtection="0"/>
    <xf numFmtId="168" fontId="4" fillId="29" borderId="0" applyNumberFormat="0" applyBorder="0" applyAlignment="0" applyProtection="0"/>
    <xf numFmtId="168" fontId="4" fillId="33" borderId="0" applyNumberFormat="0" applyBorder="0" applyAlignment="0" applyProtection="0"/>
    <xf numFmtId="168" fontId="4" fillId="37" borderId="0" applyNumberFormat="0" applyBorder="0" applyAlignment="0" applyProtection="0"/>
    <xf numFmtId="168" fontId="4" fillId="41" borderId="0" applyNumberFormat="0" applyBorder="0" applyAlignment="0" applyProtection="0"/>
    <xf numFmtId="168" fontId="4" fillId="45" borderId="0" applyNumberFormat="0" applyBorder="0" applyAlignment="0" applyProtection="0"/>
    <xf numFmtId="168" fontId="4" fillId="49" borderId="0" applyNumberFormat="0" applyBorder="0" applyAlignment="0" applyProtection="0"/>
    <xf numFmtId="0" fontId="26" fillId="25" borderId="0" applyNumberFormat="0" applyBorder="0" applyAlignment="0" applyProtection="0"/>
    <xf numFmtId="168" fontId="2" fillId="3" borderId="1" applyNumberFormat="0" applyAlignment="0" applyProtection="0"/>
    <xf numFmtId="168" fontId="30" fillId="27" borderId="38" applyNumberFormat="0" applyAlignment="0" applyProtection="0"/>
    <xf numFmtId="168" fontId="33" fillId="0" borderId="0"/>
    <xf numFmtId="166" fontId="33" fillId="0" borderId="0"/>
    <xf numFmtId="168" fontId="31" fillId="0" borderId="0" applyNumberFormat="0" applyFill="0" applyBorder="0" applyAlignment="0" applyProtection="0"/>
    <xf numFmtId="168" fontId="25" fillId="24" borderId="0" applyNumberFormat="0" applyBorder="0" applyAlignment="0" applyProtection="0"/>
    <xf numFmtId="0" fontId="25" fillId="24" borderId="0" applyNumberFormat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1" fillId="2" borderId="1" applyNumberFormat="0" applyAlignment="0" applyProtection="0"/>
    <xf numFmtId="168" fontId="29" fillId="0" borderId="37" applyNumberFormat="0" applyFill="0" applyAlignment="0" applyProtection="0"/>
    <xf numFmtId="168" fontId="27" fillId="26" borderId="0" applyNumberFormat="0" applyBorder="0" applyAlignment="0" applyProtection="0"/>
    <xf numFmtId="0" fontId="33" fillId="0" borderId="0"/>
    <xf numFmtId="167" fontId="12" fillId="0" borderId="0"/>
    <xf numFmtId="168" fontId="12" fillId="0" borderId="0"/>
    <xf numFmtId="168" fontId="32" fillId="0" borderId="0"/>
    <xf numFmtId="166" fontId="32" fillId="0" borderId="0"/>
    <xf numFmtId="168" fontId="12" fillId="0" borderId="0"/>
    <xf numFmtId="0" fontId="12" fillId="0" borderId="0"/>
    <xf numFmtId="168" fontId="12" fillId="0" borderId="0"/>
    <xf numFmtId="168" fontId="35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28" fillId="3" borderId="36" applyNumberFormat="0" applyAlignment="0" applyProtection="0"/>
    <xf numFmtId="167" fontId="36" fillId="0" borderId="0"/>
    <xf numFmtId="168" fontId="36" fillId="0" borderId="0"/>
    <xf numFmtId="168" fontId="22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6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32" fillId="0" borderId="0"/>
    <xf numFmtId="167" fontId="22" fillId="0" borderId="0" applyNumberFormat="0" applyFill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167" fontId="37" fillId="54" borderId="0" applyNumberFormat="0" applyBorder="0" applyAlignment="0" applyProtection="0"/>
    <xf numFmtId="167" fontId="32" fillId="0" borderId="0"/>
    <xf numFmtId="167" fontId="27" fillId="26" borderId="0" applyNumberFormat="0" applyBorder="0" applyAlignment="0" applyProtection="0"/>
    <xf numFmtId="167" fontId="1" fillId="2" borderId="1" applyNumberFormat="0" applyAlignment="0" applyProtection="0"/>
    <xf numFmtId="167" fontId="28" fillId="3" borderId="36" applyNumberFormat="0" applyAlignment="0" applyProtection="0"/>
    <xf numFmtId="167" fontId="2" fillId="3" borderId="1" applyNumberFormat="0" applyAlignment="0" applyProtection="0"/>
    <xf numFmtId="167" fontId="29" fillId="0" borderId="37" applyNumberFormat="0" applyFill="0" applyAlignment="0" applyProtection="0"/>
    <xf numFmtId="167" fontId="30" fillId="27" borderId="38" applyNumberFormat="0" applyAlignment="0" applyProtection="0"/>
    <xf numFmtId="167" fontId="11" fillId="0" borderId="0" applyNumberFormat="0" applyFill="0" applyBorder="0" applyAlignment="0" applyProtection="0"/>
    <xf numFmtId="167" fontId="32" fillId="55" borderId="39" applyNumberFormat="0" applyFont="0" applyAlignment="0" applyProtection="0"/>
    <xf numFmtId="167" fontId="31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4" fillId="29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4" fillId="32" borderId="0" applyNumberFormat="0" applyBorder="0" applyAlignment="0" applyProtection="0"/>
    <xf numFmtId="167" fontId="4" fillId="33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4" fillId="36" borderId="0" applyNumberFormat="0" applyBorder="0" applyAlignment="0" applyProtection="0"/>
    <xf numFmtId="167" fontId="4" fillId="37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4" fillId="40" borderId="0" applyNumberFormat="0" applyBorder="0" applyAlignment="0" applyProtection="0"/>
    <xf numFmtId="167" fontId="4" fillId="41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4" fillId="44" borderId="0" applyNumberFormat="0" applyBorder="0" applyAlignment="0" applyProtection="0"/>
    <xf numFmtId="167" fontId="4" fillId="45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4" fillId="48" borderId="0" applyNumberFormat="0" applyBorder="0" applyAlignment="0" applyProtection="0"/>
    <xf numFmtId="167" fontId="4" fillId="49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4" fillId="52" borderId="0" applyNumberFormat="0" applyBorder="0" applyAlignment="0" applyProtection="0"/>
    <xf numFmtId="167" fontId="33" fillId="0" borderId="0"/>
    <xf numFmtId="167" fontId="12" fillId="0" borderId="0"/>
    <xf numFmtId="167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0" fontId="33" fillId="53" borderId="41" applyNumberFormat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167" fontId="12" fillId="0" borderId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9" fontId="9" fillId="0" borderId="10" xfId="0" applyNumberFormat="1" applyFont="1" applyBorder="1"/>
    <xf numFmtId="169" fontId="40" fillId="0" borderId="15" xfId="0" applyNumberFormat="1" applyFont="1" applyBorder="1"/>
    <xf numFmtId="169" fontId="40" fillId="0" borderId="4" xfId="0" applyNumberFormat="1" applyFont="1" applyBorder="1"/>
    <xf numFmtId="169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20" borderId="12" xfId="0" applyNumberFormat="1" applyFill="1" applyBorder="1"/>
    <xf numFmtId="0" fontId="0" fillId="19" borderId="12" xfId="0" applyFill="1" applyBorder="1"/>
    <xf numFmtId="0" fontId="0" fillId="14" borderId="12" xfId="0" applyFill="1" applyBorder="1"/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3" fillId="5" borderId="14" xfId="0" applyFont="1" applyFill="1" applyBorder="1" applyAlignment="1">
      <alignment horizontal="left" indent="1"/>
    </xf>
    <xf numFmtId="0" fontId="0" fillId="5" borderId="12" xfId="0" applyFill="1" applyBorder="1"/>
    <xf numFmtId="0" fontId="0" fillId="19" borderId="12" xfId="0" applyNumberFormat="1" applyFill="1" applyBorder="1"/>
    <xf numFmtId="0" fontId="3" fillId="5" borderId="16" xfId="0" applyFont="1" applyFill="1" applyBorder="1" applyAlignment="1">
      <alignment horizontal="left" indent="1"/>
    </xf>
    <xf numFmtId="0" fontId="0" fillId="5" borderId="8" xfId="0" applyFill="1" applyBorder="1"/>
    <xf numFmtId="0" fontId="0" fillId="13" borderId="8" xfId="0" applyNumberFormat="1" applyFill="1" applyBorder="1"/>
    <xf numFmtId="0" fontId="0" fillId="19" borderId="8" xfId="0" applyFill="1" applyBorder="1"/>
    <xf numFmtId="0" fontId="0" fillId="19" borderId="8" xfId="0" applyNumberFormat="1" applyFill="1" applyBorder="1"/>
    <xf numFmtId="0" fontId="0" fillId="14" borderId="8" xfId="0" applyFill="1" applyBorder="1"/>
    <xf numFmtId="0" fontId="0" fillId="20" borderId="8" xfId="0" applyNumberFormat="1" applyFill="1" applyBorder="1"/>
    <xf numFmtId="0" fontId="3" fillId="59" borderId="16" xfId="0" applyFont="1" applyFill="1" applyBorder="1"/>
    <xf numFmtId="0" fontId="0" fillId="59" borderId="8" xfId="0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0" fillId="60" borderId="8" xfId="0" applyFill="1" applyBorder="1"/>
    <xf numFmtId="0" fontId="0" fillId="8" borderId="8" xfId="0" applyNumberFormat="1" applyFill="1" applyBorder="1"/>
    <xf numFmtId="0" fontId="46" fillId="61" borderId="15" xfId="0" applyFon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3" fillId="59" borderId="49" xfId="0" applyFont="1" applyFill="1" applyBorder="1"/>
    <xf numFmtId="0" fontId="0" fillId="59" borderId="50" xfId="0" applyFill="1" applyBorder="1"/>
    <xf numFmtId="0" fontId="0" fillId="17" borderId="50" xfId="0" applyNumberFormat="1" applyFill="1" applyBorder="1"/>
    <xf numFmtId="0" fontId="0" fillId="10" borderId="50" xfId="0" applyFill="1" applyBorder="1"/>
    <xf numFmtId="0" fontId="0" fillId="60" borderId="50" xfId="0" applyFill="1" applyBorder="1"/>
    <xf numFmtId="0" fontId="0" fillId="8" borderId="50" xfId="0" applyNumberFormat="1" applyFill="1" applyBorder="1"/>
    <xf numFmtId="0" fontId="3" fillId="5" borderId="17" xfId="0" applyFont="1" applyFill="1" applyBorder="1" applyAlignment="1">
      <alignment horizontal="left" indent="1"/>
    </xf>
    <xf numFmtId="0" fontId="0" fillId="5" borderId="13" xfId="0" applyFill="1" applyBorder="1"/>
    <xf numFmtId="0" fontId="0" fillId="13" borderId="13" xfId="0" applyNumberFormat="1" applyFill="1" applyBorder="1"/>
    <xf numFmtId="0" fontId="0" fillId="19" borderId="13" xfId="0" applyFill="1" applyBorder="1"/>
    <xf numFmtId="0" fontId="0" fillId="19" borderId="13" xfId="0" applyNumberFormat="1" applyFill="1" applyBorder="1"/>
    <xf numFmtId="0" fontId="0" fillId="14" borderId="13" xfId="0" applyFill="1" applyBorder="1"/>
    <xf numFmtId="0" fontId="0" fillId="20" borderId="13" xfId="0" applyNumberFormat="1" applyFill="1" applyBorder="1"/>
    <xf numFmtId="0" fontId="0" fillId="0" borderId="30" xfId="0" applyBorder="1"/>
    <xf numFmtId="0" fontId="0" fillId="5" borderId="51" xfId="0" applyFont="1" applyFill="1" applyBorder="1"/>
    <xf numFmtId="0" fontId="3" fillId="5" borderId="51" xfId="0" applyFont="1" applyFill="1" applyBorder="1"/>
    <xf numFmtId="0" fontId="3" fillId="5" borderId="18" xfId="0" applyFont="1" applyFill="1" applyBorder="1"/>
    <xf numFmtId="0" fontId="0" fillId="5" borderId="1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15" fillId="4" borderId="14" xfId="0" applyFont="1" applyFill="1" applyBorder="1" applyAlignment="1">
      <alignment textRotation="45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Check Cell" xfId="15" builtinId="23" customBuiltin="1"/>
    <cellStyle name="Check Cell 2" xfId="79"/>
    <cellStyle name="Check Cell 2 2" xfId="419"/>
    <cellStyle name="Check Cell 3" xfId="333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19" headerRowBorderDxfId="218" tableBorderDxfId="217" totalsRowBorderDxfId="216">
  <autoFilter ref="B4:E5"/>
  <tableColumns count="4">
    <tableColumn id="1" name="{gameSettings}" dataDxfId="215"/>
    <tableColumn id="2" name="[sku]" dataDxfId="214"/>
    <tableColumn id="3" name="[timeToPCCoefA]" dataDxfId="213"/>
    <tableColumn id="4" name="[timeToPCCoefB]" dataDxfId="2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3" headerRowBorderDxfId="92" tableBorderDxfId="91" totalsRowBorderDxfId="90">
  <autoFilter ref="B4:J7"/>
  <tableColumns count="9">
    <tableColumn id="1" name="{levelDefinitions}" dataDxfId="89"/>
    <tableColumn id="9" name="[sku]" dataDxfId="88"/>
    <tableColumn id="3" name="[order]" dataDxfId="87"/>
    <tableColumn id="4" name="[dragonsToUnlock]" dataDxfId="86"/>
    <tableColumn id="5" name="[spawnersScene]" dataDxfId="85"/>
    <tableColumn id="2" name="[collisionScene]" dataDxfId="84"/>
    <tableColumn id="10" name="[artScene]" dataDxfId="83"/>
    <tableColumn id="11" name="[tidName]" dataDxfId="82"/>
    <tableColumn id="12" name="[tidDesc]" dataDxfId="8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7" headerRowBorderDxfId="76" tableBorderDxfId="75" totalsRowBorderDxfId="74">
  <autoFilter ref="B4:J24"/>
  <tableColumns count="9">
    <tableColumn id="1" name="{missionDefinitions}" dataDxfId="73"/>
    <tableColumn id="9" name="[sku]" dataDxfId="72"/>
    <tableColumn id="3" name="[difficulty]" dataDxfId="71"/>
    <tableColumn id="4" name="[typeSku]" dataDxfId="70"/>
    <tableColumn id="5" name="[targetValue]" dataDxfId="69"/>
    <tableColumn id="2" name="[parameters]" dataDxfId="68"/>
    <tableColumn id="10" name="[singleRun]" dataDxfId="67"/>
    <tableColumn id="11" name="[tidName]" dataDxfId="66"/>
    <tableColumn id="12" name="[tidDesc]" dataDxfId="65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4" tableBorderDxfId="63">
  <autoFilter ref="B31:I34"/>
  <tableColumns count="8">
    <tableColumn id="1" name="{missionTypeDefinitions}"/>
    <tableColumn id="2" name="[sku]" dataDxfId="62"/>
    <tableColumn id="3" name="[tidName]"/>
    <tableColumn id="4" name="[tidDescSingleRun]" dataDxfId="61"/>
    <tableColumn id="9" name="[tidDescMultiRun]" dataDxfId="60"/>
    <tableColumn id="5" name="value" dataDxfId="59"/>
    <tableColumn id="6" name="parameters" dataDxfId="58"/>
    <tableColumn id="7" name="single/multi-run?" dataDxfId="5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6" tableBorderDxfId="55">
  <autoFilter ref="B40:I43"/>
  <tableColumns count="8">
    <tableColumn id="1" name="{missionDifficultyDefinitions}"/>
    <tableColumn id="2" name="[sku]" dataDxfId="54"/>
    <tableColumn id="7" name="[index]" dataDxfId="53"/>
    <tableColumn id="3" name="[dragonsToUnlock]" dataDxfId="52"/>
    <tableColumn id="4" name="[cooldownMinutes]" dataDxfId="51"/>
    <tableColumn id="9" name="[maxRewardCoins]" dataDxfId="50"/>
    <tableColumn id="5" name="[removeMissionPCCoefA]" dataDxfId="49"/>
    <tableColumn id="6" name="[removeMissionPCCoefB]" dataDxfId="4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4" headerRowBorderDxfId="43" tableBorderDxfId="42" totalsRowBorderDxfId="41">
  <autoFilter ref="B4:J14"/>
  <tableColumns count="9">
    <tableColumn id="1" name="{eggDefinitions}" dataDxfId="40"/>
    <tableColumn id="6" name="[sku]" dataDxfId="39">
      <calculatedColumnFormula>CONCATENATE("egg_",eggDefinitions[[#This Row],['[dragonSku']]])</calculatedColumnFormula>
    </tableColumn>
    <tableColumn id="9" name="[dragonSku]" dataDxfId="38"/>
    <tableColumn id="3" name="[shopOrder]" dataDxfId="37"/>
    <tableColumn id="4" name="[pricePC]" dataDxfId="36"/>
    <tableColumn id="5" name="[incubationMinutes]" dataDxfId="35"/>
    <tableColumn id="10" name="[prefabPath]" dataDxfId="34"/>
    <tableColumn id="7" name="[tidName]" dataDxfId="33">
      <calculatedColumnFormula>CONCATENATE("TID_",UPPER(eggDefinitions[[#This Row],['[sku']]]),"_NAME")</calculatedColumnFormula>
    </tableColumn>
    <tableColumn id="8" name="[tidDesc]" dataDxfId="3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31" headerRowBorderDxfId="30" tableBorderDxfId="29" totalsRowBorderDxfId="28">
  <autoFilter ref="B18:E24"/>
  <tableColumns count="4">
    <tableColumn id="1" name="{eggRewardDefinitions}" dataDxfId="27"/>
    <tableColumn id="2" name="[sku]"/>
    <tableColumn id="3" name="[type]" dataDxfId="26"/>
    <tableColumn id="4" name="[droprate]" dataDxfId="25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2" headerRowBorderDxfId="21" tableBorderDxfId="20" totalsRowBorderDxfId="19">
  <autoFilter ref="B4:G8"/>
  <tableColumns count="6">
    <tableColumn id="1" name="{chestRewardDefinitions}" dataDxfId="18"/>
    <tableColumn id="2" name="[sku]" dataDxfId="17"/>
    <tableColumn id="6" name="[index]" dataDxfId="16"/>
    <tableColumn id="3" name="[dropRate]" dataDxfId="15"/>
    <tableColumn id="4" name="[factorA]" dataDxfId="14"/>
    <tableColumn id="5" name="[factorB]" dataDxfId="1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2" headerRowBorderDxfId="11" tableBorderDxfId="10" totalsRowBorderDxfId="9">
  <autoFilter ref="B4:H21"/>
  <tableColumns count="7">
    <tableColumn id="1" name="{scoreMultiplierDefinitions}" dataDxfId="8"/>
    <tableColumn id="2" name="[sku]" dataDxfId="7"/>
    <tableColumn id="6" name="[order]" dataDxfId="6"/>
    <tableColumn id="3" name="[multiplier]" dataDxfId="5"/>
    <tableColumn id="4" name="[requiredKillStreak]" dataDxfId="4"/>
    <tableColumn id="5" name="[duration]" dataDxfId="3"/>
    <tableColumn id="7" name="[tidMessage]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0" headerRowBorderDxfId="209" tableBorderDxfId="208" totalsRowBorderDxfId="207">
  <autoFilter ref="B4:J14"/>
  <tableColumns count="9">
    <tableColumn id="1" name="{localizationDefinitions}" dataDxfId="206"/>
    <tableColumn id="8" name="[sku]" dataDxfId="205"/>
    <tableColumn id="3" name="[order]" dataDxfId="204"/>
    <tableColumn id="4" name="[isoCode]" dataDxfId="203"/>
    <tableColumn id="11" name="[android]" dataDxfId="202"/>
    <tableColumn id="12" name="[iOS]" dataDxfId="201"/>
    <tableColumn id="5" name="[txtFilename]" dataDxfId="200"/>
    <tableColumn id="2" name="[icon]" dataDxfId="199"/>
    <tableColumn id="9" name="[tidName]" dataDxfId="198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C26" totalsRowShown="0" headerRowDxfId="193" headerRowBorderDxfId="192" tableBorderDxfId="191" totalsRowBorderDxfId="190">
  <autoFilter ref="B16:AC26"/>
  <tableColumns count="28">
    <tableColumn id="1" name="{dragonDefinitions}" dataDxfId="189"/>
    <tableColumn id="2" name="[sku]"/>
    <tableColumn id="9" name="[tier]"/>
    <tableColumn id="3" name="[order]" dataDxfId="188"/>
    <tableColumn id="4" name="[unlockPriceCoins]" dataDxfId="187"/>
    <tableColumn id="5" name="[unlockPricePC]" dataDxfId="186"/>
    <tableColumn id="12" name="[numLevels]" dataDxfId="185"/>
    <tableColumn id="13" name="[xpCoefA]" dataDxfId="184"/>
    <tableColumn id="15" name="[xpCoefB]" dataDxfId="183"/>
    <tableColumn id="11" name="[cameraDefaultZoom]" dataDxfId="182"/>
    <tableColumn id="16" name="[cameraFarZoom]" dataDxfId="181"/>
    <tableColumn id="17" name="[healthMin]" dataDxfId="180"/>
    <tableColumn id="18" name="[healthMax]" dataDxfId="179"/>
    <tableColumn id="21" name="[healthDrain]" dataDxfId="178"/>
    <tableColumn id="19" name="[scaleMin]" dataDxfId="177"/>
    <tableColumn id="20" name="[scaleMax]" dataDxfId="176"/>
    <tableColumn id="22" name="[boostMultiplier]" dataDxfId="175"/>
    <tableColumn id="23" name="[energyDrain]" dataDxfId="174"/>
    <tableColumn id="24" name="[energyRefillRate]" dataDxfId="173"/>
    <tableColumn id="25" name="[furyMax]" dataDxfId="172"/>
    <tableColumn id="26" name="[furyDuration]" dataDxfId="171"/>
    <tableColumn id="14" name="[eatSpeedFactor]" dataDxfId="170"/>
    <tableColumn id="6" name="[gamePrefab]" dataDxfId="169"/>
    <tableColumn id="10" name="[menuPrefab]" dataDxfId="168"/>
    <tableColumn id="7" name="[tidName]" dataDxfId="167">
      <calculatedColumnFormula>CONCATENATE("TID_",UPPER(dragonDefinitions[[#This Row],['[sku']]]),"_NAME")</calculatedColumnFormula>
    </tableColumn>
    <tableColumn id="8" name="[tidDesc]" dataDxfId="166">
      <calculatedColumnFormula>CONCATENATE("TID_",UPPER(dragonDefinitions[[#This Row],['[sku']]]),"_DESC")</calculatedColumnFormula>
    </tableColumn>
    <tableColumn id="27" name="[statsBarRatio]"/>
    <tableColumn id="28" name="[fireBarRation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5" headerRowBorderDxfId="164" tableBorderDxfId="163" totalsRowBorderDxfId="162">
  <autoFilter ref="B4:G10"/>
  <tableColumns count="6">
    <tableColumn id="1" name="{dragonTierDefinitions}" dataDxfId="161"/>
    <tableColumn id="2" name="[sku]"/>
    <tableColumn id="9" name="[order]"/>
    <tableColumn id="10" name="[icon]" dataDxfId="160"/>
    <tableColumn id="7" name="[tidName]" dataDxfId="159">
      <calculatedColumnFormula>CONCATENATE("TID_",UPPER(dragonTierDefinitions[[#This Row],['[sku']]]),"_NAME")</calculatedColumnFormula>
    </tableColumn>
    <tableColumn id="8" name="[tidDesc]" dataDxfId="158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57" headerRowBorderDxfId="156" tableBorderDxfId="155" totalsRowBorderDxfId="154">
  <autoFilter ref="B32:E35"/>
  <tableColumns count="4">
    <tableColumn id="1" name="{dragonSkillDefinitions}" dataDxfId="153"/>
    <tableColumn id="2" name="[sku]" dataDxfId="152"/>
    <tableColumn id="4" name="[tidName]" dataDxfId="151">
      <calculatedColumnFormula>CONCATENATE("TID_",UPPER(dragonSkillDefinitions[[#This Row],['[sku']]]),"_NAME")</calculatedColumnFormula>
    </tableColumn>
    <tableColumn id="5" name="[tidDesc]" dataDxfId="150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49" headerRowBorderDxfId="148" tableBorderDxfId="147" totalsRowBorderDxfId="146">
  <autoFilter ref="B41:N51"/>
  <tableColumns count="13">
    <tableColumn id="1" name="{dragonSkillProgressionDefinitions}" dataDxfId="145"/>
    <tableColumn id="3" name="[sku]" dataDxfId="144">
      <calculatedColumnFormula>C17</calculatedColumnFormula>
    </tableColumn>
    <tableColumn id="5" name="[unlockPriceCoinsLevel1]" dataDxfId="143"/>
    <tableColumn id="6" name="[unlockPriceCoinsLevel2]" dataDxfId="142"/>
    <tableColumn id="7" name="[unlockPriceCoinsLevel3]" dataDxfId="141"/>
    <tableColumn id="8" name="[unlockPriceCoinsLevel4]" dataDxfId="140"/>
    <tableColumn id="9" name="[unlockPriceCoinsLevel5]" dataDxfId="139"/>
    <tableColumn id="2" name="[fireMin]" dataDxfId="138"/>
    <tableColumn id="4" name="[fireMax]" dataDxfId="137"/>
    <tableColumn id="10" name="[speedMin]" dataDxfId="136"/>
    <tableColumn id="11" name="[speedMax]" dataDxfId="135"/>
    <tableColumn id="12" name="[energyMin]" dataDxfId="1"/>
    <tableColumn id="13" name="[energyMax]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E58" totalsRowShown="0" headerRowDxfId="134" headerRowBorderDxfId="133" tableBorderDxfId="132" totalsRowBorderDxfId="131">
  <autoFilter ref="B57:E58"/>
  <tableColumns count="4">
    <tableColumn id="1" name="{dragonSettings}" dataDxfId="130"/>
    <tableColumn id="2" name="[sku]" dataDxfId="129"/>
    <tableColumn id="3" name="[healthWarningThreshold]" dataDxfId="128"/>
    <tableColumn id="4" name="[energyRequiredToBoost]" dataDxfId="12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W163" totalsRowShown="0" headerRowDxfId="126" headerRowBorderDxfId="125" tableBorderDxfId="124" totalsRowBorderDxfId="123">
  <autoFilter ref="B18:W163"/>
  <tableColumns count="22">
    <tableColumn id="1" name="{entityDefinitions}" dataDxfId="122"/>
    <tableColumn id="2" name="[sku]" dataDxfId="121"/>
    <tableColumn id="6" name="[category]" dataDxfId="120"/>
    <tableColumn id="10" name="[rewardScore]" dataDxfId="119"/>
    <tableColumn id="11" name="[rewardCoins]" dataDxfId="118"/>
    <tableColumn id="12" name="[rewardPC]" dataDxfId="117"/>
    <tableColumn id="13" name="[rewardHealth]" dataDxfId="116"/>
    <tableColumn id="14" name="[rewardEnergy]" dataDxfId="115"/>
    <tableColumn id="15" name="[rewardFury]" dataDxfId="114"/>
    <tableColumn id="16" name="[rewardXp]" dataDxfId="113"/>
    <tableColumn id="17" name="[goldenChance]" dataDxfId="112"/>
    <tableColumn id="18" name="[pcChance]" dataDxfId="111"/>
    <tableColumn id="3" name="[isEdible]" dataDxfId="110"/>
    <tableColumn id="4" name="[edibleFromTier]" dataDxfId="109"/>
    <tableColumn id="5" name="[biteResistance]" dataDxfId="108"/>
    <tableColumn id="19" name="[eatFeedbackChance]" dataDxfId="107"/>
    <tableColumn id="20" name="[burnFeedbackChance]" dataDxfId="106"/>
    <tableColumn id="21" name="[damageFeedbackChance]" dataDxfId="105"/>
    <tableColumn id="22" name="[destroyFeedbackChance]" dataDxfId="104"/>
    <tableColumn id="7" name="[tidName]" dataDxfId="103"/>
    <tableColumn id="8" name="[tidDesc]" dataDxfId="102"/>
    <tableColumn id="9" name="[tidMessage]" dataDxfId="10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0" headerRowBorderDxfId="99" tableBorderDxfId="98" totalsRowBorderDxfId="97">
  <autoFilter ref="B4:C12"/>
  <tableColumns count="2">
    <tableColumn id="1" name="{entityCategoryDefinitions}" dataDxfId="96"/>
    <tableColumn id="2" name="[sku]" dataDxfId="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673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4" t="s">
        <v>303</v>
      </c>
      <c r="C15" s="22" t="s">
        <v>304</v>
      </c>
    </row>
    <row r="16" spans="2:14" s="67" customFormat="1" x14ac:dyDescent="0.2">
      <c r="B16" s="152" t="s">
        <v>301</v>
      </c>
      <c r="C16" s="22" t="s">
        <v>302</v>
      </c>
    </row>
    <row r="17" spans="2:15" s="67" customFormat="1" x14ac:dyDescent="0.2">
      <c r="B17" s="185" t="s">
        <v>305</v>
      </c>
      <c r="C17" s="183" t="s">
        <v>306</v>
      </c>
    </row>
    <row r="18" spans="2:15" s="67" customFormat="1" x14ac:dyDescent="0.2">
      <c r="B18" s="151" t="s">
        <v>299</v>
      </c>
      <c r="C18" s="22" t="s">
        <v>300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202</v>
      </c>
    </row>
    <row r="26" spans="2:15" s="67" customFormat="1" x14ac:dyDescent="0.2">
      <c r="B26" s="131" t="s">
        <v>204</v>
      </c>
    </row>
    <row r="27" spans="2:15" x14ac:dyDescent="0.2">
      <c r="B27" s="17" t="s">
        <v>309</v>
      </c>
    </row>
    <row r="28" spans="2:15" x14ac:dyDescent="0.2">
      <c r="B28" s="18" t="s">
        <v>203</v>
      </c>
    </row>
    <row r="29" spans="2:15" s="67" customFormat="1" x14ac:dyDescent="0.2">
      <c r="B29" s="19" t="s">
        <v>8</v>
      </c>
    </row>
    <row r="30" spans="2:15" x14ac:dyDescent="0.2">
      <c r="B30" s="187" t="s">
        <v>310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279</v>
      </c>
    </row>
    <row r="44" spans="2:14" x14ac:dyDescent="0.2">
      <c r="B44" s="128" t="s">
        <v>674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201"/>
      <c r="D3" s="201" t="s">
        <v>468</v>
      </c>
      <c r="E3" s="201" t="s">
        <v>462</v>
      </c>
      <c r="F3" s="253" t="s">
        <v>467</v>
      </c>
      <c r="G3" s="253"/>
      <c r="H3" s="201"/>
      <c r="I3" s="181"/>
      <c r="J3" s="180"/>
      <c r="K3" s="180"/>
    </row>
    <row r="4" spans="2:13" ht="122" x14ac:dyDescent="0.2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 x14ac:dyDescent="0.2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 x14ac:dyDescent="0.2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24" priority="1" operator="equal">
      <formula>1</formula>
    </cfRule>
    <cfRule type="cellIs" dxfId="23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9"/>
  <sheetViews>
    <sheetView topLeftCell="A8" zoomScale="166" workbookViewId="0">
      <selection activeCell="F4" sqref="F4"/>
    </sheetView>
  </sheetViews>
  <sheetFormatPr baseColWidth="10" defaultColWidth="11.5" defaultRowHeight="15" x14ac:dyDescent="0.2"/>
  <cols>
    <col min="3" max="3" width="20.33203125" bestFit="1" customWidth="1"/>
    <col min="4" max="4" width="17.83203125" customWidth="1"/>
    <col min="5" max="5" width="17.83203125" style="67" customWidth="1"/>
    <col min="6" max="6" width="20.33203125" style="67" bestFit="1" customWidth="1"/>
    <col min="10" max="10" width="19.83203125" bestFit="1" customWidth="1"/>
    <col min="11" max="11" width="13.83203125" bestFit="1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679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 x14ac:dyDescent="0.2">
      <c r="B4" s="195" t="s">
        <v>680</v>
      </c>
      <c r="C4" s="195" t="s">
        <v>5</v>
      </c>
      <c r="D4" s="195" t="s">
        <v>184</v>
      </c>
      <c r="E4" s="195" t="s">
        <v>776</v>
      </c>
      <c r="F4" s="195" t="s">
        <v>777</v>
      </c>
      <c r="G4" s="195" t="s">
        <v>30</v>
      </c>
      <c r="H4" s="195" t="s">
        <v>681</v>
      </c>
      <c r="I4" s="195" t="s">
        <v>682</v>
      </c>
      <c r="J4" s="195" t="s">
        <v>38</v>
      </c>
      <c r="K4" s="195" t="s">
        <v>23</v>
      </c>
    </row>
    <row r="5" spans="1:13" x14ac:dyDescent="0.2">
      <c r="B5" s="250" t="s">
        <v>4</v>
      </c>
      <c r="C5" s="249" t="s">
        <v>683</v>
      </c>
      <c r="D5" s="249" t="s">
        <v>186</v>
      </c>
      <c r="E5" s="249" t="s">
        <v>766</v>
      </c>
      <c r="F5" s="249" t="s">
        <v>775</v>
      </c>
      <c r="G5" s="249">
        <v>1</v>
      </c>
      <c r="H5" s="249" t="s">
        <v>701</v>
      </c>
      <c r="I5" s="249">
        <v>100</v>
      </c>
      <c r="J5" s="249" t="str">
        <f>CONCATENATE("TID_",UPPER(C5),"_NAME")</f>
        <v>TID_DISGUISE_0_NAME</v>
      </c>
      <c r="K5" s="249" t="s">
        <v>704</v>
      </c>
    </row>
    <row r="6" spans="1:13" x14ac:dyDescent="0.2">
      <c r="B6" s="250" t="s">
        <v>4</v>
      </c>
      <c r="C6" s="249" t="s">
        <v>684</v>
      </c>
      <c r="D6" s="249" t="s">
        <v>186</v>
      </c>
      <c r="E6" s="249" t="s">
        <v>767</v>
      </c>
      <c r="F6" s="249" t="s">
        <v>775</v>
      </c>
      <c r="G6" s="249">
        <v>2</v>
      </c>
      <c r="H6" s="249" t="s">
        <v>701</v>
      </c>
      <c r="I6" s="249">
        <v>100</v>
      </c>
      <c r="J6" s="249" t="str">
        <f t="shared" ref="J6:J22" si="0">CONCATENATE("TID_",UPPER(C6),"_NAME")</f>
        <v>TID_DISGUISE_1_NAME</v>
      </c>
      <c r="K6" s="249" t="s">
        <v>705</v>
      </c>
    </row>
    <row r="7" spans="1:13" x14ac:dyDescent="0.2">
      <c r="B7" s="250" t="s">
        <v>4</v>
      </c>
      <c r="C7" s="249" t="s">
        <v>685</v>
      </c>
      <c r="D7" s="249" t="s">
        <v>186</v>
      </c>
      <c r="E7" s="249" t="s">
        <v>768</v>
      </c>
      <c r="F7" s="249" t="s">
        <v>775</v>
      </c>
      <c r="G7" s="249">
        <v>3</v>
      </c>
      <c r="H7" s="249" t="s">
        <v>701</v>
      </c>
      <c r="I7" s="249">
        <v>100</v>
      </c>
      <c r="J7" s="249" t="str">
        <f t="shared" si="0"/>
        <v>TID_DISGUISE_2_NAME</v>
      </c>
      <c r="K7" s="249" t="s">
        <v>706</v>
      </c>
    </row>
    <row r="8" spans="1:13" x14ac:dyDescent="0.2">
      <c r="B8" s="250" t="s">
        <v>4</v>
      </c>
      <c r="C8" s="249" t="s">
        <v>686</v>
      </c>
      <c r="D8" s="249" t="s">
        <v>186</v>
      </c>
      <c r="E8" s="249" t="s">
        <v>769</v>
      </c>
      <c r="F8" s="249" t="s">
        <v>775</v>
      </c>
      <c r="G8" s="249">
        <v>4</v>
      </c>
      <c r="H8" s="249" t="s">
        <v>701</v>
      </c>
      <c r="I8" s="249">
        <v>100</v>
      </c>
      <c r="J8" s="249" t="str">
        <f t="shared" si="0"/>
        <v>TID_DISGUISE_3_NAME</v>
      </c>
      <c r="K8" s="249" t="s">
        <v>707</v>
      </c>
    </row>
    <row r="9" spans="1:13" x14ac:dyDescent="0.2">
      <c r="B9" s="250" t="s">
        <v>4</v>
      </c>
      <c r="C9" s="249" t="s">
        <v>687</v>
      </c>
      <c r="D9" s="249" t="s">
        <v>186</v>
      </c>
      <c r="E9" s="249" t="s">
        <v>770</v>
      </c>
      <c r="F9" s="249" t="s">
        <v>775</v>
      </c>
      <c r="G9" s="249">
        <v>5</v>
      </c>
      <c r="H9" s="249" t="s">
        <v>702</v>
      </c>
      <c r="I9" s="249">
        <v>200</v>
      </c>
      <c r="J9" s="249" t="str">
        <f t="shared" si="0"/>
        <v>TID_DISGUISE_4_NAME</v>
      </c>
      <c r="K9" s="249" t="s">
        <v>708</v>
      </c>
    </row>
    <row r="10" spans="1:13" x14ac:dyDescent="0.2">
      <c r="B10" s="250" t="s">
        <v>4</v>
      </c>
      <c r="C10" s="249" t="s">
        <v>688</v>
      </c>
      <c r="D10" s="249" t="s">
        <v>186</v>
      </c>
      <c r="E10" s="249" t="s">
        <v>771</v>
      </c>
      <c r="F10" s="249" t="s">
        <v>775</v>
      </c>
      <c r="G10" s="249">
        <v>6</v>
      </c>
      <c r="H10" s="249" t="s">
        <v>702</v>
      </c>
      <c r="I10" s="249">
        <v>200</v>
      </c>
      <c r="J10" s="249" t="str">
        <f t="shared" si="0"/>
        <v>TID_DISGUISE_5_NAME</v>
      </c>
      <c r="K10" s="249" t="s">
        <v>709</v>
      </c>
    </row>
    <row r="11" spans="1:13" x14ac:dyDescent="0.2">
      <c r="B11" s="250" t="s">
        <v>4</v>
      </c>
      <c r="C11" s="249" t="s">
        <v>689</v>
      </c>
      <c r="D11" s="249" t="s">
        <v>186</v>
      </c>
      <c r="E11" s="249" t="s">
        <v>772</v>
      </c>
      <c r="F11" s="249" t="s">
        <v>775</v>
      </c>
      <c r="G11" s="249">
        <v>7</v>
      </c>
      <c r="H11" s="249" t="s">
        <v>702</v>
      </c>
      <c r="I11" s="249">
        <v>200</v>
      </c>
      <c r="J11" s="249" t="str">
        <f t="shared" si="0"/>
        <v>TID_DISGUISE_6_NAME</v>
      </c>
      <c r="K11" s="249" t="s">
        <v>710</v>
      </c>
    </row>
    <row r="12" spans="1:13" x14ac:dyDescent="0.2">
      <c r="B12" s="250" t="s">
        <v>4</v>
      </c>
      <c r="C12" s="249" t="s">
        <v>690</v>
      </c>
      <c r="D12" s="249" t="s">
        <v>186</v>
      </c>
      <c r="E12" s="249" t="s">
        <v>773</v>
      </c>
      <c r="F12" s="249" t="s">
        <v>775</v>
      </c>
      <c r="G12" s="249">
        <v>8</v>
      </c>
      <c r="H12" s="249" t="s">
        <v>703</v>
      </c>
      <c r="I12" s="249">
        <v>300</v>
      </c>
      <c r="J12" s="249" t="str">
        <f t="shared" si="0"/>
        <v>TID_DISGUISE_7_NAME</v>
      </c>
      <c r="K12" s="249" t="s">
        <v>711</v>
      </c>
    </row>
    <row r="13" spans="1:13" x14ac:dyDescent="0.2">
      <c r="B13" s="250" t="s">
        <v>4</v>
      </c>
      <c r="C13" s="249" t="s">
        <v>691</v>
      </c>
      <c r="D13" s="252" t="s">
        <v>186</v>
      </c>
      <c r="E13" s="249" t="s">
        <v>774</v>
      </c>
      <c r="F13" s="249" t="s">
        <v>775</v>
      </c>
      <c r="G13" s="249">
        <v>9</v>
      </c>
      <c r="H13" s="249" t="s">
        <v>703</v>
      </c>
      <c r="I13" s="249">
        <v>300</v>
      </c>
      <c r="J13" s="249" t="str">
        <f t="shared" si="0"/>
        <v>TID_DISGUISE_8_NAME</v>
      </c>
      <c r="K13" s="249" t="s">
        <v>712</v>
      </c>
    </row>
    <row r="14" spans="1:13" x14ac:dyDescent="0.2">
      <c r="B14" s="250" t="s">
        <v>4</v>
      </c>
      <c r="C14" s="249" t="s">
        <v>692</v>
      </c>
      <c r="D14" s="249" t="s">
        <v>762</v>
      </c>
      <c r="E14" s="249" t="s">
        <v>766</v>
      </c>
      <c r="F14" s="249" t="s">
        <v>775</v>
      </c>
      <c r="G14" s="249">
        <v>1</v>
      </c>
      <c r="H14" s="249" t="s">
        <v>701</v>
      </c>
      <c r="I14" s="249">
        <v>100</v>
      </c>
      <c r="J14" s="249" t="str">
        <f t="shared" si="0"/>
        <v>TID_DISGUISE_9_NAME</v>
      </c>
      <c r="K14" s="249" t="s">
        <v>704</v>
      </c>
    </row>
    <row r="15" spans="1:13" x14ac:dyDescent="0.2">
      <c r="B15" s="250" t="s">
        <v>4</v>
      </c>
      <c r="C15" s="249" t="s">
        <v>693</v>
      </c>
      <c r="D15" s="249" t="s">
        <v>762</v>
      </c>
      <c r="E15" s="249" t="s">
        <v>767</v>
      </c>
      <c r="F15" s="249" t="s">
        <v>775</v>
      </c>
      <c r="G15" s="249">
        <v>2</v>
      </c>
      <c r="H15" s="249" t="s">
        <v>701</v>
      </c>
      <c r="I15" s="249">
        <v>100</v>
      </c>
      <c r="J15" s="249" t="str">
        <f t="shared" si="0"/>
        <v>TID_DISGUISE_10_NAME</v>
      </c>
      <c r="K15" s="249" t="s">
        <v>705</v>
      </c>
    </row>
    <row r="16" spans="1:13" x14ac:dyDescent="0.2">
      <c r="B16" s="250" t="s">
        <v>4</v>
      </c>
      <c r="C16" s="249" t="s">
        <v>694</v>
      </c>
      <c r="D16" s="249" t="s">
        <v>762</v>
      </c>
      <c r="E16" s="249" t="s">
        <v>768</v>
      </c>
      <c r="F16" s="249" t="s">
        <v>775</v>
      </c>
      <c r="G16" s="249">
        <v>3</v>
      </c>
      <c r="H16" s="249" t="s">
        <v>701</v>
      </c>
      <c r="I16" s="249">
        <v>100</v>
      </c>
      <c r="J16" s="249" t="str">
        <f t="shared" si="0"/>
        <v>TID_DISGUISE_11_NAME</v>
      </c>
      <c r="K16" s="249" t="s">
        <v>706</v>
      </c>
    </row>
    <row r="17" spans="2:11" x14ac:dyDescent="0.2">
      <c r="B17" s="250" t="s">
        <v>4</v>
      </c>
      <c r="C17" s="249" t="s">
        <v>695</v>
      </c>
      <c r="D17" s="249" t="s">
        <v>762</v>
      </c>
      <c r="E17" s="249" t="s">
        <v>769</v>
      </c>
      <c r="F17" s="249" t="s">
        <v>775</v>
      </c>
      <c r="G17" s="249">
        <v>4</v>
      </c>
      <c r="H17" s="249" t="s">
        <v>701</v>
      </c>
      <c r="I17" s="249">
        <v>100</v>
      </c>
      <c r="J17" s="249" t="str">
        <f t="shared" si="0"/>
        <v>TID_DISGUISE_12_NAME</v>
      </c>
      <c r="K17" s="249" t="s">
        <v>707</v>
      </c>
    </row>
    <row r="18" spans="2:11" x14ac:dyDescent="0.2">
      <c r="B18" s="250" t="s">
        <v>4</v>
      </c>
      <c r="C18" s="249" t="s">
        <v>696</v>
      </c>
      <c r="D18" s="249" t="s">
        <v>762</v>
      </c>
      <c r="E18" s="249" t="s">
        <v>770</v>
      </c>
      <c r="F18" s="249" t="s">
        <v>775</v>
      </c>
      <c r="G18" s="249">
        <v>5</v>
      </c>
      <c r="H18" s="249" t="s">
        <v>702</v>
      </c>
      <c r="I18" s="249">
        <v>200</v>
      </c>
      <c r="J18" s="249" t="str">
        <f t="shared" si="0"/>
        <v>TID_DISGUISE_13_NAME</v>
      </c>
      <c r="K18" s="249" t="s">
        <v>708</v>
      </c>
    </row>
    <row r="19" spans="2:11" x14ac:dyDescent="0.2">
      <c r="B19" s="250" t="s">
        <v>4</v>
      </c>
      <c r="C19" s="249" t="s">
        <v>697</v>
      </c>
      <c r="D19" s="249" t="s">
        <v>762</v>
      </c>
      <c r="E19" s="249" t="s">
        <v>771</v>
      </c>
      <c r="F19" s="249" t="s">
        <v>775</v>
      </c>
      <c r="G19" s="249">
        <v>6</v>
      </c>
      <c r="H19" s="249" t="s">
        <v>702</v>
      </c>
      <c r="I19" s="249">
        <v>200</v>
      </c>
      <c r="J19" s="249" t="str">
        <f t="shared" si="0"/>
        <v>TID_DISGUISE_14_NAME</v>
      </c>
      <c r="K19" s="249" t="s">
        <v>709</v>
      </c>
    </row>
    <row r="20" spans="2:11" x14ac:dyDescent="0.2">
      <c r="B20" s="250" t="s">
        <v>4</v>
      </c>
      <c r="C20" s="249" t="s">
        <v>698</v>
      </c>
      <c r="D20" s="249" t="s">
        <v>762</v>
      </c>
      <c r="E20" s="249" t="s">
        <v>772</v>
      </c>
      <c r="F20" s="249" t="s">
        <v>775</v>
      </c>
      <c r="G20" s="249">
        <v>7</v>
      </c>
      <c r="H20" s="249" t="s">
        <v>702</v>
      </c>
      <c r="I20" s="249">
        <v>200</v>
      </c>
      <c r="J20" s="249" t="str">
        <f t="shared" si="0"/>
        <v>TID_DISGUISE_15_NAME</v>
      </c>
      <c r="K20" s="249" t="s">
        <v>710</v>
      </c>
    </row>
    <row r="21" spans="2:11" x14ac:dyDescent="0.2">
      <c r="B21" s="250" t="s">
        <v>4</v>
      </c>
      <c r="C21" s="249" t="s">
        <v>699</v>
      </c>
      <c r="D21" s="249" t="s">
        <v>762</v>
      </c>
      <c r="E21" s="249" t="s">
        <v>773</v>
      </c>
      <c r="F21" s="249" t="s">
        <v>775</v>
      </c>
      <c r="G21" s="249">
        <v>8</v>
      </c>
      <c r="H21" s="249" t="s">
        <v>703</v>
      </c>
      <c r="I21" s="249">
        <v>300</v>
      </c>
      <c r="J21" s="249" t="str">
        <f t="shared" si="0"/>
        <v>TID_DISGUISE_16_NAME</v>
      </c>
      <c r="K21" s="249" t="s">
        <v>711</v>
      </c>
    </row>
    <row r="22" spans="2:11" x14ac:dyDescent="0.2">
      <c r="B22" s="251" t="s">
        <v>4</v>
      </c>
      <c r="C22" s="252" t="s">
        <v>700</v>
      </c>
      <c r="D22" s="249" t="s">
        <v>762</v>
      </c>
      <c r="E22" s="249" t="s">
        <v>774</v>
      </c>
      <c r="F22" s="249" t="s">
        <v>775</v>
      </c>
      <c r="G22" s="252">
        <v>9</v>
      </c>
      <c r="H22" s="252" t="s">
        <v>703</v>
      </c>
      <c r="I22" s="252">
        <v>300</v>
      </c>
      <c r="J22" s="249" t="str">
        <f t="shared" si="0"/>
        <v>TID_DISGUISE_17_NAME</v>
      </c>
      <c r="K22" s="249" t="s">
        <v>712</v>
      </c>
    </row>
    <row r="23" spans="2:11" s="67" customFormat="1" x14ac:dyDescent="0.2">
      <c r="B23" s="250" t="s">
        <v>4</v>
      </c>
      <c r="C23" s="252" t="s">
        <v>794</v>
      </c>
      <c r="D23" s="249" t="s">
        <v>764</v>
      </c>
      <c r="E23" s="249" t="s">
        <v>766</v>
      </c>
      <c r="F23" s="249" t="s">
        <v>775</v>
      </c>
      <c r="G23" s="249">
        <v>1</v>
      </c>
      <c r="H23" s="249" t="s">
        <v>701</v>
      </c>
      <c r="I23" s="249">
        <v>100</v>
      </c>
      <c r="J23" s="249" t="str">
        <f t="shared" ref="J23:J31" si="1">CONCATENATE("TID_",UPPER(C23),"_NAME")</f>
        <v>TID_DISGUISE_18_NAME</v>
      </c>
      <c r="K23" s="249" t="s">
        <v>704</v>
      </c>
    </row>
    <row r="24" spans="2:11" s="67" customFormat="1" x14ac:dyDescent="0.2">
      <c r="B24" s="250" t="s">
        <v>4</v>
      </c>
      <c r="C24" s="252" t="s">
        <v>795</v>
      </c>
      <c r="D24" s="249" t="s">
        <v>764</v>
      </c>
      <c r="E24" s="249" t="s">
        <v>767</v>
      </c>
      <c r="F24" s="249" t="s">
        <v>775</v>
      </c>
      <c r="G24" s="249">
        <v>2</v>
      </c>
      <c r="H24" s="249" t="s">
        <v>701</v>
      </c>
      <c r="I24" s="249">
        <v>100</v>
      </c>
      <c r="J24" s="249" t="str">
        <f t="shared" si="1"/>
        <v>TID_DISGUISE_19_NAME</v>
      </c>
      <c r="K24" s="249" t="s">
        <v>705</v>
      </c>
    </row>
    <row r="25" spans="2:11" s="67" customFormat="1" x14ac:dyDescent="0.2">
      <c r="B25" s="250" t="s">
        <v>4</v>
      </c>
      <c r="C25" s="252" t="s">
        <v>796</v>
      </c>
      <c r="D25" s="249" t="s">
        <v>764</v>
      </c>
      <c r="E25" s="249" t="s">
        <v>768</v>
      </c>
      <c r="F25" s="249" t="s">
        <v>775</v>
      </c>
      <c r="G25" s="249">
        <v>3</v>
      </c>
      <c r="H25" s="249" t="s">
        <v>701</v>
      </c>
      <c r="I25" s="249">
        <v>100</v>
      </c>
      <c r="J25" s="249" t="str">
        <f t="shared" si="1"/>
        <v>TID_DISGUISE_20_NAME</v>
      </c>
      <c r="K25" s="249" t="s">
        <v>706</v>
      </c>
    </row>
    <row r="26" spans="2:11" s="67" customFormat="1" x14ac:dyDescent="0.2">
      <c r="B26" s="250" t="s">
        <v>4</v>
      </c>
      <c r="C26" s="252" t="s">
        <v>797</v>
      </c>
      <c r="D26" s="249" t="s">
        <v>764</v>
      </c>
      <c r="E26" s="249" t="s">
        <v>769</v>
      </c>
      <c r="F26" s="249" t="s">
        <v>775</v>
      </c>
      <c r="G26" s="249">
        <v>4</v>
      </c>
      <c r="H26" s="249" t="s">
        <v>701</v>
      </c>
      <c r="I26" s="249">
        <v>100</v>
      </c>
      <c r="J26" s="249" t="str">
        <f t="shared" si="1"/>
        <v>TID_DISGUISE_21_NAME</v>
      </c>
      <c r="K26" s="249" t="s">
        <v>707</v>
      </c>
    </row>
    <row r="27" spans="2:11" s="67" customFormat="1" x14ac:dyDescent="0.2">
      <c r="B27" s="250" t="s">
        <v>4</v>
      </c>
      <c r="C27" s="252" t="s">
        <v>798</v>
      </c>
      <c r="D27" s="249" t="s">
        <v>764</v>
      </c>
      <c r="E27" s="249" t="s">
        <v>770</v>
      </c>
      <c r="F27" s="249" t="s">
        <v>775</v>
      </c>
      <c r="G27" s="249">
        <v>5</v>
      </c>
      <c r="H27" s="249" t="s">
        <v>702</v>
      </c>
      <c r="I27" s="249">
        <v>200</v>
      </c>
      <c r="J27" s="249" t="str">
        <f t="shared" si="1"/>
        <v>TID_DISGUISE_22_NAME</v>
      </c>
      <c r="K27" s="249" t="s">
        <v>708</v>
      </c>
    </row>
    <row r="28" spans="2:11" s="67" customFormat="1" x14ac:dyDescent="0.2">
      <c r="B28" s="250" t="s">
        <v>4</v>
      </c>
      <c r="C28" s="252" t="s">
        <v>799</v>
      </c>
      <c r="D28" s="249" t="s">
        <v>764</v>
      </c>
      <c r="E28" s="249" t="s">
        <v>771</v>
      </c>
      <c r="F28" s="249" t="s">
        <v>775</v>
      </c>
      <c r="G28" s="249">
        <v>6</v>
      </c>
      <c r="H28" s="249" t="s">
        <v>702</v>
      </c>
      <c r="I28" s="249">
        <v>200</v>
      </c>
      <c r="J28" s="249" t="str">
        <f t="shared" si="1"/>
        <v>TID_DISGUISE_23_NAME</v>
      </c>
      <c r="K28" s="249" t="s">
        <v>709</v>
      </c>
    </row>
    <row r="29" spans="2:11" s="67" customFormat="1" x14ac:dyDescent="0.2">
      <c r="B29" s="250" t="s">
        <v>4</v>
      </c>
      <c r="C29" s="252" t="s">
        <v>800</v>
      </c>
      <c r="D29" s="249" t="s">
        <v>764</v>
      </c>
      <c r="E29" s="249" t="s">
        <v>772</v>
      </c>
      <c r="F29" s="249" t="s">
        <v>775</v>
      </c>
      <c r="G29" s="249">
        <v>7</v>
      </c>
      <c r="H29" s="249" t="s">
        <v>702</v>
      </c>
      <c r="I29" s="249">
        <v>200</v>
      </c>
      <c r="J29" s="249" t="str">
        <f t="shared" si="1"/>
        <v>TID_DISGUISE_24_NAME</v>
      </c>
      <c r="K29" s="249" t="s">
        <v>710</v>
      </c>
    </row>
    <row r="30" spans="2:11" s="67" customFormat="1" x14ac:dyDescent="0.2">
      <c r="B30" s="250" t="s">
        <v>4</v>
      </c>
      <c r="C30" s="252" t="s">
        <v>801</v>
      </c>
      <c r="D30" s="249" t="s">
        <v>764</v>
      </c>
      <c r="E30" s="249" t="s">
        <v>773</v>
      </c>
      <c r="F30" s="249" t="s">
        <v>775</v>
      </c>
      <c r="G30" s="249">
        <v>8</v>
      </c>
      <c r="H30" s="249" t="s">
        <v>703</v>
      </c>
      <c r="I30" s="249">
        <v>300</v>
      </c>
      <c r="J30" s="249" t="str">
        <f t="shared" si="1"/>
        <v>TID_DISGUISE_25_NAME</v>
      </c>
      <c r="K30" s="249" t="s">
        <v>711</v>
      </c>
    </row>
    <row r="31" spans="2:11" s="67" customFormat="1" x14ac:dyDescent="0.2">
      <c r="B31" s="251" t="s">
        <v>4</v>
      </c>
      <c r="C31" s="252" t="s">
        <v>802</v>
      </c>
      <c r="D31" s="249" t="s">
        <v>764</v>
      </c>
      <c r="E31" s="249" t="s">
        <v>774</v>
      </c>
      <c r="F31" s="249" t="s">
        <v>775</v>
      </c>
      <c r="G31" s="252">
        <v>9</v>
      </c>
      <c r="H31" s="252" t="s">
        <v>703</v>
      </c>
      <c r="I31" s="252">
        <v>300</v>
      </c>
      <c r="J31" s="249" t="str">
        <f t="shared" si="1"/>
        <v>TID_DISGUISE_26_NAME</v>
      </c>
      <c r="K31" s="249" t="s">
        <v>712</v>
      </c>
    </row>
    <row r="32" spans="2:11" s="67" customFormat="1" x14ac:dyDescent="0.2">
      <c r="B32" s="250" t="s">
        <v>4</v>
      </c>
      <c r="C32" s="252" t="s">
        <v>803</v>
      </c>
      <c r="D32" s="249" t="s">
        <v>765</v>
      </c>
      <c r="E32" s="249" t="s">
        <v>766</v>
      </c>
      <c r="F32" s="249" t="s">
        <v>775</v>
      </c>
      <c r="G32" s="249">
        <v>1</v>
      </c>
      <c r="H32" s="249" t="s">
        <v>701</v>
      </c>
      <c r="I32" s="249">
        <v>100</v>
      </c>
      <c r="J32" s="249" t="str">
        <f t="shared" ref="J32:J49" si="2">CONCATENATE("TID_",UPPER(C32),"_NAME")</f>
        <v>TID_DISGUISE_27_NAME</v>
      </c>
      <c r="K32" s="249" t="s">
        <v>704</v>
      </c>
    </row>
    <row r="33" spans="2:11" s="67" customFormat="1" x14ac:dyDescent="0.2">
      <c r="B33" s="250" t="s">
        <v>4</v>
      </c>
      <c r="C33" s="252" t="s">
        <v>804</v>
      </c>
      <c r="D33" s="249" t="s">
        <v>765</v>
      </c>
      <c r="E33" s="249" t="s">
        <v>767</v>
      </c>
      <c r="F33" s="249" t="s">
        <v>775</v>
      </c>
      <c r="G33" s="249">
        <v>2</v>
      </c>
      <c r="H33" s="249" t="s">
        <v>701</v>
      </c>
      <c r="I33" s="249">
        <v>100</v>
      </c>
      <c r="J33" s="249" t="str">
        <f t="shared" si="2"/>
        <v>TID_DISGUISE_28_NAME</v>
      </c>
      <c r="K33" s="249" t="s">
        <v>705</v>
      </c>
    </row>
    <row r="34" spans="2:11" s="67" customFormat="1" x14ac:dyDescent="0.2">
      <c r="B34" s="250" t="s">
        <v>4</v>
      </c>
      <c r="C34" s="252" t="s">
        <v>805</v>
      </c>
      <c r="D34" s="249" t="s">
        <v>765</v>
      </c>
      <c r="E34" s="249" t="s">
        <v>768</v>
      </c>
      <c r="F34" s="249" t="s">
        <v>775</v>
      </c>
      <c r="G34" s="249">
        <v>3</v>
      </c>
      <c r="H34" s="249" t="s">
        <v>701</v>
      </c>
      <c r="I34" s="249">
        <v>100</v>
      </c>
      <c r="J34" s="249" t="str">
        <f t="shared" si="2"/>
        <v>TID_DISGUISE_29_NAME</v>
      </c>
      <c r="K34" s="249" t="s">
        <v>706</v>
      </c>
    </row>
    <row r="35" spans="2:11" s="67" customFormat="1" x14ac:dyDescent="0.2">
      <c r="B35" s="250" t="s">
        <v>4</v>
      </c>
      <c r="C35" s="252" t="s">
        <v>806</v>
      </c>
      <c r="D35" s="249" t="s">
        <v>765</v>
      </c>
      <c r="E35" s="249" t="s">
        <v>769</v>
      </c>
      <c r="F35" s="249" t="s">
        <v>775</v>
      </c>
      <c r="G35" s="249">
        <v>4</v>
      </c>
      <c r="H35" s="249" t="s">
        <v>701</v>
      </c>
      <c r="I35" s="249">
        <v>100</v>
      </c>
      <c r="J35" s="249" t="str">
        <f t="shared" si="2"/>
        <v>TID_DISGUISE_30_NAME</v>
      </c>
      <c r="K35" s="249" t="s">
        <v>707</v>
      </c>
    </row>
    <row r="36" spans="2:11" s="67" customFormat="1" x14ac:dyDescent="0.2">
      <c r="B36" s="250" t="s">
        <v>4</v>
      </c>
      <c r="C36" s="252" t="s">
        <v>807</v>
      </c>
      <c r="D36" s="249" t="s">
        <v>765</v>
      </c>
      <c r="E36" s="249" t="s">
        <v>770</v>
      </c>
      <c r="F36" s="249" t="s">
        <v>775</v>
      </c>
      <c r="G36" s="249">
        <v>5</v>
      </c>
      <c r="H36" s="249" t="s">
        <v>702</v>
      </c>
      <c r="I36" s="249">
        <v>200</v>
      </c>
      <c r="J36" s="249" t="str">
        <f t="shared" si="2"/>
        <v>TID_DISGUISE_31_NAME</v>
      </c>
      <c r="K36" s="249" t="s">
        <v>708</v>
      </c>
    </row>
    <row r="37" spans="2:11" s="67" customFormat="1" x14ac:dyDescent="0.2">
      <c r="B37" s="250" t="s">
        <v>4</v>
      </c>
      <c r="C37" s="252" t="s">
        <v>808</v>
      </c>
      <c r="D37" s="249" t="s">
        <v>765</v>
      </c>
      <c r="E37" s="249" t="s">
        <v>771</v>
      </c>
      <c r="F37" s="249" t="s">
        <v>775</v>
      </c>
      <c r="G37" s="249">
        <v>6</v>
      </c>
      <c r="H37" s="249" t="s">
        <v>702</v>
      </c>
      <c r="I37" s="249">
        <v>200</v>
      </c>
      <c r="J37" s="249" t="str">
        <f t="shared" si="2"/>
        <v>TID_DISGUISE_32_NAME</v>
      </c>
      <c r="K37" s="249" t="s">
        <v>709</v>
      </c>
    </row>
    <row r="38" spans="2:11" s="67" customFormat="1" x14ac:dyDescent="0.2">
      <c r="B38" s="250" t="s">
        <v>4</v>
      </c>
      <c r="C38" s="252" t="s">
        <v>809</v>
      </c>
      <c r="D38" s="249" t="s">
        <v>765</v>
      </c>
      <c r="E38" s="249" t="s">
        <v>772</v>
      </c>
      <c r="F38" s="249" t="s">
        <v>775</v>
      </c>
      <c r="G38" s="249">
        <v>7</v>
      </c>
      <c r="H38" s="249" t="s">
        <v>702</v>
      </c>
      <c r="I38" s="249">
        <v>200</v>
      </c>
      <c r="J38" s="249" t="str">
        <f t="shared" si="2"/>
        <v>TID_DISGUISE_33_NAME</v>
      </c>
      <c r="K38" s="249" t="s">
        <v>710</v>
      </c>
    </row>
    <row r="39" spans="2:11" s="67" customFormat="1" x14ac:dyDescent="0.2">
      <c r="B39" s="250" t="s">
        <v>4</v>
      </c>
      <c r="C39" s="252" t="s">
        <v>810</v>
      </c>
      <c r="D39" s="249" t="s">
        <v>765</v>
      </c>
      <c r="E39" s="249" t="s">
        <v>773</v>
      </c>
      <c r="F39" s="249" t="s">
        <v>775</v>
      </c>
      <c r="G39" s="249">
        <v>8</v>
      </c>
      <c r="H39" s="249" t="s">
        <v>703</v>
      </c>
      <c r="I39" s="249">
        <v>300</v>
      </c>
      <c r="J39" s="249" t="str">
        <f t="shared" si="2"/>
        <v>TID_DISGUISE_34_NAME</v>
      </c>
      <c r="K39" s="249" t="s">
        <v>711</v>
      </c>
    </row>
    <row r="40" spans="2:11" s="67" customFormat="1" x14ac:dyDescent="0.2">
      <c r="B40" s="251" t="s">
        <v>4</v>
      </c>
      <c r="C40" s="252" t="s">
        <v>811</v>
      </c>
      <c r="D40" s="249" t="s">
        <v>765</v>
      </c>
      <c r="E40" s="249" t="s">
        <v>774</v>
      </c>
      <c r="F40" s="249" t="s">
        <v>775</v>
      </c>
      <c r="G40" s="252">
        <v>9</v>
      </c>
      <c r="H40" s="252" t="s">
        <v>703</v>
      </c>
      <c r="I40" s="252">
        <v>300</v>
      </c>
      <c r="J40" s="249" t="str">
        <f t="shared" si="2"/>
        <v>TID_DISGUISE_35_NAME</v>
      </c>
      <c r="K40" s="249" t="s">
        <v>712</v>
      </c>
    </row>
    <row r="41" spans="2:11" s="67" customFormat="1" x14ac:dyDescent="0.2">
      <c r="B41" s="250" t="s">
        <v>4</v>
      </c>
      <c r="C41" s="252" t="s">
        <v>812</v>
      </c>
      <c r="D41" s="249" t="s">
        <v>763</v>
      </c>
      <c r="E41" s="249" t="s">
        <v>766</v>
      </c>
      <c r="F41" s="249" t="s">
        <v>775</v>
      </c>
      <c r="G41" s="249">
        <v>1</v>
      </c>
      <c r="H41" s="249" t="s">
        <v>701</v>
      </c>
      <c r="I41" s="249">
        <v>100</v>
      </c>
      <c r="J41" s="249" t="str">
        <f t="shared" si="2"/>
        <v>TID_DISGUISE_36_NAME</v>
      </c>
      <c r="K41" s="249" t="s">
        <v>704</v>
      </c>
    </row>
    <row r="42" spans="2:11" s="67" customFormat="1" x14ac:dyDescent="0.2">
      <c r="B42" s="250" t="s">
        <v>4</v>
      </c>
      <c r="C42" s="252" t="s">
        <v>813</v>
      </c>
      <c r="D42" s="249" t="s">
        <v>763</v>
      </c>
      <c r="E42" s="249" t="s">
        <v>767</v>
      </c>
      <c r="F42" s="249" t="s">
        <v>775</v>
      </c>
      <c r="G42" s="249">
        <v>2</v>
      </c>
      <c r="H42" s="249" t="s">
        <v>701</v>
      </c>
      <c r="I42" s="249">
        <v>100</v>
      </c>
      <c r="J42" s="249" t="str">
        <f t="shared" si="2"/>
        <v>TID_DISGUISE_37_NAME</v>
      </c>
      <c r="K42" s="249" t="s">
        <v>705</v>
      </c>
    </row>
    <row r="43" spans="2:11" s="67" customFormat="1" x14ac:dyDescent="0.2">
      <c r="B43" s="250" t="s">
        <v>4</v>
      </c>
      <c r="C43" s="252" t="s">
        <v>814</v>
      </c>
      <c r="D43" s="249" t="s">
        <v>763</v>
      </c>
      <c r="E43" s="249" t="s">
        <v>768</v>
      </c>
      <c r="F43" s="249" t="s">
        <v>775</v>
      </c>
      <c r="G43" s="249">
        <v>3</v>
      </c>
      <c r="H43" s="249" t="s">
        <v>701</v>
      </c>
      <c r="I43" s="249">
        <v>100</v>
      </c>
      <c r="J43" s="249" t="str">
        <f t="shared" si="2"/>
        <v>TID_DISGUISE_38_NAME</v>
      </c>
      <c r="K43" s="249" t="s">
        <v>706</v>
      </c>
    </row>
    <row r="44" spans="2:11" s="67" customFormat="1" x14ac:dyDescent="0.2">
      <c r="B44" s="250" t="s">
        <v>4</v>
      </c>
      <c r="C44" s="252" t="s">
        <v>815</v>
      </c>
      <c r="D44" s="249" t="s">
        <v>763</v>
      </c>
      <c r="E44" s="249" t="s">
        <v>769</v>
      </c>
      <c r="F44" s="249" t="s">
        <v>775</v>
      </c>
      <c r="G44" s="249">
        <v>4</v>
      </c>
      <c r="H44" s="249" t="s">
        <v>701</v>
      </c>
      <c r="I44" s="249">
        <v>100</v>
      </c>
      <c r="J44" s="249" t="str">
        <f t="shared" si="2"/>
        <v>TID_DISGUISE_39_NAME</v>
      </c>
      <c r="K44" s="249" t="s">
        <v>707</v>
      </c>
    </row>
    <row r="45" spans="2:11" s="67" customFormat="1" x14ac:dyDescent="0.2">
      <c r="B45" s="250" t="s">
        <v>4</v>
      </c>
      <c r="C45" s="252" t="s">
        <v>816</v>
      </c>
      <c r="D45" s="249" t="s">
        <v>763</v>
      </c>
      <c r="E45" s="249" t="s">
        <v>770</v>
      </c>
      <c r="F45" s="249" t="s">
        <v>775</v>
      </c>
      <c r="G45" s="249">
        <v>5</v>
      </c>
      <c r="H45" s="249" t="s">
        <v>702</v>
      </c>
      <c r="I45" s="249">
        <v>200</v>
      </c>
      <c r="J45" s="249" t="str">
        <f t="shared" si="2"/>
        <v>TID_DISGUISE_40_NAME</v>
      </c>
      <c r="K45" s="249" t="s">
        <v>708</v>
      </c>
    </row>
    <row r="46" spans="2:11" s="67" customFormat="1" x14ac:dyDescent="0.2">
      <c r="B46" s="250" t="s">
        <v>4</v>
      </c>
      <c r="C46" s="252" t="s">
        <v>817</v>
      </c>
      <c r="D46" s="249" t="s">
        <v>763</v>
      </c>
      <c r="E46" s="249" t="s">
        <v>771</v>
      </c>
      <c r="F46" s="249" t="s">
        <v>775</v>
      </c>
      <c r="G46" s="249">
        <v>6</v>
      </c>
      <c r="H46" s="249" t="s">
        <v>702</v>
      </c>
      <c r="I46" s="249">
        <v>200</v>
      </c>
      <c r="J46" s="249" t="str">
        <f t="shared" si="2"/>
        <v>TID_DISGUISE_41_NAME</v>
      </c>
      <c r="K46" s="249" t="s">
        <v>709</v>
      </c>
    </row>
    <row r="47" spans="2:11" s="67" customFormat="1" x14ac:dyDescent="0.2">
      <c r="B47" s="250" t="s">
        <v>4</v>
      </c>
      <c r="C47" s="252" t="s">
        <v>818</v>
      </c>
      <c r="D47" s="249" t="s">
        <v>763</v>
      </c>
      <c r="E47" s="249" t="s">
        <v>772</v>
      </c>
      <c r="F47" s="249" t="s">
        <v>775</v>
      </c>
      <c r="G47" s="249">
        <v>7</v>
      </c>
      <c r="H47" s="249" t="s">
        <v>702</v>
      </c>
      <c r="I47" s="249">
        <v>200</v>
      </c>
      <c r="J47" s="249" t="str">
        <f t="shared" si="2"/>
        <v>TID_DISGUISE_42_NAME</v>
      </c>
      <c r="K47" s="249" t="s">
        <v>710</v>
      </c>
    </row>
    <row r="48" spans="2:11" s="67" customFormat="1" x14ac:dyDescent="0.2">
      <c r="B48" s="250" t="s">
        <v>4</v>
      </c>
      <c r="C48" s="252" t="s">
        <v>819</v>
      </c>
      <c r="D48" s="249" t="s">
        <v>763</v>
      </c>
      <c r="E48" s="249" t="s">
        <v>773</v>
      </c>
      <c r="F48" s="249" t="s">
        <v>775</v>
      </c>
      <c r="G48" s="249">
        <v>8</v>
      </c>
      <c r="H48" s="249" t="s">
        <v>703</v>
      </c>
      <c r="I48" s="249">
        <v>300</v>
      </c>
      <c r="J48" s="249" t="str">
        <f t="shared" si="2"/>
        <v>TID_DISGUISE_43_NAME</v>
      </c>
      <c r="K48" s="249" t="s">
        <v>711</v>
      </c>
    </row>
    <row r="49" spans="2:13" s="67" customFormat="1" x14ac:dyDescent="0.2">
      <c r="B49" s="251" t="s">
        <v>4</v>
      </c>
      <c r="C49" s="252" t="s">
        <v>820</v>
      </c>
      <c r="D49" s="249" t="s">
        <v>763</v>
      </c>
      <c r="E49" s="249" t="s">
        <v>774</v>
      </c>
      <c r="F49" s="249" t="s">
        <v>775</v>
      </c>
      <c r="G49" s="252">
        <v>9</v>
      </c>
      <c r="H49" s="252" t="s">
        <v>703</v>
      </c>
      <c r="I49" s="252">
        <v>300</v>
      </c>
      <c r="J49" s="249" t="str">
        <f t="shared" si="2"/>
        <v>TID_DISGUISE_44_NAME</v>
      </c>
      <c r="K49" s="249" t="s">
        <v>712</v>
      </c>
    </row>
    <row r="50" spans="2:13" x14ac:dyDescent="0.2">
      <c r="B50" s="248"/>
      <c r="C50" s="248"/>
      <c r="D50" s="248"/>
      <c r="E50" s="248"/>
      <c r="F50" s="248"/>
      <c r="G50" s="248"/>
      <c r="H50" s="248"/>
      <c r="I50" s="248"/>
      <c r="J50" s="248"/>
      <c r="K50" s="248"/>
    </row>
    <row r="52" spans="2:13" ht="16" thickBot="1" x14ac:dyDescent="0.25"/>
    <row r="53" spans="2:13" ht="24" x14ac:dyDescent="0.3">
      <c r="B53" s="12" t="s">
        <v>713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2:13" x14ac:dyDescent="0.2">
      <c r="B54" s="67"/>
      <c r="C54" s="67"/>
    </row>
    <row r="55" spans="2:13" ht="124" x14ac:dyDescent="0.2">
      <c r="B55" s="195" t="s">
        <v>747</v>
      </c>
      <c r="C55" s="195" t="s">
        <v>5</v>
      </c>
      <c r="D55" s="195" t="s">
        <v>714</v>
      </c>
      <c r="E55" s="195"/>
      <c r="F55" s="195"/>
      <c r="G55" s="195" t="s">
        <v>715</v>
      </c>
      <c r="H55" s="195" t="s">
        <v>716</v>
      </c>
    </row>
    <row r="56" spans="2:13" x14ac:dyDescent="0.2">
      <c r="B56" s="250" t="s">
        <v>4</v>
      </c>
      <c r="C56" s="249" t="s">
        <v>766</v>
      </c>
      <c r="D56" s="249" t="s">
        <v>717</v>
      </c>
      <c r="E56" s="249"/>
      <c r="F56" s="249"/>
      <c r="G56" s="249"/>
      <c r="H56" s="249"/>
    </row>
    <row r="57" spans="2:13" x14ac:dyDescent="0.2">
      <c r="B57" s="250" t="s">
        <v>4</v>
      </c>
      <c r="C57" s="249" t="s">
        <v>767</v>
      </c>
      <c r="D57" s="249" t="s">
        <v>718</v>
      </c>
      <c r="E57" s="249"/>
      <c r="F57" s="249"/>
      <c r="G57" s="249"/>
      <c r="H57" s="249"/>
    </row>
    <row r="58" spans="2:13" x14ac:dyDescent="0.2">
      <c r="B58" s="250" t="s">
        <v>4</v>
      </c>
      <c r="C58" s="249" t="s">
        <v>768</v>
      </c>
      <c r="D58" s="249" t="s">
        <v>719</v>
      </c>
      <c r="E58" s="249"/>
      <c r="F58" s="249"/>
      <c r="G58" s="249"/>
      <c r="H58" s="249"/>
    </row>
    <row r="59" spans="2:13" x14ac:dyDescent="0.2">
      <c r="B59" s="250" t="s">
        <v>4</v>
      </c>
      <c r="C59" s="249" t="s">
        <v>769</v>
      </c>
      <c r="D59" s="249" t="s">
        <v>720</v>
      </c>
      <c r="E59" s="249"/>
      <c r="F59" s="249"/>
      <c r="G59" s="249"/>
      <c r="H59" s="249"/>
    </row>
    <row r="60" spans="2:13" x14ac:dyDescent="0.2">
      <c r="B60" s="250" t="s">
        <v>4</v>
      </c>
      <c r="C60" s="249" t="s">
        <v>770</v>
      </c>
      <c r="D60" s="249" t="s">
        <v>721</v>
      </c>
      <c r="E60" s="249"/>
      <c r="F60" s="249"/>
      <c r="G60" s="249"/>
      <c r="H60" s="249"/>
    </row>
    <row r="61" spans="2:13" x14ac:dyDescent="0.2">
      <c r="B61" s="250" t="s">
        <v>4</v>
      </c>
      <c r="C61" s="249" t="s">
        <v>771</v>
      </c>
      <c r="D61" s="249" t="s">
        <v>722</v>
      </c>
      <c r="E61" s="249"/>
      <c r="F61" s="249"/>
      <c r="G61" s="249"/>
      <c r="H61" s="249"/>
    </row>
    <row r="62" spans="2:13" x14ac:dyDescent="0.2">
      <c r="B62" s="250" t="s">
        <v>4</v>
      </c>
      <c r="C62" s="249" t="s">
        <v>772</v>
      </c>
      <c r="D62" s="249" t="s">
        <v>723</v>
      </c>
      <c r="E62" s="249"/>
      <c r="F62" s="249"/>
      <c r="G62" s="249"/>
      <c r="H62" s="249"/>
    </row>
    <row r="63" spans="2:13" x14ac:dyDescent="0.2">
      <c r="B63" s="250" t="s">
        <v>4</v>
      </c>
      <c r="C63" s="249" t="s">
        <v>773</v>
      </c>
      <c r="D63" s="249" t="s">
        <v>724</v>
      </c>
      <c r="E63" s="249"/>
      <c r="F63" s="249"/>
      <c r="G63" s="249"/>
      <c r="H63" s="249"/>
    </row>
    <row r="64" spans="2:13" x14ac:dyDescent="0.2">
      <c r="B64" s="250" t="s">
        <v>4</v>
      </c>
      <c r="C64" s="249" t="s">
        <v>774</v>
      </c>
      <c r="D64" s="249" t="s">
        <v>725</v>
      </c>
      <c r="E64" s="249"/>
      <c r="F64" s="249"/>
      <c r="G64" s="249"/>
      <c r="H64" s="249"/>
    </row>
    <row r="65" spans="2:13" ht="16" thickBot="1" x14ac:dyDescent="0.25">
      <c r="B65" s="248"/>
      <c r="C65" s="248"/>
      <c r="D65" s="248"/>
      <c r="E65" s="248"/>
      <c r="F65" s="248"/>
      <c r="G65" s="248"/>
      <c r="H65" s="248"/>
    </row>
    <row r="66" spans="2:13" s="67" customFormat="1" ht="24" x14ac:dyDescent="0.3">
      <c r="B66" s="12" t="s">
        <v>726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2:13" s="67" customFormat="1" x14ac:dyDescent="0.2"/>
    <row r="68" spans="2:13" s="67" customFormat="1" ht="144" x14ac:dyDescent="0.2">
      <c r="B68" s="195" t="s">
        <v>727</v>
      </c>
      <c r="C68" s="195" t="s">
        <v>5</v>
      </c>
      <c r="D68" s="195" t="s">
        <v>748</v>
      </c>
      <c r="E68" s="195"/>
      <c r="F68" s="195"/>
      <c r="G68" s="195" t="s">
        <v>749</v>
      </c>
      <c r="H68" s="195" t="s">
        <v>750</v>
      </c>
    </row>
    <row r="69" spans="2:13" s="67" customFormat="1" x14ac:dyDescent="0.2">
      <c r="B69" s="250" t="s">
        <v>4</v>
      </c>
      <c r="C69" s="249" t="s">
        <v>775</v>
      </c>
      <c r="D69" s="249" t="s">
        <v>752</v>
      </c>
      <c r="E69" s="249"/>
      <c r="F69" s="249"/>
      <c r="G69" s="249" t="s">
        <v>729</v>
      </c>
      <c r="H69" s="249" t="s">
        <v>730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K12"/>
  <sheetViews>
    <sheetView zoomScale="150" zoomScaleNormal="150" zoomScalePageLayoutView="150" workbookViewId="0">
      <selection activeCell="G21" sqref="G21"/>
    </sheetView>
  </sheetViews>
  <sheetFormatPr baseColWidth="10" defaultColWidth="11.5" defaultRowHeight="15" x14ac:dyDescent="0.2"/>
  <cols>
    <col min="3" max="3" width="22" customWidth="1"/>
    <col min="4" max="4" width="19.6640625" customWidth="1"/>
  </cols>
  <sheetData>
    <row r="1" spans="2:11" s="67" customFormat="1" ht="24" x14ac:dyDescent="0.3">
      <c r="B1" s="12" t="s">
        <v>731</v>
      </c>
      <c r="C1" s="12"/>
      <c r="D1" s="12"/>
      <c r="E1" s="12"/>
      <c r="F1" s="12"/>
      <c r="G1" s="12"/>
      <c r="H1" s="12"/>
      <c r="I1" s="12"/>
      <c r="J1" s="12"/>
      <c r="K1" s="12"/>
    </row>
    <row r="2" spans="2:11" s="67" customFormat="1" x14ac:dyDescent="0.2"/>
    <row r="3" spans="2:11" s="67" customFormat="1" ht="110" x14ac:dyDescent="0.2">
      <c r="B3" s="195" t="s">
        <v>732</v>
      </c>
      <c r="C3" s="195" t="s">
        <v>5</v>
      </c>
      <c r="D3" s="195" t="s">
        <v>220</v>
      </c>
      <c r="E3" s="195" t="s">
        <v>733</v>
      </c>
      <c r="F3" s="195" t="s">
        <v>734</v>
      </c>
    </row>
    <row r="4" spans="2:11" s="67" customFormat="1" x14ac:dyDescent="0.2">
      <c r="B4" s="250" t="s">
        <v>4</v>
      </c>
      <c r="C4" s="249" t="s">
        <v>728</v>
      </c>
      <c r="D4" s="249" t="s">
        <v>728</v>
      </c>
      <c r="E4" s="249"/>
      <c r="F4" s="249"/>
    </row>
    <row r="5" spans="2:11" s="67" customFormat="1" x14ac:dyDescent="0.2">
      <c r="B5" s="250" t="s">
        <v>4</v>
      </c>
      <c r="C5" s="249" t="s">
        <v>729</v>
      </c>
      <c r="D5" s="249" t="s">
        <v>735</v>
      </c>
      <c r="E5" s="249">
        <v>10</v>
      </c>
      <c r="F5" s="249"/>
    </row>
    <row r="6" spans="2:11" s="67" customFormat="1" x14ac:dyDescent="0.2">
      <c r="B6" s="250" t="s">
        <v>4</v>
      </c>
      <c r="C6" s="249" t="s">
        <v>736</v>
      </c>
      <c r="D6" s="249" t="s">
        <v>737</v>
      </c>
      <c r="E6" s="249">
        <v>10</v>
      </c>
      <c r="F6" s="249"/>
    </row>
    <row r="7" spans="2:11" s="67" customFormat="1" x14ac:dyDescent="0.2">
      <c r="B7" s="250" t="s">
        <v>4</v>
      </c>
      <c r="C7" s="249" t="s">
        <v>738</v>
      </c>
      <c r="D7" s="249" t="s">
        <v>739</v>
      </c>
      <c r="E7" s="249">
        <v>10</v>
      </c>
      <c r="F7" s="249"/>
    </row>
    <row r="8" spans="2:11" s="67" customFormat="1" x14ac:dyDescent="0.2">
      <c r="B8" s="250" t="s">
        <v>4</v>
      </c>
      <c r="C8" s="249" t="s">
        <v>740</v>
      </c>
      <c r="D8" s="249" t="s">
        <v>741</v>
      </c>
      <c r="E8" s="249" t="s">
        <v>742</v>
      </c>
      <c r="F8" s="249">
        <v>2</v>
      </c>
    </row>
    <row r="9" spans="2:11" s="67" customFormat="1" x14ac:dyDescent="0.2">
      <c r="B9" s="250" t="s">
        <v>4</v>
      </c>
      <c r="C9" s="249" t="s">
        <v>743</v>
      </c>
      <c r="D9" s="249" t="s">
        <v>741</v>
      </c>
      <c r="E9" s="249" t="s">
        <v>744</v>
      </c>
      <c r="F9" s="249">
        <v>1</v>
      </c>
    </row>
    <row r="10" spans="2:11" s="67" customFormat="1" x14ac:dyDescent="0.2">
      <c r="B10" s="250" t="s">
        <v>4</v>
      </c>
      <c r="C10" s="249" t="s">
        <v>745</v>
      </c>
      <c r="D10" s="249" t="s">
        <v>746</v>
      </c>
      <c r="E10" s="249">
        <v>2</v>
      </c>
      <c r="F10" s="249"/>
    </row>
    <row r="11" spans="2:11" s="67" customFormat="1" x14ac:dyDescent="0.2">
      <c r="B11" s="250" t="s">
        <v>4</v>
      </c>
      <c r="C11" s="249" t="s">
        <v>730</v>
      </c>
      <c r="D11" s="249" t="s">
        <v>730</v>
      </c>
      <c r="E11" s="249">
        <v>1</v>
      </c>
      <c r="F11" s="249"/>
    </row>
    <row r="12" spans="2:11" s="67" customFormat="1" x14ac:dyDescent="0.2">
      <c r="B12" s="250" t="s">
        <v>4</v>
      </c>
      <c r="C12" s="249" t="s">
        <v>752</v>
      </c>
      <c r="D12" s="249" t="s">
        <v>751</v>
      </c>
      <c r="E12" s="249" t="s">
        <v>400</v>
      </c>
      <c r="F12" s="249">
        <v>100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H40" sqref="H40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2"/>
      <c r="D3" s="202"/>
      <c r="E3" s="202"/>
      <c r="F3" s="253"/>
      <c r="G3" s="253"/>
      <c r="H3" s="202"/>
      <c r="I3" s="181"/>
      <c r="J3" s="180"/>
      <c r="K3" s="180"/>
    </row>
    <row r="4" spans="2:12" ht="131" x14ac:dyDescent="0.2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 x14ac:dyDescent="0.2">
      <c r="B5" s="210" t="s">
        <v>4</v>
      </c>
      <c r="C5" s="213" t="s">
        <v>471</v>
      </c>
      <c r="D5" s="213">
        <v>0</v>
      </c>
      <c r="E5" s="214">
        <v>1</v>
      </c>
      <c r="F5" s="214">
        <v>0</v>
      </c>
      <c r="G5" s="214">
        <v>-1</v>
      </c>
      <c r="H5" s="215"/>
      <c r="I5" s="67"/>
      <c r="J5" s="67"/>
      <c r="K5" s="67"/>
      <c r="L5" s="67"/>
    </row>
    <row r="6" spans="2:12" x14ac:dyDescent="0.2">
      <c r="B6" s="210" t="s">
        <v>4</v>
      </c>
      <c r="C6" s="211" t="s">
        <v>472</v>
      </c>
      <c r="D6" s="211">
        <v>1</v>
      </c>
      <c r="E6" s="212">
        <v>2</v>
      </c>
      <c r="F6" s="212">
        <v>3</v>
      </c>
      <c r="G6" s="212">
        <v>10</v>
      </c>
      <c r="H6" s="215"/>
      <c r="I6" s="67"/>
      <c r="J6" s="67"/>
      <c r="K6" s="67"/>
      <c r="L6" s="67"/>
    </row>
    <row r="7" spans="2:12" x14ac:dyDescent="0.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 x14ac:dyDescent="0.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 x14ac:dyDescent="0.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 x14ac:dyDescent="0.2">
      <c r="B10" s="210" t="s">
        <v>4</v>
      </c>
      <c r="C10" s="213" t="s">
        <v>473</v>
      </c>
      <c r="D10" s="213">
        <v>2</v>
      </c>
      <c r="E10" s="214">
        <v>4</v>
      </c>
      <c r="F10" s="214">
        <v>5</v>
      </c>
      <c r="G10" s="214">
        <v>10</v>
      </c>
      <c r="H10" s="215"/>
    </row>
    <row r="11" spans="2:12" x14ac:dyDescent="0.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 x14ac:dyDescent="0.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 x14ac:dyDescent="0.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 x14ac:dyDescent="0.2">
      <c r="B14" s="210" t="s">
        <v>4</v>
      </c>
      <c r="C14" s="213" t="s">
        <v>474</v>
      </c>
      <c r="D14" s="213">
        <v>3</v>
      </c>
      <c r="E14" s="214">
        <v>8</v>
      </c>
      <c r="F14" s="214">
        <v>10</v>
      </c>
      <c r="G14" s="214">
        <v>10</v>
      </c>
      <c r="H14" s="215"/>
    </row>
    <row r="15" spans="2:12" x14ac:dyDescent="0.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 x14ac:dyDescent="0.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 x14ac:dyDescent="0.2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 x14ac:dyDescent="0.2">
      <c r="B18" s="210" t="s">
        <v>4</v>
      </c>
      <c r="C18" s="213" t="s">
        <v>475</v>
      </c>
      <c r="D18" s="213">
        <v>4</v>
      </c>
      <c r="E18" s="214">
        <v>16</v>
      </c>
      <c r="F18" s="214">
        <v>15</v>
      </c>
      <c r="G18" s="214">
        <v>10</v>
      </c>
      <c r="H18" s="215"/>
    </row>
    <row r="19" spans="2:8" x14ac:dyDescent="0.2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 x14ac:dyDescent="0.2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 x14ac:dyDescent="0.2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8" x14ac:dyDescent="0.2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5" x14ac:dyDescent="0.2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 x14ac:dyDescent="0.2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 x14ac:dyDescent="0.2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 x14ac:dyDescent="0.2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 x14ac:dyDescent="0.2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 x14ac:dyDescent="0.2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 x14ac:dyDescent="0.2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 x14ac:dyDescent="0.2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 x14ac:dyDescent="0.2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 x14ac:dyDescent="0.2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 x14ac:dyDescent="0.2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 x14ac:dyDescent="0.2">
      <c r="B19" s="186"/>
    </row>
    <row r="20" spans="2:2" x14ac:dyDescent="0.2">
      <c r="B20" s="188"/>
    </row>
    <row r="21" spans="2:2" x14ac:dyDescent="0.2">
      <c r="B21" s="188"/>
    </row>
    <row r="22" spans="2:2" x14ac:dyDescent="0.2">
      <c r="B22" s="188"/>
    </row>
    <row r="23" spans="2:2" x14ac:dyDescent="0.2">
      <c r="B23" s="188"/>
    </row>
    <row r="24" spans="2:2" x14ac:dyDescent="0.2">
      <c r="B24" s="188"/>
    </row>
    <row r="25" spans="2:2" x14ac:dyDescent="0.2">
      <c r="B25" s="188"/>
    </row>
    <row r="26" spans="2:2" x14ac:dyDescent="0.2">
      <c r="B26" s="188"/>
    </row>
    <row r="27" spans="2:2" x14ac:dyDescent="0.2">
      <c r="B27" s="188"/>
    </row>
    <row r="28" spans="2:2" x14ac:dyDescent="0.2">
      <c r="B28" s="188"/>
    </row>
  </sheetData>
  <conditionalFormatting sqref="C5:C14">
    <cfRule type="duplicateValues" dxfId="21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C58"/>
  <sheetViews>
    <sheetView tabSelected="1" topLeftCell="A17" workbookViewId="0">
      <pane xSplit="3" topLeftCell="D1" activePane="topRight" state="frozen"/>
      <selection pane="topRight" activeCell="E48" sqref="E48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16384" width="10.83203125" style="67"/>
  </cols>
  <sheetData>
    <row r="1" spans="2:29" ht="16" thickBot="1" x14ac:dyDescent="0.25"/>
    <row r="2" spans="2:29" ht="24" x14ac:dyDescent="0.3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9" x14ac:dyDescent="0.2">
      <c r="B3" s="153"/>
      <c r="C3" s="10"/>
      <c r="D3" s="10"/>
      <c r="E3" s="10"/>
      <c r="F3" s="10"/>
      <c r="G3" s="10"/>
    </row>
    <row r="4" spans="2:29" ht="113" x14ac:dyDescent="0.2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29" x14ac:dyDescent="0.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9" x14ac:dyDescent="0.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9" x14ac:dyDescent="0.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9" x14ac:dyDescent="0.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29" x14ac:dyDescent="0.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29" x14ac:dyDescent="0.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29" ht="16" thickBot="1" x14ac:dyDescent="0.25"/>
    <row r="14" spans="2:29" ht="24" x14ac:dyDescent="0.3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9" s="199" customFormat="1" ht="60" x14ac:dyDescent="0.2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29" ht="107" x14ac:dyDescent="0.2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174" t="s">
        <v>256</v>
      </c>
      <c r="Q16" s="170" t="s">
        <v>257</v>
      </c>
      <c r="R16" s="174" t="s">
        <v>823</v>
      </c>
      <c r="S16" s="154" t="s">
        <v>260</v>
      </c>
      <c r="T16" s="170" t="s">
        <v>259</v>
      </c>
      <c r="U16" s="174" t="s">
        <v>264</v>
      </c>
      <c r="V16" s="170" t="s">
        <v>265</v>
      </c>
      <c r="W16" s="174" t="s">
        <v>455</v>
      </c>
      <c r="X16" s="178" t="s">
        <v>193</v>
      </c>
      <c r="Y16" s="148" t="s">
        <v>194</v>
      </c>
      <c r="Z16" s="149" t="s">
        <v>38</v>
      </c>
      <c r="AA16" s="150" t="s">
        <v>177</v>
      </c>
      <c r="AB16" s="145" t="s">
        <v>824</v>
      </c>
      <c r="AC16" s="256" t="s">
        <v>825</v>
      </c>
    </row>
    <row r="17" spans="2:29" x14ac:dyDescent="0.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15</v>
      </c>
      <c r="L17" s="172">
        <v>20</v>
      </c>
      <c r="M17" s="171">
        <v>70</v>
      </c>
      <c r="N17" s="20">
        <v>140</v>
      </c>
      <c r="O17" s="172">
        <v>0.5</v>
      </c>
      <c r="P17" s="171">
        <v>0.45</v>
      </c>
      <c r="Q17" s="172">
        <v>0.62</v>
      </c>
      <c r="R17" s="171">
        <v>2</v>
      </c>
      <c r="S17" s="20">
        <v>18</v>
      </c>
      <c r="T17" s="172">
        <v>11</v>
      </c>
      <c r="U17" s="171">
        <v>100</v>
      </c>
      <c r="V17" s="172">
        <v>12</v>
      </c>
      <c r="W17" s="171">
        <v>0.3</v>
      </c>
      <c r="X17" s="179" t="s">
        <v>195</v>
      </c>
      <c r="Y17" s="15" t="s">
        <v>198</v>
      </c>
      <c r="Z17" s="21" t="str">
        <f>CONCATENATE("TID_",UPPER(dragonDefinitions[[#This Row],['[sku']]]),"_NAME")</f>
        <v>TID_RHINO_NAME</v>
      </c>
      <c r="AA17" s="135" t="str">
        <f>CONCATENATE("TID_",UPPER(dragonDefinitions[[#This Row],['[sku']]]),"_DESC")</f>
        <v>TID_RHINO_DESC</v>
      </c>
      <c r="AB17" s="67">
        <v>5</v>
      </c>
      <c r="AC17" s="67">
        <v>5</v>
      </c>
    </row>
    <row r="18" spans="2:29" x14ac:dyDescent="0.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12</v>
      </c>
      <c r="L18" s="172">
        <v>17</v>
      </c>
      <c r="M18" s="171">
        <v>140</v>
      </c>
      <c r="N18" s="20">
        <v>280</v>
      </c>
      <c r="O18" s="172">
        <v>0.8</v>
      </c>
      <c r="P18" s="171">
        <v>0.53</v>
      </c>
      <c r="Q18" s="172">
        <v>0.73</v>
      </c>
      <c r="R18" s="171">
        <v>2</v>
      </c>
      <c r="S18" s="20">
        <v>18</v>
      </c>
      <c r="T18" s="172">
        <v>11</v>
      </c>
      <c r="U18" s="171">
        <v>140</v>
      </c>
      <c r="V18" s="172">
        <v>12</v>
      </c>
      <c r="W18" s="171">
        <v>0.3</v>
      </c>
      <c r="X18" s="179" t="s">
        <v>196</v>
      </c>
      <c r="Y18" s="15" t="s">
        <v>197</v>
      </c>
      <c r="Z18" s="21" t="str">
        <f>CONCATENATE("TID_",UPPER(dragonDefinitions[[#This Row],['[sku']]]),"_NAME")</f>
        <v>TID_DRAGON_BIG_NAME</v>
      </c>
      <c r="AA18" s="135" t="str">
        <f>CONCATENATE("TID_",UPPER(dragonDefinitions[[#This Row],['[sku']]]),"_DESC")</f>
        <v>TID_DRAGON_BIG_DESC</v>
      </c>
      <c r="AB18" s="67">
        <v>5</v>
      </c>
      <c r="AC18" s="67">
        <v>5</v>
      </c>
    </row>
    <row r="19" spans="2:29" x14ac:dyDescent="0.2">
      <c r="B19" s="136" t="s">
        <v>4</v>
      </c>
      <c r="C19" s="137" t="s">
        <v>762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20</v>
      </c>
      <c r="L19" s="173">
        <v>25</v>
      </c>
      <c r="M19" s="175">
        <v>200</v>
      </c>
      <c r="N19" s="155">
        <v>360</v>
      </c>
      <c r="O19" s="173">
        <v>1</v>
      </c>
      <c r="P19" s="175">
        <v>1.31</v>
      </c>
      <c r="Q19" s="173">
        <v>1.8</v>
      </c>
      <c r="R19" s="175">
        <v>2</v>
      </c>
      <c r="S19" s="155">
        <v>65</v>
      </c>
      <c r="T19" s="173">
        <v>35</v>
      </c>
      <c r="U19" s="175">
        <v>150</v>
      </c>
      <c r="V19" s="173">
        <v>16</v>
      </c>
      <c r="W19" s="175">
        <v>0.1</v>
      </c>
      <c r="X19" s="179" t="s">
        <v>778</v>
      </c>
      <c r="Y19" s="15" t="s">
        <v>786</v>
      </c>
      <c r="Z19" s="141" t="str">
        <f>CONCATENATE("TID_",UPPER(dragonDefinitions[[#This Row],['[sku']]]),"_NAME")</f>
        <v>TID_DRAGON_TIGER_NAME</v>
      </c>
      <c r="AA19" s="142" t="str">
        <f>CONCATENATE("TID_",UPPER(dragonDefinitions[[#This Row],['[sku']]]),"_DESC")</f>
        <v>TID_DRAGON_TIGER_DESC</v>
      </c>
      <c r="AB19" s="67">
        <v>5</v>
      </c>
      <c r="AC19" s="67">
        <v>5</v>
      </c>
    </row>
    <row r="20" spans="2:29" x14ac:dyDescent="0.2">
      <c r="B20" s="136" t="s">
        <v>4</v>
      </c>
      <c r="C20" s="137" t="s">
        <v>761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2">
        <v>20</v>
      </c>
      <c r="M20" s="171">
        <v>70</v>
      </c>
      <c r="N20" s="20">
        <v>140</v>
      </c>
      <c r="O20" s="172">
        <v>0.4</v>
      </c>
      <c r="P20" s="171">
        <v>0.45</v>
      </c>
      <c r="Q20" s="172">
        <v>0.62</v>
      </c>
      <c r="R20" s="171">
        <v>2</v>
      </c>
      <c r="S20" s="20">
        <v>18</v>
      </c>
      <c r="T20" s="172">
        <v>11</v>
      </c>
      <c r="U20" s="171">
        <v>100</v>
      </c>
      <c r="V20" s="172">
        <v>12</v>
      </c>
      <c r="W20" s="171">
        <v>0.3</v>
      </c>
      <c r="X20" s="179" t="s">
        <v>779</v>
      </c>
      <c r="Y20" s="15" t="s">
        <v>787</v>
      </c>
      <c r="Z20" s="141" t="str">
        <f>CONCATENATE("TID_",UPPER(dragonDefinitions[[#This Row],['[sku']]]),"_NAME")</f>
        <v>TID_DRAGON_PINK_NAME</v>
      </c>
      <c r="AA20" s="142" t="str">
        <f>CONCATENATE("TID_",UPPER(dragonDefinitions[[#This Row],['[sku']]]),"_DESC")</f>
        <v>TID_DRAGON_PINK_DESC</v>
      </c>
      <c r="AB20" s="67">
        <v>5</v>
      </c>
      <c r="AC20" s="67">
        <v>5</v>
      </c>
    </row>
    <row r="21" spans="2:29" x14ac:dyDescent="0.2">
      <c r="B21" s="136" t="s">
        <v>4</v>
      </c>
      <c r="C21" s="137" t="s">
        <v>764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2">
        <v>20</v>
      </c>
      <c r="M21" s="171">
        <v>70</v>
      </c>
      <c r="N21" s="20">
        <v>140</v>
      </c>
      <c r="O21" s="172">
        <v>0.4</v>
      </c>
      <c r="P21" s="171">
        <v>0.45</v>
      </c>
      <c r="Q21" s="172">
        <v>0.62</v>
      </c>
      <c r="R21" s="171">
        <v>2</v>
      </c>
      <c r="S21" s="20">
        <v>18</v>
      </c>
      <c r="T21" s="172">
        <v>11</v>
      </c>
      <c r="U21" s="171">
        <v>100</v>
      </c>
      <c r="V21" s="172">
        <v>12</v>
      </c>
      <c r="W21" s="171">
        <v>0.3</v>
      </c>
      <c r="X21" s="179" t="s">
        <v>780</v>
      </c>
      <c r="Y21" s="15" t="s">
        <v>788</v>
      </c>
      <c r="Z21" s="141" t="str">
        <f>CONCATENATE("TID_",UPPER(dragonDefinitions[[#This Row],['[sku']]]),"_NAME")</f>
        <v>TID_DRAGON_GLOW_NAME</v>
      </c>
      <c r="AA21" s="142" t="str">
        <f>CONCATENATE("TID_",UPPER(dragonDefinitions[[#This Row],['[sku']]]),"_DESC")</f>
        <v>TID_DRAGON_GLOW_DESC</v>
      </c>
      <c r="AB21" s="67">
        <v>5</v>
      </c>
      <c r="AC21" s="67">
        <v>5</v>
      </c>
    </row>
    <row r="22" spans="2:29" x14ac:dyDescent="0.2">
      <c r="B22" s="136" t="s">
        <v>4</v>
      </c>
      <c r="C22" s="137" t="s">
        <v>760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12</v>
      </c>
      <c r="L22" s="172">
        <v>17</v>
      </c>
      <c r="M22" s="171">
        <v>140</v>
      </c>
      <c r="N22" s="20">
        <v>280</v>
      </c>
      <c r="O22" s="172">
        <v>0.8</v>
      </c>
      <c r="P22" s="171">
        <v>0.53</v>
      </c>
      <c r="Q22" s="172">
        <v>0.73</v>
      </c>
      <c r="R22" s="171">
        <v>2</v>
      </c>
      <c r="S22" s="20">
        <v>18</v>
      </c>
      <c r="T22" s="172">
        <v>11</v>
      </c>
      <c r="U22" s="171">
        <v>140</v>
      </c>
      <c r="V22" s="172">
        <v>12</v>
      </c>
      <c r="W22" s="171">
        <v>0.3</v>
      </c>
      <c r="X22" s="179" t="s">
        <v>781</v>
      </c>
      <c r="Y22" s="15" t="s">
        <v>789</v>
      </c>
      <c r="Z22" s="141" t="str">
        <f>CONCATENATE("TID_",UPPER(dragonDefinitions[[#This Row],['[sku']]]),"_NAME")</f>
        <v>TID_DRAGON_WATER_NAME</v>
      </c>
      <c r="AA22" s="142" t="str">
        <f>CONCATENATE("TID_",UPPER(dragonDefinitions[[#This Row],['[sku']]]),"_DESC")</f>
        <v>TID_DRAGON_WATER_DESC</v>
      </c>
      <c r="AB22" s="67">
        <v>5</v>
      </c>
      <c r="AC22" s="67">
        <v>5</v>
      </c>
    </row>
    <row r="23" spans="2:29" x14ac:dyDescent="0.2">
      <c r="B23" s="136" t="s">
        <v>4</v>
      </c>
      <c r="C23" s="137" t="s">
        <v>765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12</v>
      </c>
      <c r="L23" s="172">
        <v>17</v>
      </c>
      <c r="M23" s="171">
        <v>140</v>
      </c>
      <c r="N23" s="20">
        <v>280</v>
      </c>
      <c r="O23" s="172">
        <v>0.8</v>
      </c>
      <c r="P23" s="171">
        <v>0.53</v>
      </c>
      <c r="Q23" s="172">
        <v>0.73</v>
      </c>
      <c r="R23" s="171">
        <v>2</v>
      </c>
      <c r="S23" s="20">
        <v>18</v>
      </c>
      <c r="T23" s="172">
        <v>11</v>
      </c>
      <c r="U23" s="171">
        <v>140</v>
      </c>
      <c r="V23" s="172">
        <v>12</v>
      </c>
      <c r="W23" s="171">
        <v>0.3</v>
      </c>
      <c r="X23" s="179" t="s">
        <v>782</v>
      </c>
      <c r="Y23" s="15" t="s">
        <v>790</v>
      </c>
      <c r="Z23" s="141" t="str">
        <f>CONCATENATE("TID_",UPPER(dragonDefinitions[[#This Row],['[sku']]]),"_NAME")</f>
        <v>TID_DRAGON_MAGMA_NAME</v>
      </c>
      <c r="AA23" s="142" t="str">
        <f>CONCATENATE("TID_",UPPER(dragonDefinitions[[#This Row],['[sku']]]),"_DESC")</f>
        <v>TID_DRAGON_MAGMA_DESC</v>
      </c>
      <c r="AB23" s="67">
        <v>5</v>
      </c>
      <c r="AC23" s="67">
        <v>5</v>
      </c>
    </row>
    <row r="24" spans="2:29" x14ac:dyDescent="0.2">
      <c r="B24" s="136" t="s">
        <v>4</v>
      </c>
      <c r="C24" s="137" t="s">
        <v>759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20</v>
      </c>
      <c r="L24" s="173">
        <v>25</v>
      </c>
      <c r="M24" s="175">
        <v>180</v>
      </c>
      <c r="N24" s="155">
        <v>360</v>
      </c>
      <c r="O24" s="173">
        <v>1</v>
      </c>
      <c r="P24" s="175">
        <v>1.31</v>
      </c>
      <c r="Q24" s="173">
        <v>1.8</v>
      </c>
      <c r="R24" s="175">
        <v>2</v>
      </c>
      <c r="S24" s="155">
        <v>65</v>
      </c>
      <c r="T24" s="173">
        <v>35</v>
      </c>
      <c r="U24" s="175">
        <v>150</v>
      </c>
      <c r="V24" s="173">
        <v>16</v>
      </c>
      <c r="W24" s="175">
        <v>0.1</v>
      </c>
      <c r="X24" s="179" t="s">
        <v>783</v>
      </c>
      <c r="Y24" s="15" t="s">
        <v>791</v>
      </c>
      <c r="Z24" s="141" t="str">
        <f>CONCATENATE("TID_",UPPER(dragonDefinitions[[#This Row],['[sku']]]),"_NAME")</f>
        <v>TID_DRAGON_WATERMELON_NAME</v>
      </c>
      <c r="AA24" s="142" t="str">
        <f>CONCATENATE("TID_",UPPER(dragonDefinitions[[#This Row],['[sku']]]),"_DESC")</f>
        <v>TID_DRAGON_WATERMELON_DESC</v>
      </c>
      <c r="AB24" s="67">
        <v>5</v>
      </c>
      <c r="AC24" s="67">
        <v>5</v>
      </c>
    </row>
    <row r="25" spans="2:29" x14ac:dyDescent="0.2">
      <c r="B25" s="136" t="s">
        <v>4</v>
      </c>
      <c r="C25" s="137" t="s">
        <v>763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20</v>
      </c>
      <c r="L25" s="173">
        <v>25</v>
      </c>
      <c r="M25" s="175">
        <v>180</v>
      </c>
      <c r="N25" s="155">
        <v>360</v>
      </c>
      <c r="O25" s="173">
        <v>1</v>
      </c>
      <c r="P25" s="175">
        <v>1.31</v>
      </c>
      <c r="Q25" s="173">
        <v>1.8</v>
      </c>
      <c r="R25" s="175">
        <v>2</v>
      </c>
      <c r="S25" s="155">
        <v>65</v>
      </c>
      <c r="T25" s="173">
        <v>35</v>
      </c>
      <c r="U25" s="175">
        <v>150</v>
      </c>
      <c r="V25" s="173">
        <v>16</v>
      </c>
      <c r="W25" s="175">
        <v>0.1</v>
      </c>
      <c r="X25" s="179" t="s">
        <v>784</v>
      </c>
      <c r="Y25" s="15" t="s">
        <v>792</v>
      </c>
      <c r="Z25" s="141" t="str">
        <f>CONCATENATE("TID_",UPPER(dragonDefinitions[[#This Row],['[sku']]]),"_NAME")</f>
        <v>TID_DRAGON_COW_NAME</v>
      </c>
      <c r="AA25" s="142" t="str">
        <f>CONCATENATE("TID_",UPPER(dragonDefinitions[[#This Row],['[sku']]]),"_DESC")</f>
        <v>TID_DRAGON_COW_DESC</v>
      </c>
      <c r="AB25" s="67">
        <v>5</v>
      </c>
      <c r="AC25" s="67">
        <v>5</v>
      </c>
    </row>
    <row r="26" spans="2:29" x14ac:dyDescent="0.2">
      <c r="B26" s="136" t="s">
        <v>4</v>
      </c>
      <c r="C26" s="137" t="s">
        <v>758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20</v>
      </c>
      <c r="L26" s="173">
        <v>25</v>
      </c>
      <c r="M26" s="175">
        <v>180</v>
      </c>
      <c r="N26" s="155">
        <v>360</v>
      </c>
      <c r="O26" s="173">
        <v>1</v>
      </c>
      <c r="P26" s="175">
        <v>1.31</v>
      </c>
      <c r="Q26" s="173">
        <v>1.8</v>
      </c>
      <c r="R26" s="175">
        <v>2</v>
      </c>
      <c r="S26" s="155">
        <v>65</v>
      </c>
      <c r="T26" s="173">
        <v>35</v>
      </c>
      <c r="U26" s="175">
        <v>150</v>
      </c>
      <c r="V26" s="173">
        <v>16</v>
      </c>
      <c r="W26" s="175">
        <v>0.1</v>
      </c>
      <c r="X26" s="179" t="s">
        <v>785</v>
      </c>
      <c r="Y26" s="15" t="s">
        <v>793</v>
      </c>
      <c r="Z26" s="158" t="str">
        <f>CONCATENATE("TID_",UPPER(dragonDefinitions[[#This Row],['[sku']]]),"_NAME")</f>
        <v>TID_DRAGON_METAL_NAME</v>
      </c>
      <c r="AA26" s="159" t="str">
        <f>CONCATENATE("TID_",UPPER(dragonDefinitions[[#This Row],['[sku']]]),"_DESC")</f>
        <v>TID_DRAGON_METAL_DESC</v>
      </c>
      <c r="AB26" s="67">
        <v>5</v>
      </c>
      <c r="AC26" s="67">
        <v>5</v>
      </c>
    </row>
    <row r="29" spans="2:29" ht="16" thickBot="1" x14ac:dyDescent="0.25"/>
    <row r="30" spans="2:29" ht="24" x14ac:dyDescent="0.3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9" x14ac:dyDescent="0.2">
      <c r="B31" s="153"/>
      <c r="C31" s="10"/>
      <c r="D31" s="10"/>
    </row>
    <row r="32" spans="2:29" ht="114" x14ac:dyDescent="0.2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 x14ac:dyDescent="0.2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6" t="s">
        <v>4</v>
      </c>
      <c r="C35" s="157" t="s">
        <v>821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6" thickBot="1" x14ac:dyDescent="0.25"/>
    <row r="39" spans="2:25" ht="24" x14ac:dyDescent="0.3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 x14ac:dyDescent="0.2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3" x14ac:dyDescent="0.2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822</v>
      </c>
      <c r="N41" s="176" t="s">
        <v>258</v>
      </c>
    </row>
    <row r="42" spans="2:25" x14ac:dyDescent="0.2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>
        <v>10</v>
      </c>
      <c r="L42" s="172">
        <v>12</v>
      </c>
      <c r="M42" s="171">
        <v>70</v>
      </c>
      <c r="N42" s="171">
        <v>100</v>
      </c>
    </row>
    <row r="43" spans="2:25" x14ac:dyDescent="0.2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 x14ac:dyDescent="0.2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 x14ac:dyDescent="0.2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 x14ac:dyDescent="0.2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 x14ac:dyDescent="0.2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 x14ac:dyDescent="0.2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 x14ac:dyDescent="0.2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 x14ac:dyDescent="0.2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 x14ac:dyDescent="0.2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6" thickBot="1" x14ac:dyDescent="0.25"/>
    <row r="55" spans="2:14" ht="24" x14ac:dyDescent="0.3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75" x14ac:dyDescent="0.2">
      <c r="B56" s="153"/>
      <c r="C56" s="10"/>
      <c r="D56" s="10" t="s">
        <v>272</v>
      </c>
      <c r="E56" s="10" t="s">
        <v>273</v>
      </c>
      <c r="F56" s="10"/>
      <c r="G56" s="10"/>
      <c r="H56" s="10"/>
      <c r="I56" s="181"/>
    </row>
    <row r="57" spans="2:14" ht="126" x14ac:dyDescent="0.2">
      <c r="B57" s="143" t="s">
        <v>274</v>
      </c>
      <c r="C57" s="144" t="s">
        <v>5</v>
      </c>
      <c r="D57" s="146" t="s">
        <v>270</v>
      </c>
      <c r="E57" s="166" t="s">
        <v>271</v>
      </c>
    </row>
    <row r="58" spans="2:14" x14ac:dyDescent="0.2">
      <c r="B58" s="156" t="s">
        <v>4</v>
      </c>
      <c r="C58" s="13" t="s">
        <v>269</v>
      </c>
      <c r="D58" s="14">
        <v>0.2</v>
      </c>
      <c r="E58" s="167">
        <v>0.2</v>
      </c>
    </row>
  </sheetData>
  <phoneticPr fontId="42" type="noConversion"/>
  <conditionalFormatting sqref="C5:C10">
    <cfRule type="duplicateValues" dxfId="197" priority="4"/>
  </conditionalFormatting>
  <conditionalFormatting sqref="C17:C26">
    <cfRule type="duplicateValues" dxfId="196" priority="3"/>
  </conditionalFormatting>
  <conditionalFormatting sqref="C33:C35">
    <cfRule type="duplicateValues" dxfId="195" priority="2"/>
  </conditionalFormatting>
  <conditionalFormatting sqref="C42:C51">
    <cfRule type="duplicateValues" dxfId="194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W163"/>
  <sheetViews>
    <sheetView topLeftCell="A124" workbookViewId="0">
      <selection activeCell="E115" sqref="E115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20" width="12" style="67" customWidth="1"/>
    <col min="21" max="23" width="24" style="67" customWidth="1"/>
    <col min="24" max="28" width="15" style="67" customWidth="1"/>
    <col min="29" max="16384" width="10.83203125" style="67"/>
  </cols>
  <sheetData>
    <row r="1" spans="2:23" ht="16" thickBot="1" x14ac:dyDescent="0.25"/>
    <row r="2" spans="2:23" ht="24" x14ac:dyDescent="0.3">
      <c r="B2" s="12" t="s">
        <v>497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75" x14ac:dyDescent="0.2">
      <c r="B3" s="153" t="s">
        <v>672</v>
      </c>
      <c r="C3" s="205"/>
      <c r="D3" s="205"/>
      <c r="E3" s="205"/>
      <c r="F3" s="253"/>
      <c r="G3" s="253"/>
      <c r="H3" s="205"/>
      <c r="I3" s="181"/>
      <c r="J3" s="180"/>
      <c r="K3" s="180"/>
    </row>
    <row r="4" spans="2:23" ht="129" x14ac:dyDescent="0.2">
      <c r="B4" s="143" t="s">
        <v>498</v>
      </c>
      <c r="C4" s="144" t="s">
        <v>5</v>
      </c>
    </row>
    <row r="5" spans="2:23" x14ac:dyDescent="0.2">
      <c r="B5" s="136" t="s">
        <v>4</v>
      </c>
      <c r="C5" s="13" t="s">
        <v>499</v>
      </c>
    </row>
    <row r="6" spans="2:23" x14ac:dyDescent="0.2">
      <c r="B6" s="136" t="s">
        <v>4</v>
      </c>
      <c r="C6" s="13" t="s">
        <v>500</v>
      </c>
    </row>
    <row r="7" spans="2:23" x14ac:dyDescent="0.2">
      <c r="B7" s="136" t="s">
        <v>4</v>
      </c>
      <c r="C7" s="13" t="s">
        <v>501</v>
      </c>
    </row>
    <row r="8" spans="2:23" x14ac:dyDescent="0.2">
      <c r="B8" s="136" t="s">
        <v>4</v>
      </c>
      <c r="C8" s="13" t="s">
        <v>502</v>
      </c>
    </row>
    <row r="9" spans="2:23" x14ac:dyDescent="0.2">
      <c r="B9" s="136" t="s">
        <v>4</v>
      </c>
      <c r="C9" s="13" t="s">
        <v>503</v>
      </c>
    </row>
    <row r="10" spans="2:23" x14ac:dyDescent="0.2">
      <c r="B10" s="136" t="s">
        <v>4</v>
      </c>
      <c r="C10" s="13" t="s">
        <v>504</v>
      </c>
    </row>
    <row r="11" spans="2:23" x14ac:dyDescent="0.2">
      <c r="B11" s="136" t="s">
        <v>4</v>
      </c>
      <c r="C11" s="203" t="s">
        <v>505</v>
      </c>
    </row>
    <row r="12" spans="2:23" x14ac:dyDescent="0.2">
      <c r="B12" s="136" t="s">
        <v>4</v>
      </c>
      <c r="C12" s="13" t="s">
        <v>223</v>
      </c>
    </row>
    <row r="15" spans="2:23" ht="16" thickBot="1" x14ac:dyDescent="0.25"/>
    <row r="16" spans="2:23" ht="24" x14ac:dyDescent="0.3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2:23" s="5" customFormat="1" x14ac:dyDescent="0.2">
      <c r="B17" s="206"/>
      <c r="C17" s="206"/>
      <c r="D17" s="206"/>
      <c r="E17" s="206"/>
      <c r="F17" s="253"/>
      <c r="G17" s="253"/>
      <c r="H17" s="206"/>
      <c r="I17" s="181"/>
      <c r="J17" s="206"/>
      <c r="K17" s="206"/>
      <c r="P17" s="5" t="s">
        <v>519</v>
      </c>
      <c r="Q17" s="5" t="s">
        <v>520</v>
      </c>
    </row>
    <row r="18" spans="2:23" ht="124" x14ac:dyDescent="0.2">
      <c r="B18" s="143" t="s">
        <v>493</v>
      </c>
      <c r="C18" s="144" t="s">
        <v>5</v>
      </c>
      <c r="D18" s="144" t="s">
        <v>506</v>
      </c>
      <c r="E18" s="147" t="s">
        <v>507</v>
      </c>
      <c r="F18" s="147" t="s">
        <v>508</v>
      </c>
      <c r="G18" s="147" t="s">
        <v>509</v>
      </c>
      <c r="H18" s="147" t="s">
        <v>510</v>
      </c>
      <c r="I18" s="147" t="s">
        <v>511</v>
      </c>
      <c r="J18" s="147" t="s">
        <v>512</v>
      </c>
      <c r="K18" s="147" t="s">
        <v>513</v>
      </c>
      <c r="L18" s="147" t="s">
        <v>514</v>
      </c>
      <c r="M18" s="147" t="s">
        <v>515</v>
      </c>
      <c r="N18" s="154" t="s">
        <v>516</v>
      </c>
      <c r="O18" s="154" t="s">
        <v>517</v>
      </c>
      <c r="P18" s="154" t="s">
        <v>518</v>
      </c>
      <c r="Q18" s="145" t="s">
        <v>522</v>
      </c>
      <c r="R18" s="145" t="s">
        <v>521</v>
      </c>
      <c r="S18" s="145" t="s">
        <v>523</v>
      </c>
      <c r="T18" s="145" t="s">
        <v>524</v>
      </c>
      <c r="U18" s="149" t="s">
        <v>38</v>
      </c>
      <c r="V18" s="149" t="s">
        <v>177</v>
      </c>
      <c r="W18" s="149" t="s">
        <v>479</v>
      </c>
    </row>
    <row r="19" spans="2:23" ht="16" thickBot="1" x14ac:dyDescent="0.25">
      <c r="B19" s="226" t="s">
        <v>4</v>
      </c>
      <c r="C19" s="227" t="s">
        <v>678</v>
      </c>
      <c r="D19" s="227" t="s">
        <v>500</v>
      </c>
      <c r="E19" s="228">
        <v>11</v>
      </c>
      <c r="F19" s="228">
        <v>5</v>
      </c>
      <c r="G19" s="228">
        <v>0</v>
      </c>
      <c r="H19" s="228">
        <v>3</v>
      </c>
      <c r="I19" s="228">
        <v>0</v>
      </c>
      <c r="J19" s="228">
        <v>1</v>
      </c>
      <c r="K19" s="228">
        <v>0.6</v>
      </c>
      <c r="L19" s="228">
        <v>0.02</v>
      </c>
      <c r="M19" s="228">
        <v>0</v>
      </c>
      <c r="N19" s="229" t="b">
        <v>1</v>
      </c>
      <c r="O19" s="229">
        <v>0</v>
      </c>
      <c r="P19" s="229">
        <v>1</v>
      </c>
      <c r="Q19" s="230">
        <v>0.25</v>
      </c>
      <c r="R19" s="230">
        <v>0.25</v>
      </c>
      <c r="S19" s="230">
        <v>0</v>
      </c>
      <c r="T19" s="230">
        <v>0</v>
      </c>
      <c r="U19" s="231" t="s">
        <v>525</v>
      </c>
      <c r="V19" s="231"/>
      <c r="W19" s="231"/>
    </row>
    <row r="20" spans="2:23" x14ac:dyDescent="0.2">
      <c r="B20" s="216" t="s">
        <v>495</v>
      </c>
      <c r="C20" s="217"/>
      <c r="D20" s="217"/>
      <c r="E20" s="162"/>
      <c r="F20" s="162"/>
      <c r="G20" s="162"/>
      <c r="H20" s="162"/>
      <c r="I20" s="162"/>
      <c r="J20" s="162"/>
      <c r="K20" s="162"/>
      <c r="L20" s="162"/>
      <c r="M20" s="162"/>
      <c r="N20" s="208"/>
      <c r="O20" s="218"/>
      <c r="P20" s="218"/>
      <c r="Q20" s="209"/>
      <c r="R20" s="209"/>
      <c r="S20" s="209"/>
      <c r="T20" s="209"/>
      <c r="U20" s="207"/>
      <c r="V20" s="207"/>
      <c r="W20" s="207" t="s">
        <v>526</v>
      </c>
    </row>
    <row r="21" spans="2:23" x14ac:dyDescent="0.2">
      <c r="B21" s="204" t="s">
        <v>495</v>
      </c>
      <c r="C21" s="13"/>
      <c r="D21" s="13"/>
      <c r="E21" s="133"/>
      <c r="F21" s="133"/>
      <c r="G21" s="133"/>
      <c r="H21" s="133"/>
      <c r="I21" s="133"/>
      <c r="J21" s="133"/>
      <c r="K21" s="133"/>
      <c r="L21" s="133"/>
      <c r="M21" s="133"/>
      <c r="N21" s="20"/>
      <c r="O21" s="192"/>
      <c r="P21" s="192"/>
      <c r="Q21" s="132"/>
      <c r="R21" s="132"/>
      <c r="S21" s="132"/>
      <c r="T21" s="132"/>
      <c r="U21" s="163"/>
      <c r="V21" s="163"/>
      <c r="W21" s="163" t="s">
        <v>527</v>
      </c>
    </row>
    <row r="22" spans="2:23" ht="16" thickBot="1" x14ac:dyDescent="0.25">
      <c r="B22" s="219" t="s">
        <v>495</v>
      </c>
      <c r="C22" s="220"/>
      <c r="D22" s="220"/>
      <c r="E22" s="221"/>
      <c r="F22" s="221"/>
      <c r="G22" s="221"/>
      <c r="H22" s="221"/>
      <c r="I22" s="221"/>
      <c r="J22" s="221"/>
      <c r="K22" s="221"/>
      <c r="L22" s="221"/>
      <c r="M22" s="221"/>
      <c r="N22" s="222"/>
      <c r="O22" s="223"/>
      <c r="P22" s="223"/>
      <c r="Q22" s="224"/>
      <c r="R22" s="224"/>
      <c r="S22" s="224"/>
      <c r="T22" s="224"/>
      <c r="U22" s="225"/>
      <c r="V22" s="225"/>
      <c r="W22" s="225" t="s">
        <v>528</v>
      </c>
    </row>
    <row r="23" spans="2:23" x14ac:dyDescent="0.2">
      <c r="B23" s="216" t="s">
        <v>496</v>
      </c>
      <c r="C23" s="217"/>
      <c r="D23" s="217"/>
      <c r="E23" s="162"/>
      <c r="F23" s="162"/>
      <c r="G23" s="162"/>
      <c r="H23" s="162"/>
      <c r="I23" s="162"/>
      <c r="J23" s="162"/>
      <c r="K23" s="162"/>
      <c r="L23" s="162"/>
      <c r="M23" s="162"/>
      <c r="N23" s="208"/>
      <c r="O23" s="218"/>
      <c r="P23" s="218"/>
      <c r="Q23" s="209"/>
      <c r="R23" s="209"/>
      <c r="S23" s="209"/>
      <c r="T23" s="209"/>
      <c r="U23" s="207"/>
      <c r="V23" s="207"/>
      <c r="W23" s="207" t="s">
        <v>529</v>
      </c>
    </row>
    <row r="24" spans="2:23" x14ac:dyDescent="0.2">
      <c r="B24" s="204" t="s">
        <v>496</v>
      </c>
      <c r="C24" s="13"/>
      <c r="D24" s="13"/>
      <c r="E24" s="133"/>
      <c r="F24" s="133"/>
      <c r="G24" s="133"/>
      <c r="H24" s="133"/>
      <c r="I24" s="133"/>
      <c r="J24" s="133"/>
      <c r="K24" s="133"/>
      <c r="L24" s="133"/>
      <c r="M24" s="133"/>
      <c r="N24" s="20"/>
      <c r="O24" s="192"/>
      <c r="P24" s="192"/>
      <c r="Q24" s="132"/>
      <c r="R24" s="132"/>
      <c r="S24" s="132"/>
      <c r="T24" s="132"/>
      <c r="U24" s="163"/>
      <c r="V24" s="163"/>
      <c r="W24" s="163" t="s">
        <v>530</v>
      </c>
    </row>
    <row r="25" spans="2:23" ht="16" thickBot="1" x14ac:dyDescent="0.25">
      <c r="B25" s="219" t="s">
        <v>496</v>
      </c>
      <c r="C25" s="220"/>
      <c r="D25" s="220"/>
      <c r="E25" s="221"/>
      <c r="F25" s="221"/>
      <c r="G25" s="221"/>
      <c r="H25" s="221"/>
      <c r="I25" s="221"/>
      <c r="J25" s="221"/>
      <c r="K25" s="221"/>
      <c r="L25" s="221"/>
      <c r="M25" s="221"/>
      <c r="N25" s="222"/>
      <c r="O25" s="223"/>
      <c r="P25" s="223"/>
      <c r="Q25" s="224"/>
      <c r="R25" s="224"/>
      <c r="S25" s="224"/>
      <c r="T25" s="224"/>
      <c r="U25" s="225"/>
      <c r="V25" s="225"/>
      <c r="W25" s="225" t="s">
        <v>531</v>
      </c>
    </row>
    <row r="26" spans="2:23" ht="16" thickBot="1" x14ac:dyDescent="0.25">
      <c r="B26" s="226" t="s">
        <v>4</v>
      </c>
      <c r="C26" s="227" t="s">
        <v>532</v>
      </c>
      <c r="D26" s="227" t="s">
        <v>500</v>
      </c>
      <c r="E26" s="228">
        <v>100</v>
      </c>
      <c r="F26" s="228">
        <v>60</v>
      </c>
      <c r="G26" s="228">
        <v>0</v>
      </c>
      <c r="H26" s="228">
        <v>5</v>
      </c>
      <c r="I26" s="228">
        <v>0</v>
      </c>
      <c r="J26" s="228">
        <v>3</v>
      </c>
      <c r="K26" s="228">
        <v>1</v>
      </c>
      <c r="L26" s="228">
        <v>0.3</v>
      </c>
      <c r="M26" s="228">
        <v>0</v>
      </c>
      <c r="N26" s="229" t="b">
        <v>1</v>
      </c>
      <c r="O26" s="229">
        <v>0</v>
      </c>
      <c r="P26" s="229">
        <v>1.7</v>
      </c>
      <c r="Q26" s="230">
        <v>0</v>
      </c>
      <c r="R26" s="230">
        <v>0</v>
      </c>
      <c r="S26" s="230">
        <v>1</v>
      </c>
      <c r="T26" s="230">
        <v>0</v>
      </c>
      <c r="U26" s="231" t="s">
        <v>533</v>
      </c>
      <c r="V26" s="231"/>
      <c r="W26" s="231"/>
    </row>
    <row r="27" spans="2:23" ht="16" thickBot="1" x14ac:dyDescent="0.25">
      <c r="B27" s="241" t="s">
        <v>558</v>
      </c>
      <c r="C27" s="242"/>
      <c r="D27" s="242"/>
      <c r="E27" s="243"/>
      <c r="F27" s="243"/>
      <c r="G27" s="243"/>
      <c r="H27" s="243"/>
      <c r="I27" s="243"/>
      <c r="J27" s="243"/>
      <c r="K27" s="243"/>
      <c r="L27" s="243"/>
      <c r="M27" s="243"/>
      <c r="N27" s="244"/>
      <c r="O27" s="245"/>
      <c r="P27" s="245"/>
      <c r="Q27" s="246"/>
      <c r="R27" s="246"/>
      <c r="S27" s="246"/>
      <c r="T27" s="246"/>
      <c r="U27" s="247"/>
      <c r="V27" s="247"/>
      <c r="W27" s="247" t="s">
        <v>661</v>
      </c>
    </row>
    <row r="28" spans="2:23" ht="16" thickBot="1" x14ac:dyDescent="0.25">
      <c r="B28" s="226" t="s">
        <v>4</v>
      </c>
      <c r="C28" s="227" t="s">
        <v>400</v>
      </c>
      <c r="D28" s="227" t="s">
        <v>500</v>
      </c>
      <c r="E28" s="228">
        <v>11</v>
      </c>
      <c r="F28" s="228">
        <v>5</v>
      </c>
      <c r="G28" s="228">
        <v>0</v>
      </c>
      <c r="H28" s="228">
        <v>2</v>
      </c>
      <c r="I28" s="228">
        <v>0</v>
      </c>
      <c r="J28" s="228">
        <v>1</v>
      </c>
      <c r="K28" s="228">
        <v>0.6</v>
      </c>
      <c r="L28" s="228">
        <v>0.02</v>
      </c>
      <c r="M28" s="228">
        <v>0</v>
      </c>
      <c r="N28" s="229" t="b">
        <v>1</v>
      </c>
      <c r="O28" s="229">
        <v>0</v>
      </c>
      <c r="P28" s="229">
        <v>1</v>
      </c>
      <c r="Q28" s="230">
        <v>0.25</v>
      </c>
      <c r="R28" s="230">
        <v>0.25</v>
      </c>
      <c r="S28" s="230">
        <v>0</v>
      </c>
      <c r="T28" s="230">
        <v>0</v>
      </c>
      <c r="U28" s="231" t="s">
        <v>534</v>
      </c>
      <c r="V28" s="231"/>
      <c r="W28" s="231"/>
    </row>
    <row r="29" spans="2:23" x14ac:dyDescent="0.2">
      <c r="B29" s="216" t="s">
        <v>495</v>
      </c>
      <c r="C29" s="217"/>
      <c r="D29" s="217"/>
      <c r="E29" s="162"/>
      <c r="F29" s="162"/>
      <c r="G29" s="162"/>
      <c r="H29" s="162"/>
      <c r="I29" s="162"/>
      <c r="J29" s="162"/>
      <c r="K29" s="162"/>
      <c r="L29" s="162"/>
      <c r="M29" s="162"/>
      <c r="N29" s="208"/>
      <c r="O29" s="218"/>
      <c r="P29" s="218"/>
      <c r="Q29" s="209"/>
      <c r="R29" s="209"/>
      <c r="S29" s="209"/>
      <c r="T29" s="209"/>
      <c r="U29" s="207"/>
      <c r="V29" s="207"/>
      <c r="W29" s="207" t="s">
        <v>526</v>
      </c>
    </row>
    <row r="30" spans="2:23" x14ac:dyDescent="0.2">
      <c r="B30" s="204" t="s">
        <v>495</v>
      </c>
      <c r="C30" s="13"/>
      <c r="D30" s="13"/>
      <c r="E30" s="133"/>
      <c r="F30" s="133"/>
      <c r="G30" s="133"/>
      <c r="H30" s="133"/>
      <c r="I30" s="133"/>
      <c r="J30" s="133"/>
      <c r="K30" s="133"/>
      <c r="L30" s="133"/>
      <c r="M30" s="133"/>
      <c r="N30" s="20"/>
      <c r="O30" s="192"/>
      <c r="P30" s="192"/>
      <c r="Q30" s="132"/>
      <c r="R30" s="132"/>
      <c r="S30" s="132"/>
      <c r="T30" s="132"/>
      <c r="U30" s="163"/>
      <c r="V30" s="163"/>
      <c r="W30" s="163" t="s">
        <v>527</v>
      </c>
    </row>
    <row r="31" spans="2:23" ht="16" thickBot="1" x14ac:dyDescent="0.25">
      <c r="B31" s="219" t="s">
        <v>495</v>
      </c>
      <c r="C31" s="220"/>
      <c r="D31" s="220"/>
      <c r="E31" s="221"/>
      <c r="F31" s="221"/>
      <c r="G31" s="221"/>
      <c r="H31" s="221"/>
      <c r="I31" s="221"/>
      <c r="J31" s="221"/>
      <c r="K31" s="221"/>
      <c r="L31" s="221"/>
      <c r="M31" s="221"/>
      <c r="N31" s="222"/>
      <c r="O31" s="223"/>
      <c r="P31" s="223"/>
      <c r="Q31" s="224"/>
      <c r="R31" s="224"/>
      <c r="S31" s="224"/>
      <c r="T31" s="224"/>
      <c r="U31" s="225"/>
      <c r="V31" s="225"/>
      <c r="W31" s="225" t="s">
        <v>528</v>
      </c>
    </row>
    <row r="32" spans="2:23" x14ac:dyDescent="0.2">
      <c r="B32" s="216" t="s">
        <v>496</v>
      </c>
      <c r="C32" s="217"/>
      <c r="D32" s="217"/>
      <c r="E32" s="162"/>
      <c r="F32" s="162"/>
      <c r="G32" s="162"/>
      <c r="H32" s="162"/>
      <c r="I32" s="162"/>
      <c r="J32" s="162"/>
      <c r="K32" s="162"/>
      <c r="L32" s="162"/>
      <c r="M32" s="162"/>
      <c r="N32" s="208"/>
      <c r="O32" s="218"/>
      <c r="P32" s="218"/>
      <c r="Q32" s="209"/>
      <c r="R32" s="209"/>
      <c r="S32" s="209"/>
      <c r="T32" s="209"/>
      <c r="U32" s="207"/>
      <c r="V32" s="207"/>
      <c r="W32" s="207" t="s">
        <v>529</v>
      </c>
    </row>
    <row r="33" spans="2:23" x14ac:dyDescent="0.2">
      <c r="B33" s="204" t="s">
        <v>496</v>
      </c>
      <c r="C33" s="13"/>
      <c r="D33" s="13"/>
      <c r="E33" s="133"/>
      <c r="F33" s="133"/>
      <c r="G33" s="133"/>
      <c r="H33" s="133"/>
      <c r="I33" s="133"/>
      <c r="J33" s="133"/>
      <c r="K33" s="133"/>
      <c r="L33" s="133"/>
      <c r="M33" s="133"/>
      <c r="N33" s="20"/>
      <c r="O33" s="192"/>
      <c r="P33" s="192"/>
      <c r="Q33" s="132"/>
      <c r="R33" s="132"/>
      <c r="S33" s="132"/>
      <c r="T33" s="132"/>
      <c r="U33" s="163"/>
      <c r="V33" s="163"/>
      <c r="W33" s="163" t="s">
        <v>530</v>
      </c>
    </row>
    <row r="34" spans="2:23" ht="16" thickBot="1" x14ac:dyDescent="0.25">
      <c r="B34" s="219" t="s">
        <v>496</v>
      </c>
      <c r="C34" s="220"/>
      <c r="D34" s="220"/>
      <c r="E34" s="221"/>
      <c r="F34" s="221"/>
      <c r="G34" s="221"/>
      <c r="H34" s="221"/>
      <c r="I34" s="221"/>
      <c r="J34" s="221"/>
      <c r="K34" s="221"/>
      <c r="L34" s="221"/>
      <c r="M34" s="221"/>
      <c r="N34" s="222"/>
      <c r="O34" s="223"/>
      <c r="P34" s="223"/>
      <c r="Q34" s="224"/>
      <c r="R34" s="224"/>
      <c r="S34" s="224"/>
      <c r="T34" s="224"/>
      <c r="U34" s="225"/>
      <c r="V34" s="225"/>
      <c r="W34" s="225" t="s">
        <v>531</v>
      </c>
    </row>
    <row r="35" spans="2:23" ht="16" thickBot="1" x14ac:dyDescent="0.25">
      <c r="B35" s="226" t="s">
        <v>4</v>
      </c>
      <c r="C35" s="227" t="s">
        <v>401</v>
      </c>
      <c r="D35" s="227" t="s">
        <v>500</v>
      </c>
      <c r="E35" s="228">
        <v>11</v>
      </c>
      <c r="F35" s="228">
        <v>5</v>
      </c>
      <c r="G35" s="228">
        <v>0</v>
      </c>
      <c r="H35" s="228">
        <v>3</v>
      </c>
      <c r="I35" s="228">
        <v>5</v>
      </c>
      <c r="J35" s="228">
        <v>2</v>
      </c>
      <c r="K35" s="228">
        <v>0.6</v>
      </c>
      <c r="L35" s="228">
        <v>0.02</v>
      </c>
      <c r="M35" s="228">
        <v>0</v>
      </c>
      <c r="N35" s="229" t="b">
        <v>1</v>
      </c>
      <c r="O35" s="229">
        <v>0</v>
      </c>
      <c r="P35" s="229">
        <v>1.5</v>
      </c>
      <c r="Q35" s="230">
        <v>0.25</v>
      </c>
      <c r="R35" s="230">
        <v>0.25</v>
      </c>
      <c r="S35" s="230">
        <v>0</v>
      </c>
      <c r="T35" s="230">
        <v>0</v>
      </c>
      <c r="U35" s="231" t="s">
        <v>641</v>
      </c>
      <c r="V35" s="231"/>
      <c r="W35" s="231"/>
    </row>
    <row r="36" spans="2:23" x14ac:dyDescent="0.2">
      <c r="B36" s="216" t="s">
        <v>495</v>
      </c>
      <c r="C36" s="217"/>
      <c r="D36" s="217"/>
      <c r="E36" s="162"/>
      <c r="F36" s="162"/>
      <c r="G36" s="162"/>
      <c r="H36" s="162"/>
      <c r="I36" s="162"/>
      <c r="J36" s="162"/>
      <c r="K36" s="162"/>
      <c r="L36" s="162"/>
      <c r="M36" s="162"/>
      <c r="N36" s="208"/>
      <c r="O36" s="218"/>
      <c r="P36" s="218"/>
      <c r="Q36" s="209"/>
      <c r="R36" s="209"/>
      <c r="S36" s="209"/>
      <c r="T36" s="209"/>
      <c r="U36" s="207"/>
      <c r="V36" s="207"/>
      <c r="W36" s="207" t="s">
        <v>642</v>
      </c>
    </row>
    <row r="37" spans="2:23" x14ac:dyDescent="0.2">
      <c r="B37" s="204" t="s">
        <v>495</v>
      </c>
      <c r="C37" s="13"/>
      <c r="D37" s="13"/>
      <c r="E37" s="133"/>
      <c r="F37" s="133"/>
      <c r="G37" s="133"/>
      <c r="H37" s="133"/>
      <c r="I37" s="133"/>
      <c r="J37" s="133"/>
      <c r="K37" s="133"/>
      <c r="L37" s="133"/>
      <c r="M37" s="133"/>
      <c r="N37" s="20"/>
      <c r="O37" s="192"/>
      <c r="P37" s="192"/>
      <c r="Q37" s="132"/>
      <c r="R37" s="132"/>
      <c r="S37" s="132"/>
      <c r="T37" s="132"/>
      <c r="U37" s="163"/>
      <c r="V37" s="163"/>
      <c r="W37" s="163" t="s">
        <v>643</v>
      </c>
    </row>
    <row r="38" spans="2:23" ht="16" thickBot="1" x14ac:dyDescent="0.25">
      <c r="B38" s="219" t="s">
        <v>495</v>
      </c>
      <c r="C38" s="220"/>
      <c r="D38" s="220"/>
      <c r="E38" s="221"/>
      <c r="F38" s="221"/>
      <c r="G38" s="221"/>
      <c r="H38" s="221"/>
      <c r="I38" s="221"/>
      <c r="J38" s="221"/>
      <c r="K38" s="221"/>
      <c r="L38" s="221"/>
      <c r="M38" s="221"/>
      <c r="N38" s="222"/>
      <c r="O38" s="223"/>
      <c r="P38" s="223"/>
      <c r="Q38" s="224"/>
      <c r="R38" s="224"/>
      <c r="S38" s="224"/>
      <c r="T38" s="224"/>
      <c r="U38" s="225"/>
      <c r="V38" s="225"/>
      <c r="W38" s="225" t="s">
        <v>551</v>
      </c>
    </row>
    <row r="39" spans="2:23" x14ac:dyDescent="0.2">
      <c r="B39" s="216" t="s">
        <v>496</v>
      </c>
      <c r="C39" s="217"/>
      <c r="D39" s="217"/>
      <c r="E39" s="162"/>
      <c r="F39" s="162"/>
      <c r="G39" s="162"/>
      <c r="H39" s="162"/>
      <c r="I39" s="162"/>
      <c r="J39" s="162"/>
      <c r="K39" s="162"/>
      <c r="L39" s="162"/>
      <c r="M39" s="162"/>
      <c r="N39" s="208"/>
      <c r="O39" s="218"/>
      <c r="P39" s="218"/>
      <c r="Q39" s="209"/>
      <c r="R39" s="209"/>
      <c r="S39" s="209"/>
      <c r="T39" s="209"/>
      <c r="U39" s="207"/>
      <c r="V39" s="207"/>
      <c r="W39" s="207" t="s">
        <v>529</v>
      </c>
    </row>
    <row r="40" spans="2:23" x14ac:dyDescent="0.2">
      <c r="B40" s="204" t="s">
        <v>496</v>
      </c>
      <c r="C40" s="13"/>
      <c r="D40" s="13"/>
      <c r="E40" s="133"/>
      <c r="F40" s="133"/>
      <c r="G40" s="133"/>
      <c r="H40" s="133"/>
      <c r="I40" s="133"/>
      <c r="J40" s="133"/>
      <c r="K40" s="133"/>
      <c r="L40" s="133"/>
      <c r="M40" s="133"/>
      <c r="N40" s="20"/>
      <c r="O40" s="192"/>
      <c r="P40" s="192"/>
      <c r="Q40" s="132"/>
      <c r="R40" s="132"/>
      <c r="S40" s="132"/>
      <c r="T40" s="132"/>
      <c r="U40" s="163"/>
      <c r="V40" s="163"/>
      <c r="W40" s="163" t="s">
        <v>644</v>
      </c>
    </row>
    <row r="41" spans="2:23" ht="16" thickBot="1" x14ac:dyDescent="0.25">
      <c r="B41" s="219" t="s">
        <v>496</v>
      </c>
      <c r="C41" s="220"/>
      <c r="D41" s="220"/>
      <c r="E41" s="221"/>
      <c r="F41" s="221"/>
      <c r="G41" s="221"/>
      <c r="H41" s="221"/>
      <c r="I41" s="221"/>
      <c r="J41" s="221"/>
      <c r="K41" s="221"/>
      <c r="L41" s="221"/>
      <c r="M41" s="221"/>
      <c r="N41" s="222"/>
      <c r="O41" s="223"/>
      <c r="P41" s="223"/>
      <c r="Q41" s="224"/>
      <c r="R41" s="224"/>
      <c r="S41" s="224"/>
      <c r="T41" s="224"/>
      <c r="U41" s="225"/>
      <c r="V41" s="225"/>
      <c r="W41" s="225" t="s">
        <v>645</v>
      </c>
    </row>
    <row r="42" spans="2:23" ht="16" thickBot="1" x14ac:dyDescent="0.25">
      <c r="B42" s="226" t="s">
        <v>4</v>
      </c>
      <c r="C42" s="227" t="s">
        <v>535</v>
      </c>
      <c r="D42" s="227" t="s">
        <v>500</v>
      </c>
      <c r="E42" s="228">
        <v>11</v>
      </c>
      <c r="F42" s="228">
        <v>5</v>
      </c>
      <c r="G42" s="228">
        <v>0</v>
      </c>
      <c r="H42" s="228">
        <v>2</v>
      </c>
      <c r="I42" s="228">
        <v>0</v>
      </c>
      <c r="J42" s="228">
        <v>1</v>
      </c>
      <c r="K42" s="228">
        <v>0.6</v>
      </c>
      <c r="L42" s="228">
        <v>0.02</v>
      </c>
      <c r="M42" s="228">
        <v>0</v>
      </c>
      <c r="N42" s="229" t="b">
        <v>1</v>
      </c>
      <c r="O42" s="229">
        <v>0</v>
      </c>
      <c r="P42" s="229">
        <v>1</v>
      </c>
      <c r="Q42" s="230">
        <v>0.25</v>
      </c>
      <c r="R42" s="230">
        <v>0.25</v>
      </c>
      <c r="S42" s="230">
        <v>0</v>
      </c>
      <c r="T42" s="230">
        <v>0</v>
      </c>
      <c r="U42" s="231" t="s">
        <v>536</v>
      </c>
      <c r="V42" s="231"/>
      <c r="W42" s="231"/>
    </row>
    <row r="43" spans="2:23" x14ac:dyDescent="0.2">
      <c r="B43" s="216" t="s">
        <v>495</v>
      </c>
      <c r="C43" s="217"/>
      <c r="D43" s="217"/>
      <c r="E43" s="162"/>
      <c r="F43" s="162"/>
      <c r="G43" s="162"/>
      <c r="H43" s="162"/>
      <c r="I43" s="162"/>
      <c r="J43" s="162"/>
      <c r="K43" s="162"/>
      <c r="L43" s="162"/>
      <c r="M43" s="162"/>
      <c r="N43" s="208"/>
      <c r="O43" s="218"/>
      <c r="P43" s="218"/>
      <c r="Q43" s="209"/>
      <c r="R43" s="209"/>
      <c r="S43" s="209"/>
      <c r="T43" s="209"/>
      <c r="U43" s="207"/>
      <c r="V43" s="207"/>
      <c r="W43" s="207" t="s">
        <v>537</v>
      </c>
    </row>
    <row r="44" spans="2:23" ht="16" thickBot="1" x14ac:dyDescent="0.25">
      <c r="B44" s="219" t="s">
        <v>495</v>
      </c>
      <c r="C44" s="220"/>
      <c r="D44" s="220"/>
      <c r="E44" s="221"/>
      <c r="F44" s="221"/>
      <c r="G44" s="221"/>
      <c r="H44" s="221"/>
      <c r="I44" s="221"/>
      <c r="J44" s="221"/>
      <c r="K44" s="221"/>
      <c r="L44" s="221"/>
      <c r="M44" s="221"/>
      <c r="N44" s="222"/>
      <c r="O44" s="223"/>
      <c r="P44" s="223"/>
      <c r="Q44" s="224"/>
      <c r="R44" s="224"/>
      <c r="S44" s="224"/>
      <c r="T44" s="224"/>
      <c r="U44" s="225"/>
      <c r="V44" s="225"/>
      <c r="W44" s="225" t="s">
        <v>538</v>
      </c>
    </row>
    <row r="45" spans="2:23" x14ac:dyDescent="0.2">
      <c r="B45" s="216" t="s">
        <v>496</v>
      </c>
      <c r="C45" s="217"/>
      <c r="D45" s="217"/>
      <c r="E45" s="162"/>
      <c r="F45" s="162"/>
      <c r="G45" s="162"/>
      <c r="H45" s="162"/>
      <c r="I45" s="162"/>
      <c r="J45" s="162"/>
      <c r="K45" s="162"/>
      <c r="L45" s="162"/>
      <c r="M45" s="162"/>
      <c r="N45" s="208"/>
      <c r="O45" s="218"/>
      <c r="P45" s="218"/>
      <c r="Q45" s="209"/>
      <c r="R45" s="209"/>
      <c r="S45" s="209"/>
      <c r="T45" s="209"/>
      <c r="U45" s="207"/>
      <c r="V45" s="207"/>
      <c r="W45" s="207" t="s">
        <v>539</v>
      </c>
    </row>
    <row r="46" spans="2:23" ht="16" thickBot="1" x14ac:dyDescent="0.25">
      <c r="B46" s="219" t="s">
        <v>496</v>
      </c>
      <c r="C46" s="220"/>
      <c r="D46" s="220"/>
      <c r="E46" s="221"/>
      <c r="F46" s="221"/>
      <c r="G46" s="221"/>
      <c r="H46" s="221"/>
      <c r="I46" s="221"/>
      <c r="J46" s="221"/>
      <c r="K46" s="221"/>
      <c r="L46" s="221"/>
      <c r="M46" s="221"/>
      <c r="N46" s="222"/>
      <c r="O46" s="223"/>
      <c r="P46" s="223"/>
      <c r="Q46" s="224"/>
      <c r="R46" s="224"/>
      <c r="S46" s="224"/>
      <c r="T46" s="224"/>
      <c r="U46" s="225"/>
      <c r="V46" s="225"/>
      <c r="W46" s="225" t="s">
        <v>540</v>
      </c>
    </row>
    <row r="47" spans="2:23" ht="16" thickBot="1" x14ac:dyDescent="0.25">
      <c r="B47" s="226" t="s">
        <v>4</v>
      </c>
      <c r="C47" s="227" t="s">
        <v>399</v>
      </c>
      <c r="D47" s="227" t="s">
        <v>500</v>
      </c>
      <c r="E47" s="228">
        <v>10</v>
      </c>
      <c r="F47" s="228">
        <v>6</v>
      </c>
      <c r="G47" s="228">
        <v>0</v>
      </c>
      <c r="H47" s="228">
        <v>2</v>
      </c>
      <c r="I47" s="228">
        <v>0</v>
      </c>
      <c r="J47" s="228">
        <v>1</v>
      </c>
      <c r="K47" s="228">
        <v>0.4</v>
      </c>
      <c r="L47" s="228">
        <v>0.05</v>
      </c>
      <c r="M47" s="228">
        <v>0</v>
      </c>
      <c r="N47" s="229" t="b">
        <v>1</v>
      </c>
      <c r="O47" s="229">
        <v>0</v>
      </c>
      <c r="P47" s="229">
        <v>1</v>
      </c>
      <c r="Q47" s="230">
        <v>0.25</v>
      </c>
      <c r="R47" s="230">
        <v>0.25</v>
      </c>
      <c r="S47" s="230">
        <v>1</v>
      </c>
      <c r="T47" s="230">
        <v>0</v>
      </c>
      <c r="U47" s="231" t="s">
        <v>541</v>
      </c>
      <c r="V47" s="231"/>
      <c r="W47" s="231"/>
    </row>
    <row r="48" spans="2:23" x14ac:dyDescent="0.2">
      <c r="B48" s="216" t="s">
        <v>495</v>
      </c>
      <c r="C48" s="217"/>
      <c r="D48" s="217"/>
      <c r="E48" s="162"/>
      <c r="F48" s="162"/>
      <c r="G48" s="162"/>
      <c r="H48" s="162"/>
      <c r="I48" s="162"/>
      <c r="J48" s="162"/>
      <c r="K48" s="162"/>
      <c r="L48" s="162"/>
      <c r="M48" s="162"/>
      <c r="N48" s="208"/>
      <c r="O48" s="218"/>
      <c r="P48" s="218"/>
      <c r="Q48" s="209"/>
      <c r="R48" s="209"/>
      <c r="S48" s="209"/>
      <c r="T48" s="209"/>
      <c r="U48" s="207"/>
      <c r="V48" s="207"/>
      <c r="W48" s="207" t="s">
        <v>542</v>
      </c>
    </row>
    <row r="49" spans="2:23" x14ac:dyDescent="0.2">
      <c r="B49" s="204" t="s">
        <v>495</v>
      </c>
      <c r="C49" s="13"/>
      <c r="D49" s="13"/>
      <c r="E49" s="133"/>
      <c r="F49" s="133"/>
      <c r="G49" s="133"/>
      <c r="H49" s="133"/>
      <c r="I49" s="133"/>
      <c r="J49" s="133"/>
      <c r="K49" s="133"/>
      <c r="L49" s="133"/>
      <c r="M49" s="133"/>
      <c r="N49" s="20"/>
      <c r="O49" s="192"/>
      <c r="P49" s="192"/>
      <c r="Q49" s="132"/>
      <c r="R49" s="132"/>
      <c r="S49" s="132"/>
      <c r="T49" s="132"/>
      <c r="U49" s="163"/>
      <c r="V49" s="163"/>
      <c r="W49" s="163" t="s">
        <v>543</v>
      </c>
    </row>
    <row r="50" spans="2:23" ht="16" thickBot="1" x14ac:dyDescent="0.25">
      <c r="B50" s="219" t="s">
        <v>495</v>
      </c>
      <c r="C50" s="220"/>
      <c r="D50" s="220"/>
      <c r="E50" s="221"/>
      <c r="F50" s="221"/>
      <c r="G50" s="221"/>
      <c r="H50" s="221"/>
      <c r="I50" s="221"/>
      <c r="J50" s="221"/>
      <c r="K50" s="221"/>
      <c r="L50" s="221"/>
      <c r="M50" s="221"/>
      <c r="N50" s="222"/>
      <c r="O50" s="223"/>
      <c r="P50" s="223"/>
      <c r="Q50" s="224"/>
      <c r="R50" s="224"/>
      <c r="S50" s="224"/>
      <c r="T50" s="224"/>
      <c r="U50" s="225"/>
      <c r="V50" s="225"/>
      <c r="W50" s="225" t="s">
        <v>544</v>
      </c>
    </row>
    <row r="51" spans="2:23" x14ac:dyDescent="0.2">
      <c r="B51" s="216" t="s">
        <v>496</v>
      </c>
      <c r="C51" s="217"/>
      <c r="D51" s="217"/>
      <c r="E51" s="162"/>
      <c r="F51" s="162"/>
      <c r="G51" s="162"/>
      <c r="H51" s="162"/>
      <c r="I51" s="162"/>
      <c r="J51" s="162"/>
      <c r="K51" s="162"/>
      <c r="L51" s="162"/>
      <c r="M51" s="162"/>
      <c r="N51" s="208"/>
      <c r="O51" s="218"/>
      <c r="P51" s="218"/>
      <c r="Q51" s="209"/>
      <c r="R51" s="209"/>
      <c r="S51" s="209"/>
      <c r="T51" s="209"/>
      <c r="U51" s="207"/>
      <c r="V51" s="207"/>
      <c r="W51" s="207" t="s">
        <v>529</v>
      </c>
    </row>
    <row r="52" spans="2:23" x14ac:dyDescent="0.2">
      <c r="B52" s="204" t="s">
        <v>496</v>
      </c>
      <c r="C52" s="13"/>
      <c r="D52" s="13"/>
      <c r="E52" s="133"/>
      <c r="F52" s="133"/>
      <c r="G52" s="133"/>
      <c r="H52" s="133"/>
      <c r="I52" s="133"/>
      <c r="J52" s="133"/>
      <c r="K52" s="133"/>
      <c r="L52" s="133"/>
      <c r="M52" s="133"/>
      <c r="N52" s="20"/>
      <c r="O52" s="192"/>
      <c r="P52" s="192"/>
      <c r="Q52" s="132"/>
      <c r="R52" s="132"/>
      <c r="S52" s="132"/>
      <c r="T52" s="132"/>
      <c r="U52" s="163"/>
      <c r="V52" s="163"/>
      <c r="W52" s="163" t="s">
        <v>542</v>
      </c>
    </row>
    <row r="53" spans="2:23" ht="16" thickBot="1" x14ac:dyDescent="0.25">
      <c r="B53" s="219" t="s">
        <v>496</v>
      </c>
      <c r="C53" s="220"/>
      <c r="D53" s="220"/>
      <c r="E53" s="221"/>
      <c r="F53" s="221"/>
      <c r="G53" s="221"/>
      <c r="H53" s="221"/>
      <c r="I53" s="221"/>
      <c r="J53" s="221"/>
      <c r="K53" s="221"/>
      <c r="L53" s="221"/>
      <c r="M53" s="221"/>
      <c r="N53" s="222"/>
      <c r="O53" s="223"/>
      <c r="P53" s="223"/>
      <c r="Q53" s="224"/>
      <c r="R53" s="224"/>
      <c r="S53" s="224"/>
      <c r="T53" s="224"/>
      <c r="U53" s="225"/>
      <c r="V53" s="225"/>
      <c r="W53" s="225" t="s">
        <v>545</v>
      </c>
    </row>
    <row r="54" spans="2:23" ht="16" thickBot="1" x14ac:dyDescent="0.25">
      <c r="B54" s="241" t="s">
        <v>558</v>
      </c>
      <c r="C54" s="242"/>
      <c r="D54" s="242"/>
      <c r="E54" s="243"/>
      <c r="F54" s="243"/>
      <c r="G54" s="243"/>
      <c r="H54" s="243"/>
      <c r="I54" s="243"/>
      <c r="J54" s="243"/>
      <c r="K54" s="243"/>
      <c r="L54" s="243"/>
      <c r="M54" s="243"/>
      <c r="N54" s="244"/>
      <c r="O54" s="245"/>
      <c r="P54" s="245"/>
      <c r="Q54" s="246"/>
      <c r="R54" s="246"/>
      <c r="S54" s="246"/>
      <c r="T54" s="246"/>
      <c r="U54" s="247"/>
      <c r="V54" s="247"/>
      <c r="W54" s="247" t="s">
        <v>660</v>
      </c>
    </row>
    <row r="55" spans="2:23" ht="16" thickBot="1" x14ac:dyDescent="0.25">
      <c r="B55" s="235" t="s">
        <v>4</v>
      </c>
      <c r="C55" s="236" t="s">
        <v>549</v>
      </c>
      <c r="D55" s="236" t="s">
        <v>500</v>
      </c>
      <c r="E55" s="237">
        <v>50</v>
      </c>
      <c r="F55" s="237">
        <v>25</v>
      </c>
      <c r="G55" s="237">
        <v>0</v>
      </c>
      <c r="H55" s="237">
        <v>6</v>
      </c>
      <c r="I55" s="237">
        <v>0</v>
      </c>
      <c r="J55" s="237">
        <v>2</v>
      </c>
      <c r="K55" s="237">
        <v>0.8</v>
      </c>
      <c r="L55" s="237">
        <v>0.25</v>
      </c>
      <c r="M55" s="237">
        <v>0</v>
      </c>
      <c r="N55" s="238" t="b">
        <v>1</v>
      </c>
      <c r="O55" s="238">
        <v>0</v>
      </c>
      <c r="P55" s="238">
        <v>5</v>
      </c>
      <c r="Q55" s="239">
        <v>0.25</v>
      </c>
      <c r="R55" s="239">
        <v>0.25</v>
      </c>
      <c r="S55" s="239">
        <v>0</v>
      </c>
      <c r="T55" s="239">
        <v>0</v>
      </c>
      <c r="U55" s="240" t="s">
        <v>550</v>
      </c>
      <c r="V55" s="240"/>
      <c r="W55" s="240"/>
    </row>
    <row r="56" spans="2:23" x14ac:dyDescent="0.2">
      <c r="B56" s="216" t="s">
        <v>495</v>
      </c>
      <c r="C56" s="217"/>
      <c r="D56" s="217"/>
      <c r="E56" s="162"/>
      <c r="F56" s="162"/>
      <c r="G56" s="162"/>
      <c r="H56" s="162"/>
      <c r="I56" s="162"/>
      <c r="J56" s="162"/>
      <c r="K56" s="162"/>
      <c r="L56" s="162"/>
      <c r="M56" s="162"/>
      <c r="N56" s="208"/>
      <c r="O56" s="218"/>
      <c r="P56" s="218"/>
      <c r="Q56" s="209"/>
      <c r="R56" s="209"/>
      <c r="S56" s="209"/>
      <c r="T56" s="209"/>
      <c r="U56" s="207"/>
      <c r="V56" s="207"/>
      <c r="W56" s="207" t="s">
        <v>551</v>
      </c>
    </row>
    <row r="57" spans="2:23" x14ac:dyDescent="0.2">
      <c r="B57" s="204" t="s">
        <v>495</v>
      </c>
      <c r="C57" s="13"/>
      <c r="D57" s="13"/>
      <c r="E57" s="133"/>
      <c r="F57" s="133"/>
      <c r="G57" s="133"/>
      <c r="H57" s="133"/>
      <c r="I57" s="133"/>
      <c r="J57" s="133"/>
      <c r="K57" s="133"/>
      <c r="L57" s="133"/>
      <c r="M57" s="133"/>
      <c r="N57" s="20"/>
      <c r="O57" s="192"/>
      <c r="P57" s="192"/>
      <c r="Q57" s="132"/>
      <c r="R57" s="132"/>
      <c r="S57" s="132"/>
      <c r="T57" s="132"/>
      <c r="U57" s="163"/>
      <c r="V57" s="163"/>
      <c r="W57" s="163" t="s">
        <v>552</v>
      </c>
    </row>
    <row r="58" spans="2:23" ht="16" thickBot="1" x14ac:dyDescent="0.25">
      <c r="B58" s="219" t="s">
        <v>495</v>
      </c>
      <c r="C58" s="220"/>
      <c r="D58" s="220"/>
      <c r="E58" s="221"/>
      <c r="F58" s="221"/>
      <c r="G58" s="221"/>
      <c r="H58" s="221"/>
      <c r="I58" s="221"/>
      <c r="J58" s="221"/>
      <c r="K58" s="221"/>
      <c r="L58" s="221"/>
      <c r="M58" s="221"/>
      <c r="N58" s="222"/>
      <c r="O58" s="223"/>
      <c r="P58" s="223"/>
      <c r="Q58" s="224"/>
      <c r="R58" s="224"/>
      <c r="S58" s="224"/>
      <c r="T58" s="224"/>
      <c r="U58" s="225"/>
      <c r="V58" s="225"/>
      <c r="W58" s="225" t="s">
        <v>553</v>
      </c>
    </row>
    <row r="59" spans="2:23" x14ac:dyDescent="0.2">
      <c r="B59" s="216" t="s">
        <v>496</v>
      </c>
      <c r="C59" s="217"/>
      <c r="D59" s="217"/>
      <c r="E59" s="162"/>
      <c r="F59" s="162"/>
      <c r="G59" s="162"/>
      <c r="H59" s="162"/>
      <c r="I59" s="162"/>
      <c r="J59" s="162"/>
      <c r="K59" s="162"/>
      <c r="L59" s="162"/>
      <c r="M59" s="162"/>
      <c r="N59" s="208"/>
      <c r="O59" s="218"/>
      <c r="P59" s="218"/>
      <c r="Q59" s="209"/>
      <c r="R59" s="209"/>
      <c r="S59" s="209"/>
      <c r="T59" s="209"/>
      <c r="U59" s="207"/>
      <c r="V59" s="207"/>
      <c r="W59" s="207" t="s">
        <v>531</v>
      </c>
    </row>
    <row r="60" spans="2:23" x14ac:dyDescent="0.2">
      <c r="B60" s="204" t="s">
        <v>496</v>
      </c>
      <c r="C60" s="13"/>
      <c r="D60" s="13"/>
      <c r="E60" s="133"/>
      <c r="F60" s="133"/>
      <c r="G60" s="133"/>
      <c r="H60" s="133"/>
      <c r="I60" s="133"/>
      <c r="J60" s="133"/>
      <c r="K60" s="133"/>
      <c r="L60" s="133"/>
      <c r="M60" s="133"/>
      <c r="N60" s="20"/>
      <c r="O60" s="192"/>
      <c r="P60" s="192"/>
      <c r="Q60" s="132"/>
      <c r="R60" s="132"/>
      <c r="S60" s="132"/>
      <c r="T60" s="132"/>
      <c r="U60" s="163"/>
      <c r="V60" s="163"/>
      <c r="W60" s="163" t="s">
        <v>529</v>
      </c>
    </row>
    <row r="61" spans="2:23" ht="16" thickBot="1" x14ac:dyDescent="0.25">
      <c r="B61" s="219" t="s">
        <v>496</v>
      </c>
      <c r="C61" s="220"/>
      <c r="D61" s="220"/>
      <c r="E61" s="221"/>
      <c r="F61" s="221"/>
      <c r="G61" s="221"/>
      <c r="H61" s="221"/>
      <c r="I61" s="221"/>
      <c r="J61" s="221"/>
      <c r="K61" s="221"/>
      <c r="L61" s="221"/>
      <c r="M61" s="221"/>
      <c r="N61" s="222"/>
      <c r="O61" s="223"/>
      <c r="P61" s="223"/>
      <c r="Q61" s="224"/>
      <c r="R61" s="224"/>
      <c r="S61" s="224"/>
      <c r="T61" s="224"/>
      <c r="U61" s="225"/>
      <c r="V61" s="225"/>
      <c r="W61" s="225" t="s">
        <v>554</v>
      </c>
    </row>
    <row r="62" spans="2:23" ht="16" thickBot="1" x14ac:dyDescent="0.25">
      <c r="B62" s="226" t="s">
        <v>4</v>
      </c>
      <c r="C62" s="227" t="s">
        <v>646</v>
      </c>
      <c r="D62" s="227" t="s">
        <v>500</v>
      </c>
      <c r="E62" s="228">
        <v>50</v>
      </c>
      <c r="F62" s="228">
        <v>25</v>
      </c>
      <c r="G62" s="228">
        <v>0</v>
      </c>
      <c r="H62" s="228">
        <v>6</v>
      </c>
      <c r="I62" s="228">
        <v>0</v>
      </c>
      <c r="J62" s="228">
        <v>3</v>
      </c>
      <c r="K62" s="228">
        <v>0.8</v>
      </c>
      <c r="L62" s="228">
        <v>0.25</v>
      </c>
      <c r="M62" s="228">
        <v>0</v>
      </c>
      <c r="N62" s="229" t="b">
        <v>1</v>
      </c>
      <c r="O62" s="229">
        <v>0</v>
      </c>
      <c r="P62" s="229">
        <v>4.5</v>
      </c>
      <c r="Q62" s="230">
        <v>0.25</v>
      </c>
      <c r="R62" s="230">
        <v>0.25</v>
      </c>
      <c r="S62" s="230">
        <v>0</v>
      </c>
      <c r="T62" s="230">
        <v>0</v>
      </c>
      <c r="U62" s="231" t="s">
        <v>647</v>
      </c>
      <c r="V62" s="231"/>
      <c r="W62" s="231"/>
    </row>
    <row r="63" spans="2:23" x14ac:dyDescent="0.2">
      <c r="B63" s="216" t="s">
        <v>495</v>
      </c>
      <c r="C63" s="217"/>
      <c r="D63" s="217"/>
      <c r="E63" s="162"/>
      <c r="F63" s="162"/>
      <c r="G63" s="162"/>
      <c r="H63" s="162"/>
      <c r="I63" s="162"/>
      <c r="J63" s="162"/>
      <c r="K63" s="162"/>
      <c r="L63" s="162"/>
      <c r="M63" s="162"/>
      <c r="N63" s="208"/>
      <c r="O63" s="218"/>
      <c r="P63" s="218"/>
      <c r="Q63" s="209"/>
      <c r="R63" s="209"/>
      <c r="S63" s="209"/>
      <c r="T63" s="209"/>
      <c r="U63" s="207"/>
      <c r="V63" s="207"/>
      <c r="W63" s="207" t="s">
        <v>648</v>
      </c>
    </row>
    <row r="64" spans="2:23" x14ac:dyDescent="0.2">
      <c r="B64" s="204" t="s">
        <v>495</v>
      </c>
      <c r="C64" s="13"/>
      <c r="D64" s="13"/>
      <c r="E64" s="133"/>
      <c r="F64" s="133"/>
      <c r="G64" s="133"/>
      <c r="H64" s="133"/>
      <c r="I64" s="133"/>
      <c r="J64" s="133"/>
      <c r="K64" s="133"/>
      <c r="L64" s="133"/>
      <c r="M64" s="133"/>
      <c r="N64" s="20"/>
      <c r="O64" s="192"/>
      <c r="P64" s="192"/>
      <c r="Q64" s="132"/>
      <c r="R64" s="132"/>
      <c r="S64" s="132"/>
      <c r="T64" s="132"/>
      <c r="U64" s="163"/>
      <c r="V64" s="163"/>
      <c r="W64" s="163" t="s">
        <v>649</v>
      </c>
    </row>
    <row r="65" spans="2:23" ht="16" thickBot="1" x14ac:dyDescent="0.25">
      <c r="B65" s="219" t="s">
        <v>495</v>
      </c>
      <c r="C65" s="220"/>
      <c r="D65" s="220"/>
      <c r="E65" s="221"/>
      <c r="F65" s="221"/>
      <c r="G65" s="221"/>
      <c r="H65" s="221"/>
      <c r="I65" s="221"/>
      <c r="J65" s="221"/>
      <c r="K65" s="221"/>
      <c r="L65" s="221"/>
      <c r="M65" s="221"/>
      <c r="N65" s="222"/>
      <c r="O65" s="223"/>
      <c r="P65" s="223"/>
      <c r="Q65" s="224"/>
      <c r="R65" s="224"/>
      <c r="S65" s="224"/>
      <c r="T65" s="224"/>
      <c r="U65" s="225"/>
      <c r="V65" s="225"/>
      <c r="W65" s="225" t="s">
        <v>650</v>
      </c>
    </row>
    <row r="66" spans="2:23" x14ac:dyDescent="0.2">
      <c r="B66" s="216" t="s">
        <v>496</v>
      </c>
      <c r="C66" s="217"/>
      <c r="D66" s="217"/>
      <c r="E66" s="162"/>
      <c r="F66" s="162"/>
      <c r="G66" s="162"/>
      <c r="H66" s="162"/>
      <c r="I66" s="162"/>
      <c r="J66" s="162"/>
      <c r="K66" s="162"/>
      <c r="L66" s="162"/>
      <c r="M66" s="162"/>
      <c r="N66" s="208"/>
      <c r="O66" s="218"/>
      <c r="P66" s="218"/>
      <c r="Q66" s="209"/>
      <c r="R66" s="209"/>
      <c r="S66" s="209"/>
      <c r="T66" s="209"/>
      <c r="U66" s="207"/>
      <c r="V66" s="207"/>
      <c r="W66" s="207" t="s">
        <v>531</v>
      </c>
    </row>
    <row r="67" spans="2:23" x14ac:dyDescent="0.2">
      <c r="B67" s="204" t="s">
        <v>496</v>
      </c>
      <c r="C67" s="13"/>
      <c r="D67" s="13"/>
      <c r="E67" s="133"/>
      <c r="F67" s="133"/>
      <c r="G67" s="133"/>
      <c r="H67" s="133"/>
      <c r="I67" s="133"/>
      <c r="J67" s="133"/>
      <c r="K67" s="133"/>
      <c r="L67" s="133"/>
      <c r="M67" s="133"/>
      <c r="N67" s="20"/>
      <c r="O67" s="192"/>
      <c r="P67" s="192"/>
      <c r="Q67" s="132"/>
      <c r="R67" s="132"/>
      <c r="S67" s="132"/>
      <c r="T67" s="132"/>
      <c r="U67" s="163"/>
      <c r="V67" s="163"/>
      <c r="W67" s="163" t="s">
        <v>651</v>
      </c>
    </row>
    <row r="68" spans="2:23" ht="16" thickBot="1" x14ac:dyDescent="0.25">
      <c r="B68" s="219" t="s">
        <v>496</v>
      </c>
      <c r="C68" s="220"/>
      <c r="D68" s="220"/>
      <c r="E68" s="221"/>
      <c r="F68" s="221"/>
      <c r="G68" s="221"/>
      <c r="H68" s="221"/>
      <c r="I68" s="221"/>
      <c r="J68" s="221"/>
      <c r="K68" s="221"/>
      <c r="L68" s="221"/>
      <c r="M68" s="221"/>
      <c r="N68" s="222"/>
      <c r="O68" s="223"/>
      <c r="P68" s="223"/>
      <c r="Q68" s="224"/>
      <c r="R68" s="224"/>
      <c r="S68" s="224"/>
      <c r="T68" s="224"/>
      <c r="U68" s="225"/>
      <c r="V68" s="225"/>
      <c r="W68" s="225" t="s">
        <v>652</v>
      </c>
    </row>
    <row r="69" spans="2:23" ht="16" thickBot="1" x14ac:dyDescent="0.25">
      <c r="B69" s="226" t="s">
        <v>4</v>
      </c>
      <c r="C69" s="227" t="s">
        <v>402</v>
      </c>
      <c r="D69" s="227" t="s">
        <v>500</v>
      </c>
      <c r="E69" s="228">
        <v>50</v>
      </c>
      <c r="F69" s="228">
        <v>25</v>
      </c>
      <c r="G69" s="228">
        <v>0</v>
      </c>
      <c r="H69" s="228">
        <v>4</v>
      </c>
      <c r="I69" s="228">
        <v>0</v>
      </c>
      <c r="J69" s="228">
        <v>15</v>
      </c>
      <c r="K69" s="228">
        <v>0.8</v>
      </c>
      <c r="L69" s="228">
        <v>0.25</v>
      </c>
      <c r="M69" s="228">
        <v>0</v>
      </c>
      <c r="N69" s="229" t="b">
        <v>1</v>
      </c>
      <c r="O69" s="229">
        <v>0</v>
      </c>
      <c r="P69" s="229">
        <v>2.5</v>
      </c>
      <c r="Q69" s="230">
        <v>0.25</v>
      </c>
      <c r="R69" s="230">
        <v>0.25</v>
      </c>
      <c r="S69" s="230">
        <v>0</v>
      </c>
      <c r="T69" s="230">
        <v>0</v>
      </c>
      <c r="U69" s="231" t="s">
        <v>653</v>
      </c>
      <c r="V69" s="231"/>
      <c r="W69" s="231"/>
    </row>
    <row r="70" spans="2:23" x14ac:dyDescent="0.2">
      <c r="B70" s="216" t="s">
        <v>495</v>
      </c>
      <c r="C70" s="217"/>
      <c r="D70" s="217"/>
      <c r="E70" s="162"/>
      <c r="F70" s="162"/>
      <c r="G70" s="162"/>
      <c r="H70" s="162"/>
      <c r="I70" s="162"/>
      <c r="J70" s="162"/>
      <c r="K70" s="162"/>
      <c r="L70" s="162"/>
      <c r="M70" s="162"/>
      <c r="N70" s="208"/>
      <c r="O70" s="218"/>
      <c r="P70" s="218"/>
      <c r="Q70" s="209"/>
      <c r="R70" s="209"/>
      <c r="S70" s="209"/>
      <c r="T70" s="209"/>
      <c r="U70" s="207"/>
      <c r="V70" s="207"/>
      <c r="W70" s="207" t="s">
        <v>654</v>
      </c>
    </row>
    <row r="71" spans="2:23" x14ac:dyDescent="0.2">
      <c r="B71" s="204" t="s">
        <v>495</v>
      </c>
      <c r="C71" s="13"/>
      <c r="D71" s="13"/>
      <c r="E71" s="133"/>
      <c r="F71" s="133"/>
      <c r="G71" s="133"/>
      <c r="H71" s="133"/>
      <c r="I71" s="133"/>
      <c r="J71" s="133"/>
      <c r="K71" s="133"/>
      <c r="L71" s="133"/>
      <c r="M71" s="133"/>
      <c r="N71" s="20"/>
      <c r="O71" s="192"/>
      <c r="P71" s="192"/>
      <c r="Q71" s="132"/>
      <c r="R71" s="132"/>
      <c r="S71" s="132"/>
      <c r="T71" s="132"/>
      <c r="U71" s="163"/>
      <c r="V71" s="163"/>
      <c r="W71" s="163" t="s">
        <v>655</v>
      </c>
    </row>
    <row r="72" spans="2:23" ht="16" thickBot="1" x14ac:dyDescent="0.25">
      <c r="B72" s="219" t="s">
        <v>495</v>
      </c>
      <c r="C72" s="220"/>
      <c r="D72" s="220"/>
      <c r="E72" s="221"/>
      <c r="F72" s="221"/>
      <c r="G72" s="221"/>
      <c r="H72" s="221"/>
      <c r="I72" s="221"/>
      <c r="J72" s="221"/>
      <c r="K72" s="221"/>
      <c r="L72" s="221"/>
      <c r="M72" s="221"/>
      <c r="N72" s="222"/>
      <c r="O72" s="223"/>
      <c r="P72" s="223"/>
      <c r="Q72" s="224"/>
      <c r="R72" s="224"/>
      <c r="S72" s="224"/>
      <c r="T72" s="224"/>
      <c r="U72" s="225"/>
      <c r="V72" s="225"/>
      <c r="W72" s="225" t="s">
        <v>650</v>
      </c>
    </row>
    <row r="73" spans="2:23" x14ac:dyDescent="0.2">
      <c r="B73" s="216" t="s">
        <v>496</v>
      </c>
      <c r="C73" s="217"/>
      <c r="D73" s="217"/>
      <c r="E73" s="162"/>
      <c r="F73" s="162"/>
      <c r="G73" s="162"/>
      <c r="H73" s="162"/>
      <c r="I73" s="162"/>
      <c r="J73" s="162"/>
      <c r="K73" s="162"/>
      <c r="L73" s="162"/>
      <c r="M73" s="162"/>
      <c r="N73" s="208"/>
      <c r="O73" s="218"/>
      <c r="P73" s="218"/>
      <c r="Q73" s="209"/>
      <c r="R73" s="209"/>
      <c r="S73" s="209"/>
      <c r="T73" s="209"/>
      <c r="U73" s="207"/>
      <c r="V73" s="207"/>
      <c r="W73" s="207" t="s">
        <v>656</v>
      </c>
    </row>
    <row r="74" spans="2:23" x14ac:dyDescent="0.2">
      <c r="B74" s="204" t="s">
        <v>496</v>
      </c>
      <c r="C74" s="13"/>
      <c r="D74" s="13"/>
      <c r="E74" s="133"/>
      <c r="F74" s="133"/>
      <c r="G74" s="133"/>
      <c r="H74" s="133"/>
      <c r="I74" s="133"/>
      <c r="J74" s="133"/>
      <c r="K74" s="133"/>
      <c r="L74" s="133"/>
      <c r="M74" s="133"/>
      <c r="N74" s="20"/>
      <c r="O74" s="192"/>
      <c r="P74" s="192"/>
      <c r="Q74" s="132"/>
      <c r="R74" s="132"/>
      <c r="S74" s="132"/>
      <c r="T74" s="132"/>
      <c r="U74" s="163"/>
      <c r="V74" s="163"/>
      <c r="W74" s="163" t="s">
        <v>657</v>
      </c>
    </row>
    <row r="75" spans="2:23" ht="16" thickBot="1" x14ac:dyDescent="0.25">
      <c r="B75" s="219" t="s">
        <v>496</v>
      </c>
      <c r="C75" s="220"/>
      <c r="D75" s="220"/>
      <c r="E75" s="221"/>
      <c r="F75" s="221"/>
      <c r="G75" s="221"/>
      <c r="H75" s="221"/>
      <c r="I75" s="221"/>
      <c r="J75" s="221"/>
      <c r="K75" s="221"/>
      <c r="L75" s="221"/>
      <c r="M75" s="221"/>
      <c r="N75" s="222"/>
      <c r="O75" s="223"/>
      <c r="P75" s="223"/>
      <c r="Q75" s="224"/>
      <c r="R75" s="224"/>
      <c r="S75" s="224"/>
      <c r="T75" s="224"/>
      <c r="U75" s="225"/>
      <c r="V75" s="225"/>
      <c r="W75" s="225" t="s">
        <v>652</v>
      </c>
    </row>
    <row r="76" spans="2:23" ht="16" thickBot="1" x14ac:dyDescent="0.25">
      <c r="B76" s="226" t="s">
        <v>4</v>
      </c>
      <c r="C76" s="227" t="s">
        <v>666</v>
      </c>
      <c r="D76" s="227" t="s">
        <v>500</v>
      </c>
      <c r="E76" s="228">
        <v>200</v>
      </c>
      <c r="F76" s="228">
        <v>130</v>
      </c>
      <c r="G76" s="228">
        <v>1</v>
      </c>
      <c r="H76" s="228">
        <v>25</v>
      </c>
      <c r="I76" s="228">
        <v>0</v>
      </c>
      <c r="J76" s="228">
        <v>8</v>
      </c>
      <c r="K76" s="228">
        <v>2</v>
      </c>
      <c r="L76" s="228">
        <v>0</v>
      </c>
      <c r="M76" s="228">
        <v>0</v>
      </c>
      <c r="N76" s="229" t="b">
        <v>1</v>
      </c>
      <c r="O76" s="229">
        <v>2</v>
      </c>
      <c r="P76" s="229">
        <v>6</v>
      </c>
      <c r="Q76" s="230">
        <v>0.25</v>
      </c>
      <c r="R76" s="230">
        <v>0.25</v>
      </c>
      <c r="S76" s="230">
        <v>0</v>
      </c>
      <c r="T76" s="230">
        <v>0</v>
      </c>
      <c r="U76" s="231" t="s">
        <v>667</v>
      </c>
      <c r="V76" s="231"/>
      <c r="W76" s="231"/>
    </row>
    <row r="77" spans="2:23" x14ac:dyDescent="0.2">
      <c r="B77" s="216" t="s">
        <v>495</v>
      </c>
      <c r="C77" s="217"/>
      <c r="D77" s="217"/>
      <c r="E77" s="162"/>
      <c r="F77" s="162"/>
      <c r="G77" s="162"/>
      <c r="H77" s="162"/>
      <c r="I77" s="162"/>
      <c r="J77" s="162"/>
      <c r="K77" s="162"/>
      <c r="L77" s="162"/>
      <c r="M77" s="162"/>
      <c r="N77" s="208"/>
      <c r="O77" s="218"/>
      <c r="P77" s="218"/>
      <c r="Q77" s="209"/>
      <c r="R77" s="209"/>
      <c r="S77" s="209"/>
      <c r="T77" s="209"/>
      <c r="U77" s="207"/>
      <c r="V77" s="207"/>
      <c r="W77" s="207" t="s">
        <v>669</v>
      </c>
    </row>
    <row r="78" spans="2:23" ht="16" thickBot="1" x14ac:dyDescent="0.25">
      <c r="B78" s="219" t="s">
        <v>495</v>
      </c>
      <c r="C78" s="220"/>
      <c r="D78" s="220"/>
      <c r="E78" s="221"/>
      <c r="F78" s="221"/>
      <c r="G78" s="221"/>
      <c r="H78" s="221"/>
      <c r="I78" s="221"/>
      <c r="J78" s="221"/>
      <c r="K78" s="221"/>
      <c r="L78" s="221"/>
      <c r="M78" s="221"/>
      <c r="N78" s="222"/>
      <c r="O78" s="223"/>
      <c r="P78" s="223"/>
      <c r="Q78" s="224"/>
      <c r="R78" s="224"/>
      <c r="S78" s="224"/>
      <c r="T78" s="224"/>
      <c r="U78" s="225"/>
      <c r="V78" s="225"/>
      <c r="W78" s="225" t="s">
        <v>668</v>
      </c>
    </row>
    <row r="79" spans="2:23" x14ac:dyDescent="0.2">
      <c r="B79" s="216" t="s">
        <v>496</v>
      </c>
      <c r="C79" s="217"/>
      <c r="D79" s="217"/>
      <c r="E79" s="162"/>
      <c r="F79" s="162"/>
      <c r="G79" s="162"/>
      <c r="H79" s="162"/>
      <c r="I79" s="162"/>
      <c r="J79" s="162"/>
      <c r="K79" s="162"/>
      <c r="L79" s="162"/>
      <c r="M79" s="162"/>
      <c r="N79" s="208"/>
      <c r="O79" s="218"/>
      <c r="P79" s="218"/>
      <c r="Q79" s="209"/>
      <c r="R79" s="209"/>
      <c r="S79" s="209"/>
      <c r="T79" s="209"/>
      <c r="U79" s="207"/>
      <c r="V79" s="207"/>
      <c r="W79" s="207" t="s">
        <v>671</v>
      </c>
    </row>
    <row r="80" spans="2:23" ht="16" thickBot="1" x14ac:dyDescent="0.25">
      <c r="B80" s="219" t="s">
        <v>496</v>
      </c>
      <c r="C80" s="217"/>
      <c r="D80" s="220"/>
      <c r="E80" s="221"/>
      <c r="F80" s="221"/>
      <c r="G80" s="221"/>
      <c r="H80" s="221"/>
      <c r="I80" s="221"/>
      <c r="J80" s="221"/>
      <c r="K80" s="221"/>
      <c r="L80" s="221"/>
      <c r="M80" s="221"/>
      <c r="N80" s="222"/>
      <c r="O80" s="223"/>
      <c r="P80" s="223"/>
      <c r="Q80" s="224"/>
      <c r="R80" s="224"/>
      <c r="S80" s="224"/>
      <c r="T80" s="224"/>
      <c r="U80" s="225"/>
      <c r="V80" s="225"/>
      <c r="W80" s="225" t="s">
        <v>670</v>
      </c>
    </row>
    <row r="81" spans="2:23" x14ac:dyDescent="0.2">
      <c r="B81" s="232" t="s">
        <v>638</v>
      </c>
      <c r="C81" s="233"/>
      <c r="D81" s="233"/>
      <c r="E81" s="234"/>
      <c r="F81" s="234"/>
      <c r="G81" s="234"/>
      <c r="H81" s="234"/>
      <c r="I81" s="234"/>
      <c r="J81" s="234"/>
      <c r="K81" s="234"/>
      <c r="L81" s="234"/>
      <c r="M81" s="234"/>
      <c r="N81" s="233"/>
      <c r="O81" s="234"/>
      <c r="P81" s="234"/>
      <c r="Q81" s="234"/>
      <c r="R81" s="233"/>
      <c r="S81" s="233"/>
      <c r="T81" s="233"/>
      <c r="U81" s="234"/>
      <c r="V81" s="234"/>
      <c r="W81" s="234"/>
    </row>
    <row r="82" spans="2:23" ht="16" thickBot="1" x14ac:dyDescent="0.25">
      <c r="B82" s="226" t="s">
        <v>4</v>
      </c>
      <c r="C82" s="227" t="s">
        <v>398</v>
      </c>
      <c r="D82" s="227" t="s">
        <v>501</v>
      </c>
      <c r="E82" s="228">
        <v>50</v>
      </c>
      <c r="F82" s="228">
        <v>25</v>
      </c>
      <c r="G82" s="228">
        <v>0</v>
      </c>
      <c r="H82" s="228">
        <v>9</v>
      </c>
      <c r="I82" s="228">
        <v>0</v>
      </c>
      <c r="J82" s="228">
        <v>5</v>
      </c>
      <c r="K82" s="228">
        <v>0.8</v>
      </c>
      <c r="L82" s="228">
        <v>0.25</v>
      </c>
      <c r="M82" s="228">
        <v>0</v>
      </c>
      <c r="N82" s="229" t="b">
        <v>1</v>
      </c>
      <c r="O82" s="229">
        <v>0</v>
      </c>
      <c r="P82" s="229">
        <v>2.2999999999999998</v>
      </c>
      <c r="Q82" s="230">
        <v>0.25</v>
      </c>
      <c r="R82" s="230">
        <v>0.25</v>
      </c>
      <c r="S82" s="230">
        <v>0</v>
      </c>
      <c r="T82" s="230">
        <v>0</v>
      </c>
      <c r="U82" s="231" t="s">
        <v>555</v>
      </c>
      <c r="V82" s="231"/>
      <c r="W82" s="231"/>
    </row>
    <row r="83" spans="2:23" x14ac:dyDescent="0.2">
      <c r="B83" s="216" t="s">
        <v>495</v>
      </c>
      <c r="C83" s="217"/>
      <c r="D83" s="217"/>
      <c r="E83" s="162"/>
      <c r="F83" s="162"/>
      <c r="G83" s="162"/>
      <c r="H83" s="162"/>
      <c r="I83" s="162"/>
      <c r="J83" s="162"/>
      <c r="K83" s="162"/>
      <c r="L83" s="162"/>
      <c r="M83" s="162"/>
      <c r="N83" s="208"/>
      <c r="O83" s="218"/>
      <c r="P83" s="218"/>
      <c r="Q83" s="209"/>
      <c r="R83" s="209"/>
      <c r="S83" s="209"/>
      <c r="T83" s="209"/>
      <c r="U83" s="207"/>
      <c r="V83" s="207"/>
      <c r="W83" s="207" t="s">
        <v>551</v>
      </c>
    </row>
    <row r="84" spans="2:23" x14ac:dyDescent="0.2">
      <c r="B84" s="204" t="s">
        <v>495</v>
      </c>
      <c r="C84" s="13"/>
      <c r="D84" s="13"/>
      <c r="E84" s="133"/>
      <c r="F84" s="133"/>
      <c r="G84" s="133"/>
      <c r="H84" s="133"/>
      <c r="I84" s="133"/>
      <c r="J84" s="133"/>
      <c r="K84" s="133"/>
      <c r="L84" s="133"/>
      <c r="M84" s="133"/>
      <c r="N84" s="20"/>
      <c r="O84" s="192"/>
      <c r="P84" s="192"/>
      <c r="Q84" s="132"/>
      <c r="R84" s="132"/>
      <c r="S84" s="132"/>
      <c r="T84" s="132"/>
      <c r="U84" s="163"/>
      <c r="V84" s="163"/>
      <c r="W84" s="163" t="s">
        <v>552</v>
      </c>
    </row>
    <row r="85" spans="2:23" ht="16" thickBot="1" x14ac:dyDescent="0.25">
      <c r="B85" s="219" t="s">
        <v>495</v>
      </c>
      <c r="C85" s="220"/>
      <c r="D85" s="220"/>
      <c r="E85" s="221"/>
      <c r="F85" s="221"/>
      <c r="G85" s="221"/>
      <c r="H85" s="221"/>
      <c r="I85" s="221"/>
      <c r="J85" s="221"/>
      <c r="K85" s="221"/>
      <c r="L85" s="221"/>
      <c r="M85" s="221"/>
      <c r="N85" s="222"/>
      <c r="O85" s="223"/>
      <c r="P85" s="223"/>
      <c r="Q85" s="224"/>
      <c r="R85" s="224"/>
      <c r="S85" s="224"/>
      <c r="T85" s="224"/>
      <c r="U85" s="225"/>
      <c r="V85" s="225"/>
      <c r="W85" s="225" t="s">
        <v>553</v>
      </c>
    </row>
    <row r="86" spans="2:23" x14ac:dyDescent="0.2">
      <c r="B86" s="216" t="s">
        <v>496</v>
      </c>
      <c r="C86" s="217"/>
      <c r="D86" s="217"/>
      <c r="E86" s="162"/>
      <c r="F86" s="162"/>
      <c r="G86" s="162"/>
      <c r="H86" s="162"/>
      <c r="I86" s="162"/>
      <c r="J86" s="162"/>
      <c r="K86" s="162"/>
      <c r="L86" s="162"/>
      <c r="M86" s="162"/>
      <c r="N86" s="208"/>
      <c r="O86" s="218"/>
      <c r="P86" s="218"/>
      <c r="Q86" s="209"/>
      <c r="R86" s="209"/>
      <c r="S86" s="209"/>
      <c r="T86" s="209"/>
      <c r="U86" s="207"/>
      <c r="V86" s="207"/>
      <c r="W86" s="207" t="s">
        <v>531</v>
      </c>
    </row>
    <row r="87" spans="2:23" x14ac:dyDescent="0.2">
      <c r="B87" s="204" t="s">
        <v>496</v>
      </c>
      <c r="C87" s="13"/>
      <c r="D87" s="13"/>
      <c r="E87" s="133"/>
      <c r="F87" s="133"/>
      <c r="G87" s="133"/>
      <c r="H87" s="133"/>
      <c r="I87" s="133"/>
      <c r="J87" s="133"/>
      <c r="K87" s="133"/>
      <c r="L87" s="133"/>
      <c r="M87" s="133"/>
      <c r="N87" s="20"/>
      <c r="O87" s="192"/>
      <c r="P87" s="192"/>
      <c r="Q87" s="132"/>
      <c r="R87" s="132"/>
      <c r="S87" s="132"/>
      <c r="T87" s="132"/>
      <c r="U87" s="163"/>
      <c r="V87" s="163"/>
      <c r="W87" s="163" t="s">
        <v>529</v>
      </c>
    </row>
    <row r="88" spans="2:23" ht="16" thickBot="1" x14ac:dyDescent="0.25">
      <c r="B88" s="219" t="s">
        <v>496</v>
      </c>
      <c r="C88" s="220"/>
      <c r="D88" s="220"/>
      <c r="E88" s="221"/>
      <c r="F88" s="221"/>
      <c r="G88" s="221"/>
      <c r="H88" s="221"/>
      <c r="I88" s="221"/>
      <c r="J88" s="221"/>
      <c r="K88" s="221"/>
      <c r="L88" s="221"/>
      <c r="M88" s="221"/>
      <c r="N88" s="222"/>
      <c r="O88" s="223"/>
      <c r="P88" s="223"/>
      <c r="Q88" s="224"/>
      <c r="R88" s="224"/>
      <c r="S88" s="224"/>
      <c r="T88" s="224"/>
      <c r="U88" s="225"/>
      <c r="V88" s="225"/>
      <c r="W88" s="225" t="s">
        <v>554</v>
      </c>
    </row>
    <row r="89" spans="2:23" ht="16" thickBot="1" x14ac:dyDescent="0.25">
      <c r="B89" s="226" t="s">
        <v>4</v>
      </c>
      <c r="C89" s="227" t="s">
        <v>556</v>
      </c>
      <c r="D89" s="227" t="s">
        <v>501</v>
      </c>
      <c r="E89" s="228">
        <v>100</v>
      </c>
      <c r="F89" s="228">
        <v>70</v>
      </c>
      <c r="G89" s="228">
        <v>0</v>
      </c>
      <c r="H89" s="228">
        <v>10</v>
      </c>
      <c r="I89" s="228">
        <v>0</v>
      </c>
      <c r="J89" s="228">
        <v>5</v>
      </c>
      <c r="K89" s="228">
        <v>1</v>
      </c>
      <c r="L89" s="228">
        <v>0.3</v>
      </c>
      <c r="M89" s="228">
        <v>0</v>
      </c>
      <c r="N89" s="229" t="b">
        <v>1</v>
      </c>
      <c r="O89" s="229">
        <v>0</v>
      </c>
      <c r="P89" s="229">
        <v>2.2999999999999998</v>
      </c>
      <c r="Q89" s="230">
        <v>0.25</v>
      </c>
      <c r="R89" s="230">
        <v>0</v>
      </c>
      <c r="S89" s="230">
        <v>0.75</v>
      </c>
      <c r="T89" s="230">
        <v>0</v>
      </c>
      <c r="U89" s="231" t="s">
        <v>557</v>
      </c>
      <c r="V89" s="231"/>
      <c r="W89" s="231"/>
    </row>
    <row r="90" spans="2:23" x14ac:dyDescent="0.2">
      <c r="B90" s="216" t="s">
        <v>495</v>
      </c>
      <c r="C90" s="217"/>
      <c r="D90" s="217"/>
      <c r="E90" s="162"/>
      <c r="F90" s="162"/>
      <c r="G90" s="162"/>
      <c r="H90" s="162"/>
      <c r="I90" s="162"/>
      <c r="J90" s="162"/>
      <c r="K90" s="162"/>
      <c r="L90" s="162"/>
      <c r="M90" s="162"/>
      <c r="N90" s="208"/>
      <c r="O90" s="218"/>
      <c r="P90" s="218"/>
      <c r="Q90" s="209"/>
      <c r="R90" s="209"/>
      <c r="S90" s="209"/>
      <c r="T90" s="209"/>
      <c r="U90" s="207"/>
      <c r="V90" s="207"/>
      <c r="W90" s="207" t="s">
        <v>551</v>
      </c>
    </row>
    <row r="91" spans="2:23" x14ac:dyDescent="0.2">
      <c r="B91" s="204" t="s">
        <v>495</v>
      </c>
      <c r="C91" s="13"/>
      <c r="D91" s="13"/>
      <c r="E91" s="133"/>
      <c r="F91" s="133"/>
      <c r="G91" s="133"/>
      <c r="H91" s="133"/>
      <c r="I91" s="133"/>
      <c r="J91" s="133"/>
      <c r="K91" s="133"/>
      <c r="L91" s="133"/>
      <c r="M91" s="133"/>
      <c r="N91" s="20"/>
      <c r="O91" s="192"/>
      <c r="P91" s="192"/>
      <c r="Q91" s="132"/>
      <c r="R91" s="132"/>
      <c r="S91" s="132"/>
      <c r="T91" s="132"/>
      <c r="U91" s="163"/>
      <c r="V91" s="163"/>
      <c r="W91" s="163" t="s">
        <v>552</v>
      </c>
    </row>
    <row r="92" spans="2:23" ht="16" thickBot="1" x14ac:dyDescent="0.25">
      <c r="B92" s="219" t="s">
        <v>495</v>
      </c>
      <c r="C92" s="220"/>
      <c r="D92" s="220"/>
      <c r="E92" s="221"/>
      <c r="F92" s="221"/>
      <c r="G92" s="221"/>
      <c r="H92" s="221"/>
      <c r="I92" s="221"/>
      <c r="J92" s="221"/>
      <c r="K92" s="221"/>
      <c r="L92" s="221"/>
      <c r="M92" s="221"/>
      <c r="N92" s="222"/>
      <c r="O92" s="223"/>
      <c r="P92" s="223"/>
      <c r="Q92" s="224"/>
      <c r="R92" s="224"/>
      <c r="S92" s="224"/>
      <c r="T92" s="224"/>
      <c r="U92" s="225"/>
      <c r="V92" s="225"/>
      <c r="W92" s="225" t="s">
        <v>553</v>
      </c>
    </row>
    <row r="93" spans="2:23" x14ac:dyDescent="0.2">
      <c r="B93" s="216" t="s">
        <v>558</v>
      </c>
      <c r="C93" s="217"/>
      <c r="D93" s="217"/>
      <c r="E93" s="162"/>
      <c r="F93" s="162"/>
      <c r="G93" s="162"/>
      <c r="H93" s="162"/>
      <c r="I93" s="162"/>
      <c r="J93" s="162"/>
      <c r="K93" s="162"/>
      <c r="L93" s="162"/>
      <c r="M93" s="162"/>
      <c r="N93" s="208"/>
      <c r="O93" s="218"/>
      <c r="P93" s="218"/>
      <c r="Q93" s="209"/>
      <c r="R93" s="209"/>
      <c r="S93" s="209"/>
      <c r="T93" s="209"/>
      <c r="U93" s="207"/>
      <c r="V93" s="207"/>
      <c r="W93" s="207" t="s">
        <v>559</v>
      </c>
    </row>
    <row r="94" spans="2:23" x14ac:dyDescent="0.2">
      <c r="B94" s="204" t="s">
        <v>558</v>
      </c>
      <c r="C94" s="217"/>
      <c r="D94" s="13"/>
      <c r="E94" s="133"/>
      <c r="F94" s="133"/>
      <c r="G94" s="133"/>
      <c r="H94" s="133"/>
      <c r="I94" s="133"/>
      <c r="J94" s="133"/>
      <c r="K94" s="133"/>
      <c r="L94" s="133"/>
      <c r="M94" s="133"/>
      <c r="N94" s="20"/>
      <c r="O94" s="192"/>
      <c r="P94" s="192"/>
      <c r="Q94" s="132"/>
      <c r="R94" s="132"/>
      <c r="S94" s="132"/>
      <c r="T94" s="132"/>
      <c r="U94" s="163"/>
      <c r="V94" s="163"/>
      <c r="W94" s="163" t="s">
        <v>560</v>
      </c>
    </row>
    <row r="95" spans="2:23" ht="16" thickBot="1" x14ac:dyDescent="0.25">
      <c r="B95" s="219" t="s">
        <v>558</v>
      </c>
      <c r="C95" s="220"/>
      <c r="D95" s="220"/>
      <c r="E95" s="221"/>
      <c r="F95" s="221"/>
      <c r="G95" s="221"/>
      <c r="H95" s="221"/>
      <c r="I95" s="221"/>
      <c r="J95" s="221"/>
      <c r="K95" s="221"/>
      <c r="L95" s="221"/>
      <c r="M95" s="221"/>
      <c r="N95" s="222"/>
      <c r="O95" s="223"/>
      <c r="P95" s="223"/>
      <c r="Q95" s="224"/>
      <c r="R95" s="224"/>
      <c r="S95" s="224"/>
      <c r="T95" s="224"/>
      <c r="U95" s="225"/>
      <c r="V95" s="225"/>
      <c r="W95" s="225" t="s">
        <v>561</v>
      </c>
    </row>
    <row r="96" spans="2:23" ht="16" thickBot="1" x14ac:dyDescent="0.25">
      <c r="B96" s="226" t="s">
        <v>4</v>
      </c>
      <c r="C96" s="227" t="s">
        <v>562</v>
      </c>
      <c r="D96" s="227" t="s">
        <v>501</v>
      </c>
      <c r="E96" s="228">
        <v>100</v>
      </c>
      <c r="F96" s="228">
        <v>70</v>
      </c>
      <c r="G96" s="228">
        <v>0</v>
      </c>
      <c r="H96" s="228">
        <v>10</v>
      </c>
      <c r="I96" s="228">
        <v>0</v>
      </c>
      <c r="J96" s="228">
        <v>5</v>
      </c>
      <c r="K96" s="228">
        <v>1</v>
      </c>
      <c r="L96" s="228">
        <v>0.3</v>
      </c>
      <c r="M96" s="228">
        <v>0</v>
      </c>
      <c r="N96" s="229" t="b">
        <v>1</v>
      </c>
      <c r="O96" s="229">
        <v>0</v>
      </c>
      <c r="P96" s="229">
        <v>4</v>
      </c>
      <c r="Q96" s="230">
        <v>0.25</v>
      </c>
      <c r="R96" s="230">
        <v>0</v>
      </c>
      <c r="S96" s="230">
        <v>0.75</v>
      </c>
      <c r="T96" s="230">
        <v>0</v>
      </c>
      <c r="U96" s="231" t="s">
        <v>557</v>
      </c>
      <c r="V96" s="231"/>
      <c r="W96" s="231"/>
    </row>
    <row r="97" spans="2:23" x14ac:dyDescent="0.2">
      <c r="B97" s="216" t="s">
        <v>495</v>
      </c>
      <c r="C97" s="217"/>
      <c r="D97" s="217"/>
      <c r="E97" s="162"/>
      <c r="F97" s="162"/>
      <c r="G97" s="162"/>
      <c r="H97" s="162"/>
      <c r="I97" s="162"/>
      <c r="J97" s="162"/>
      <c r="K97" s="162"/>
      <c r="L97" s="162"/>
      <c r="M97" s="162"/>
      <c r="N97" s="208"/>
      <c r="O97" s="218"/>
      <c r="P97" s="218"/>
      <c r="Q97" s="209"/>
      <c r="R97" s="209"/>
      <c r="S97" s="209"/>
      <c r="T97" s="209"/>
      <c r="U97" s="207"/>
      <c r="V97" s="207"/>
      <c r="W97" s="207" t="s">
        <v>551</v>
      </c>
    </row>
    <row r="98" spans="2:23" x14ac:dyDescent="0.2">
      <c r="B98" s="204" t="s">
        <v>495</v>
      </c>
      <c r="C98" s="13"/>
      <c r="D98" s="13"/>
      <c r="E98" s="133"/>
      <c r="F98" s="133"/>
      <c r="G98" s="133"/>
      <c r="H98" s="133"/>
      <c r="I98" s="133"/>
      <c r="J98" s="133"/>
      <c r="K98" s="133"/>
      <c r="L98" s="133"/>
      <c r="M98" s="133"/>
      <c r="N98" s="20"/>
      <c r="O98" s="192"/>
      <c r="P98" s="192"/>
      <c r="Q98" s="132"/>
      <c r="R98" s="132"/>
      <c r="S98" s="132"/>
      <c r="T98" s="132"/>
      <c r="U98" s="163"/>
      <c r="V98" s="163"/>
      <c r="W98" s="163" t="s">
        <v>563</v>
      </c>
    </row>
    <row r="99" spans="2:23" ht="16" thickBot="1" x14ac:dyDescent="0.25">
      <c r="B99" s="219" t="s">
        <v>495</v>
      </c>
      <c r="C99" s="220"/>
      <c r="D99" s="220"/>
      <c r="E99" s="221"/>
      <c r="F99" s="221"/>
      <c r="G99" s="221"/>
      <c r="H99" s="221"/>
      <c r="I99" s="221"/>
      <c r="J99" s="221"/>
      <c r="K99" s="221"/>
      <c r="L99" s="221"/>
      <c r="M99" s="221"/>
      <c r="N99" s="222"/>
      <c r="O99" s="223"/>
      <c r="P99" s="223"/>
      <c r="Q99" s="224"/>
      <c r="R99" s="224"/>
      <c r="S99" s="224"/>
      <c r="T99" s="224"/>
      <c r="U99" s="225"/>
      <c r="V99" s="225"/>
      <c r="W99" s="225" t="s">
        <v>552</v>
      </c>
    </row>
    <row r="100" spans="2:23" x14ac:dyDescent="0.2">
      <c r="B100" s="216" t="s">
        <v>558</v>
      </c>
      <c r="C100" s="217"/>
      <c r="D100" s="217"/>
      <c r="E100" s="162"/>
      <c r="F100" s="162"/>
      <c r="G100" s="162"/>
      <c r="H100" s="162"/>
      <c r="I100" s="162"/>
      <c r="J100" s="162"/>
      <c r="K100" s="162"/>
      <c r="L100" s="162"/>
      <c r="M100" s="162"/>
      <c r="N100" s="208"/>
      <c r="O100" s="218"/>
      <c r="P100" s="218"/>
      <c r="Q100" s="209"/>
      <c r="R100" s="209"/>
      <c r="S100" s="209"/>
      <c r="T100" s="209"/>
      <c r="U100" s="207"/>
      <c r="V100" s="207"/>
      <c r="W100" s="207" t="s">
        <v>559</v>
      </c>
    </row>
    <row r="101" spans="2:23" x14ac:dyDescent="0.2">
      <c r="B101" s="204" t="s">
        <v>558</v>
      </c>
      <c r="C101" s="13"/>
      <c r="D101" s="13"/>
      <c r="E101" s="133"/>
      <c r="F101" s="133"/>
      <c r="G101" s="133"/>
      <c r="H101" s="133"/>
      <c r="I101" s="133"/>
      <c r="J101" s="133"/>
      <c r="K101" s="133"/>
      <c r="L101" s="133"/>
      <c r="M101" s="133"/>
      <c r="N101" s="20"/>
      <c r="O101" s="192"/>
      <c r="P101" s="192"/>
      <c r="Q101" s="132"/>
      <c r="R101" s="132"/>
      <c r="S101" s="132"/>
      <c r="T101" s="132"/>
      <c r="U101" s="163"/>
      <c r="V101" s="163"/>
      <c r="W101" s="163" t="s">
        <v>564</v>
      </c>
    </row>
    <row r="102" spans="2:23" ht="16" thickBot="1" x14ac:dyDescent="0.25">
      <c r="B102" s="219" t="s">
        <v>558</v>
      </c>
      <c r="C102" s="220"/>
      <c r="D102" s="220"/>
      <c r="E102" s="221"/>
      <c r="F102" s="221"/>
      <c r="G102" s="221"/>
      <c r="H102" s="221"/>
      <c r="I102" s="221"/>
      <c r="J102" s="221"/>
      <c r="K102" s="221"/>
      <c r="L102" s="221"/>
      <c r="M102" s="221"/>
      <c r="N102" s="222"/>
      <c r="O102" s="223"/>
      <c r="P102" s="223"/>
      <c r="Q102" s="224"/>
      <c r="R102" s="224"/>
      <c r="S102" s="224"/>
      <c r="T102" s="224"/>
      <c r="U102" s="225"/>
      <c r="V102" s="225"/>
      <c r="W102" s="225" t="s">
        <v>561</v>
      </c>
    </row>
    <row r="103" spans="2:23" x14ac:dyDescent="0.2">
      <c r="B103" s="232" t="s">
        <v>637</v>
      </c>
      <c r="C103" s="233"/>
      <c r="D103" s="233"/>
      <c r="E103" s="234"/>
      <c r="F103" s="234"/>
      <c r="G103" s="234"/>
      <c r="H103" s="234"/>
      <c r="I103" s="234"/>
      <c r="J103" s="234"/>
      <c r="K103" s="234"/>
      <c r="L103" s="234"/>
      <c r="M103" s="234"/>
      <c r="N103" s="233"/>
      <c r="O103" s="234"/>
      <c r="P103" s="234"/>
      <c r="Q103" s="234"/>
      <c r="R103" s="233"/>
      <c r="S103" s="233"/>
      <c r="T103" s="233"/>
      <c r="U103" s="234"/>
      <c r="V103" s="234"/>
      <c r="W103" s="234"/>
    </row>
    <row r="104" spans="2:23" ht="16" thickBot="1" x14ac:dyDescent="0.25">
      <c r="B104" s="226" t="s">
        <v>4</v>
      </c>
      <c r="C104" s="227" t="s">
        <v>565</v>
      </c>
      <c r="D104" s="227" t="s">
        <v>502</v>
      </c>
      <c r="E104" s="228">
        <v>10</v>
      </c>
      <c r="F104" s="228">
        <v>0</v>
      </c>
      <c r="G104" s="228">
        <v>0</v>
      </c>
      <c r="H104" s="228">
        <v>0</v>
      </c>
      <c r="I104" s="228">
        <v>0</v>
      </c>
      <c r="J104" s="228">
        <v>0</v>
      </c>
      <c r="K104" s="228">
        <v>0</v>
      </c>
      <c r="L104" s="228">
        <v>0</v>
      </c>
      <c r="M104" s="228">
        <v>0</v>
      </c>
      <c r="N104" s="229" t="b">
        <v>1</v>
      </c>
      <c r="O104" s="229">
        <v>2</v>
      </c>
      <c r="P104" s="229">
        <v>2</v>
      </c>
      <c r="Q104" s="230">
        <v>0.25</v>
      </c>
      <c r="R104" s="230">
        <v>0</v>
      </c>
      <c r="S104" s="230">
        <v>1</v>
      </c>
      <c r="T104" s="230">
        <v>0</v>
      </c>
      <c r="U104" s="231" t="s">
        <v>566</v>
      </c>
      <c r="V104" s="231"/>
      <c r="W104" s="231"/>
    </row>
    <row r="105" spans="2:23" x14ac:dyDescent="0.2">
      <c r="B105" s="216" t="s">
        <v>495</v>
      </c>
      <c r="C105" s="217"/>
      <c r="D105" s="217"/>
      <c r="E105" s="162"/>
      <c r="F105" s="162"/>
      <c r="G105" s="162"/>
      <c r="H105" s="162"/>
      <c r="I105" s="162"/>
      <c r="J105" s="162"/>
      <c r="K105" s="162"/>
      <c r="L105" s="162"/>
      <c r="M105" s="162"/>
      <c r="N105" s="208"/>
      <c r="O105" s="218"/>
      <c r="P105" s="218"/>
      <c r="Q105" s="209"/>
      <c r="R105" s="209"/>
      <c r="S105" s="209"/>
      <c r="T105" s="209"/>
      <c r="U105" s="207"/>
      <c r="V105" s="207"/>
      <c r="W105" s="207" t="s">
        <v>567</v>
      </c>
    </row>
    <row r="106" spans="2:23" x14ac:dyDescent="0.2">
      <c r="B106" s="204" t="s">
        <v>495</v>
      </c>
      <c r="C106" s="13"/>
      <c r="D106" s="13"/>
      <c r="E106" s="133"/>
      <c r="F106" s="133"/>
      <c r="G106" s="133"/>
      <c r="H106" s="133"/>
      <c r="I106" s="133"/>
      <c r="J106" s="133"/>
      <c r="K106" s="133"/>
      <c r="L106" s="133"/>
      <c r="M106" s="133"/>
      <c r="N106" s="20"/>
      <c r="O106" s="192"/>
      <c r="P106" s="192"/>
      <c r="Q106" s="132"/>
      <c r="R106" s="132"/>
      <c r="S106" s="132"/>
      <c r="T106" s="132"/>
      <c r="U106" s="163"/>
      <c r="V106" s="163"/>
      <c r="W106" s="163" t="s">
        <v>563</v>
      </c>
    </row>
    <row r="107" spans="2:23" ht="16" thickBot="1" x14ac:dyDescent="0.25">
      <c r="B107" s="219" t="s">
        <v>495</v>
      </c>
      <c r="C107" s="220"/>
      <c r="D107" s="220"/>
      <c r="E107" s="221"/>
      <c r="F107" s="221"/>
      <c r="G107" s="221"/>
      <c r="H107" s="221"/>
      <c r="I107" s="221"/>
      <c r="J107" s="221"/>
      <c r="K107" s="221"/>
      <c r="L107" s="221"/>
      <c r="M107" s="221"/>
      <c r="N107" s="222"/>
      <c r="O107" s="223"/>
      <c r="P107" s="223"/>
      <c r="Q107" s="224"/>
      <c r="R107" s="224"/>
      <c r="S107" s="224"/>
      <c r="T107" s="224"/>
      <c r="U107" s="225"/>
      <c r="V107" s="225"/>
      <c r="W107" s="225" t="s">
        <v>551</v>
      </c>
    </row>
    <row r="108" spans="2:23" x14ac:dyDescent="0.2">
      <c r="B108" s="216" t="s">
        <v>558</v>
      </c>
      <c r="C108" s="217"/>
      <c r="D108" s="217"/>
      <c r="E108" s="162"/>
      <c r="F108" s="162"/>
      <c r="G108" s="162"/>
      <c r="H108" s="162"/>
      <c r="I108" s="162"/>
      <c r="J108" s="162"/>
      <c r="K108" s="162"/>
      <c r="L108" s="162"/>
      <c r="M108" s="162"/>
      <c r="N108" s="208"/>
      <c r="O108" s="218"/>
      <c r="P108" s="218"/>
      <c r="Q108" s="209"/>
      <c r="R108" s="209"/>
      <c r="S108" s="209"/>
      <c r="T108" s="209"/>
      <c r="U108" s="207"/>
      <c r="V108" s="207"/>
      <c r="W108" s="207" t="s">
        <v>559</v>
      </c>
    </row>
    <row r="109" spans="2:23" x14ac:dyDescent="0.2">
      <c r="B109" s="204" t="s">
        <v>558</v>
      </c>
      <c r="C109" s="13"/>
      <c r="D109" s="13"/>
      <c r="E109" s="133"/>
      <c r="F109" s="133"/>
      <c r="G109" s="133"/>
      <c r="H109" s="133"/>
      <c r="I109" s="133"/>
      <c r="J109" s="133"/>
      <c r="K109" s="133"/>
      <c r="L109" s="133"/>
      <c r="M109" s="133"/>
      <c r="N109" s="20"/>
      <c r="O109" s="192"/>
      <c r="P109" s="192"/>
      <c r="Q109" s="132"/>
      <c r="R109" s="132"/>
      <c r="S109" s="132"/>
      <c r="T109" s="132"/>
      <c r="U109" s="163"/>
      <c r="V109" s="163"/>
      <c r="W109" s="163" t="s">
        <v>568</v>
      </c>
    </row>
    <row r="110" spans="2:23" ht="16" thickBot="1" x14ac:dyDescent="0.25">
      <c r="B110" s="219" t="s">
        <v>558</v>
      </c>
      <c r="C110" s="220"/>
      <c r="D110" s="220"/>
      <c r="E110" s="221"/>
      <c r="F110" s="221"/>
      <c r="G110" s="221"/>
      <c r="H110" s="221"/>
      <c r="I110" s="221"/>
      <c r="J110" s="221"/>
      <c r="K110" s="221"/>
      <c r="L110" s="221"/>
      <c r="M110" s="221"/>
      <c r="N110" s="222"/>
      <c r="O110" s="223"/>
      <c r="P110" s="223"/>
      <c r="Q110" s="224"/>
      <c r="R110" s="224"/>
      <c r="S110" s="224"/>
      <c r="T110" s="224"/>
      <c r="U110" s="225"/>
      <c r="V110" s="225"/>
      <c r="W110" s="225" t="s">
        <v>569</v>
      </c>
    </row>
    <row r="111" spans="2:23" ht="16" thickBot="1" x14ac:dyDescent="0.25">
      <c r="B111" s="226" t="s">
        <v>4</v>
      </c>
      <c r="C111" s="227" t="s">
        <v>570</v>
      </c>
      <c r="D111" s="227" t="s">
        <v>502</v>
      </c>
      <c r="E111" s="228">
        <v>500</v>
      </c>
      <c r="F111" s="228">
        <v>0</v>
      </c>
      <c r="G111" s="228">
        <v>0</v>
      </c>
      <c r="H111" s="228">
        <v>0</v>
      </c>
      <c r="I111" s="228">
        <v>0</v>
      </c>
      <c r="J111" s="228">
        <v>0</v>
      </c>
      <c r="K111" s="228">
        <v>0</v>
      </c>
      <c r="L111" s="228">
        <v>0</v>
      </c>
      <c r="M111" s="228">
        <v>0</v>
      </c>
      <c r="N111" s="229" t="b">
        <v>1</v>
      </c>
      <c r="O111" s="229">
        <v>1</v>
      </c>
      <c r="P111" s="229">
        <v>3</v>
      </c>
      <c r="Q111" s="230">
        <v>0</v>
      </c>
      <c r="R111" s="230">
        <v>0</v>
      </c>
      <c r="S111" s="230">
        <v>0</v>
      </c>
      <c r="T111" s="230">
        <v>0</v>
      </c>
      <c r="U111" s="231" t="s">
        <v>571</v>
      </c>
      <c r="V111" s="231"/>
      <c r="W111" s="231"/>
    </row>
    <row r="112" spans="2:23" ht="16" thickBot="1" x14ac:dyDescent="0.25">
      <c r="B112" s="226" t="s">
        <v>4</v>
      </c>
      <c r="C112" s="227" t="s">
        <v>572</v>
      </c>
      <c r="D112" s="227" t="s">
        <v>502</v>
      </c>
      <c r="E112" s="228">
        <v>500</v>
      </c>
      <c r="F112" s="228">
        <v>0</v>
      </c>
      <c r="G112" s="228">
        <v>0</v>
      </c>
      <c r="H112" s="228">
        <v>0</v>
      </c>
      <c r="I112" s="228">
        <v>0</v>
      </c>
      <c r="J112" s="228">
        <v>0</v>
      </c>
      <c r="K112" s="228">
        <v>0</v>
      </c>
      <c r="L112" s="228">
        <v>0</v>
      </c>
      <c r="M112" s="228">
        <v>0</v>
      </c>
      <c r="N112" s="229" t="b">
        <v>1</v>
      </c>
      <c r="O112" s="229">
        <v>2</v>
      </c>
      <c r="P112" s="229">
        <v>5</v>
      </c>
      <c r="Q112" s="230">
        <v>0</v>
      </c>
      <c r="R112" s="230">
        <v>0</v>
      </c>
      <c r="S112" s="230">
        <v>0</v>
      </c>
      <c r="T112" s="230">
        <v>0</v>
      </c>
      <c r="U112" s="231" t="s">
        <v>573</v>
      </c>
      <c r="V112" s="231"/>
      <c r="W112" s="231"/>
    </row>
    <row r="113" spans="2:23" ht="16" thickBot="1" x14ac:dyDescent="0.25">
      <c r="B113" s="226" t="s">
        <v>4</v>
      </c>
      <c r="C113" s="227" t="s">
        <v>639</v>
      </c>
      <c r="D113" s="227" t="s">
        <v>502</v>
      </c>
      <c r="E113" s="228">
        <v>0</v>
      </c>
      <c r="F113" s="228">
        <v>0</v>
      </c>
      <c r="G113" s="228">
        <v>0</v>
      </c>
      <c r="H113" s="228">
        <v>0</v>
      </c>
      <c r="I113" s="228">
        <v>0</v>
      </c>
      <c r="J113" s="228">
        <v>0</v>
      </c>
      <c r="K113" s="228">
        <v>0</v>
      </c>
      <c r="L113" s="228">
        <v>0</v>
      </c>
      <c r="M113" s="228">
        <v>0</v>
      </c>
      <c r="N113" s="229" t="b">
        <v>1</v>
      </c>
      <c r="O113" s="229">
        <v>2</v>
      </c>
      <c r="P113" s="229">
        <v>3.3</v>
      </c>
      <c r="Q113" s="230">
        <v>0</v>
      </c>
      <c r="R113" s="230">
        <v>0</v>
      </c>
      <c r="S113" s="230">
        <v>0</v>
      </c>
      <c r="T113" s="230">
        <v>0</v>
      </c>
      <c r="U113" s="231" t="s">
        <v>640</v>
      </c>
      <c r="V113" s="231"/>
      <c r="W113" s="231"/>
    </row>
    <row r="114" spans="2:23" x14ac:dyDescent="0.2">
      <c r="B114" s="232" t="s">
        <v>636</v>
      </c>
      <c r="C114" s="233"/>
      <c r="D114" s="233"/>
      <c r="E114" s="234"/>
      <c r="F114" s="234"/>
      <c r="G114" s="234"/>
      <c r="H114" s="234"/>
      <c r="I114" s="234"/>
      <c r="J114" s="234"/>
      <c r="K114" s="234"/>
      <c r="L114" s="234"/>
      <c r="M114" s="234"/>
      <c r="N114" s="233"/>
      <c r="O114" s="234"/>
      <c r="P114" s="234"/>
      <c r="Q114" s="234"/>
      <c r="R114" s="233"/>
      <c r="S114" s="233"/>
      <c r="T114" s="233"/>
      <c r="U114" s="234"/>
      <c r="V114" s="234"/>
      <c r="W114" s="234"/>
    </row>
    <row r="115" spans="2:23" ht="16" thickBot="1" x14ac:dyDescent="0.25">
      <c r="B115" s="226" t="s">
        <v>4</v>
      </c>
      <c r="C115" s="227" t="s">
        <v>580</v>
      </c>
      <c r="D115" s="227" t="s">
        <v>504</v>
      </c>
      <c r="E115" s="228">
        <v>300</v>
      </c>
      <c r="F115" s="228">
        <v>150</v>
      </c>
      <c r="G115" s="228">
        <v>0</v>
      </c>
      <c r="H115" s="228">
        <v>0</v>
      </c>
      <c r="I115" s="228">
        <v>0</v>
      </c>
      <c r="J115" s="228">
        <v>0</v>
      </c>
      <c r="K115" s="228">
        <v>0.5</v>
      </c>
      <c r="L115" s="228">
        <v>0</v>
      </c>
      <c r="M115" s="228">
        <v>0</v>
      </c>
      <c r="N115" s="229" t="b">
        <v>0</v>
      </c>
      <c r="O115" s="229"/>
      <c r="P115" s="229"/>
      <c r="Q115" s="230">
        <v>0</v>
      </c>
      <c r="R115" s="230">
        <v>0</v>
      </c>
      <c r="S115" s="230">
        <v>0</v>
      </c>
      <c r="T115" s="230">
        <v>0</v>
      </c>
      <c r="U115" s="231" t="s">
        <v>578</v>
      </c>
      <c r="V115" s="231"/>
      <c r="W115" s="231"/>
    </row>
    <row r="116" spans="2:23" ht="16" thickBot="1" x14ac:dyDescent="0.25">
      <c r="B116" s="226" t="s">
        <v>4</v>
      </c>
      <c r="C116" s="227" t="s">
        <v>581</v>
      </c>
      <c r="D116" s="227" t="s">
        <v>504</v>
      </c>
      <c r="E116" s="228">
        <v>200</v>
      </c>
      <c r="F116" s="228">
        <v>100</v>
      </c>
      <c r="G116" s="228">
        <v>0</v>
      </c>
      <c r="H116" s="228">
        <v>0</v>
      </c>
      <c r="I116" s="228">
        <v>0</v>
      </c>
      <c r="J116" s="228">
        <v>0</v>
      </c>
      <c r="K116" s="228">
        <v>0.3</v>
      </c>
      <c r="L116" s="228">
        <v>0</v>
      </c>
      <c r="M116" s="228">
        <v>0</v>
      </c>
      <c r="N116" s="229" t="b">
        <v>0</v>
      </c>
      <c r="O116" s="229"/>
      <c r="P116" s="229"/>
      <c r="Q116" s="230">
        <v>0</v>
      </c>
      <c r="R116" s="230">
        <v>0</v>
      </c>
      <c r="S116" s="230">
        <v>0</v>
      </c>
      <c r="T116" s="230">
        <v>0</v>
      </c>
      <c r="U116" s="231" t="s">
        <v>579</v>
      </c>
      <c r="V116" s="231"/>
      <c r="W116" s="231"/>
    </row>
    <row r="117" spans="2:23" ht="16" thickBot="1" x14ac:dyDescent="0.25">
      <c r="B117" s="226" t="s">
        <v>4</v>
      </c>
      <c r="C117" s="227" t="s">
        <v>582</v>
      </c>
      <c r="D117" s="227" t="s">
        <v>504</v>
      </c>
      <c r="E117" s="228">
        <v>100</v>
      </c>
      <c r="F117" s="228">
        <v>50</v>
      </c>
      <c r="G117" s="228">
        <v>0</v>
      </c>
      <c r="H117" s="228">
        <v>0</v>
      </c>
      <c r="I117" s="228">
        <v>0</v>
      </c>
      <c r="J117" s="228">
        <v>0</v>
      </c>
      <c r="K117" s="228">
        <v>0.2</v>
      </c>
      <c r="L117" s="228">
        <v>0</v>
      </c>
      <c r="M117" s="228">
        <v>0</v>
      </c>
      <c r="N117" s="229" t="b">
        <v>0</v>
      </c>
      <c r="O117" s="229"/>
      <c r="P117" s="229"/>
      <c r="Q117" s="230">
        <v>0</v>
      </c>
      <c r="R117" s="230">
        <v>0</v>
      </c>
      <c r="S117" s="230">
        <v>0</v>
      </c>
      <c r="T117" s="230">
        <v>0</v>
      </c>
      <c r="U117" s="231" t="s">
        <v>585</v>
      </c>
      <c r="V117" s="231"/>
      <c r="W117" s="231"/>
    </row>
    <row r="118" spans="2:23" ht="16" thickBot="1" x14ac:dyDescent="0.25">
      <c r="B118" s="226" t="s">
        <v>4</v>
      </c>
      <c r="C118" s="227" t="s">
        <v>583</v>
      </c>
      <c r="D118" s="227" t="s">
        <v>504</v>
      </c>
      <c r="E118" s="228">
        <v>100</v>
      </c>
      <c r="F118" s="228">
        <v>50</v>
      </c>
      <c r="G118" s="228">
        <v>0</v>
      </c>
      <c r="H118" s="228">
        <v>0</v>
      </c>
      <c r="I118" s="228">
        <v>0</v>
      </c>
      <c r="J118" s="228">
        <v>0</v>
      </c>
      <c r="K118" s="228">
        <v>0.2</v>
      </c>
      <c r="L118" s="228">
        <v>0</v>
      </c>
      <c r="M118" s="228">
        <v>0</v>
      </c>
      <c r="N118" s="229" t="b">
        <v>0</v>
      </c>
      <c r="O118" s="229"/>
      <c r="P118" s="229"/>
      <c r="Q118" s="230">
        <v>0</v>
      </c>
      <c r="R118" s="230">
        <v>0</v>
      </c>
      <c r="S118" s="230">
        <v>0</v>
      </c>
      <c r="T118" s="230">
        <v>0</v>
      </c>
      <c r="U118" s="231" t="s">
        <v>586</v>
      </c>
      <c r="V118" s="231"/>
      <c r="W118" s="231"/>
    </row>
    <row r="119" spans="2:23" ht="16" thickBot="1" x14ac:dyDescent="0.25">
      <c r="B119" s="226" t="s">
        <v>4</v>
      </c>
      <c r="C119" s="227" t="s">
        <v>584</v>
      </c>
      <c r="D119" s="227" t="s">
        <v>504</v>
      </c>
      <c r="E119" s="228">
        <v>50</v>
      </c>
      <c r="F119" s="228">
        <v>25</v>
      </c>
      <c r="G119" s="228">
        <v>0</v>
      </c>
      <c r="H119" s="228">
        <v>0</v>
      </c>
      <c r="I119" s="228">
        <v>0</v>
      </c>
      <c r="J119" s="228">
        <v>0</v>
      </c>
      <c r="K119" s="228">
        <v>0.1</v>
      </c>
      <c r="L119" s="228">
        <v>0</v>
      </c>
      <c r="M119" s="228">
        <v>0</v>
      </c>
      <c r="N119" s="229" t="b">
        <v>0</v>
      </c>
      <c r="O119" s="229"/>
      <c r="P119" s="229"/>
      <c r="Q119" s="230">
        <v>0</v>
      </c>
      <c r="R119" s="230">
        <v>0</v>
      </c>
      <c r="S119" s="230">
        <v>0</v>
      </c>
      <c r="T119" s="230">
        <v>0</v>
      </c>
      <c r="U119" s="231" t="s">
        <v>587</v>
      </c>
      <c r="V119" s="231"/>
      <c r="W119" s="231"/>
    </row>
    <row r="120" spans="2:23" x14ac:dyDescent="0.2">
      <c r="B120" s="232" t="s">
        <v>635</v>
      </c>
      <c r="C120" s="233"/>
      <c r="D120" s="233"/>
      <c r="E120" s="234"/>
      <c r="F120" s="234"/>
      <c r="G120" s="234"/>
      <c r="H120" s="234"/>
      <c r="I120" s="234"/>
      <c r="J120" s="234"/>
      <c r="K120" s="234"/>
      <c r="L120" s="234"/>
      <c r="M120" s="234"/>
      <c r="N120" s="233"/>
      <c r="O120" s="234"/>
      <c r="P120" s="234"/>
      <c r="Q120" s="234"/>
      <c r="R120" s="233"/>
      <c r="S120" s="233"/>
      <c r="T120" s="233"/>
      <c r="U120" s="234"/>
      <c r="V120" s="234"/>
      <c r="W120" s="234"/>
    </row>
    <row r="121" spans="2:23" ht="16" thickBot="1" x14ac:dyDescent="0.25">
      <c r="B121" s="226" t="s">
        <v>4</v>
      </c>
      <c r="C121" s="227" t="s">
        <v>588</v>
      </c>
      <c r="D121" s="227" t="s">
        <v>505</v>
      </c>
      <c r="E121" s="228">
        <v>15</v>
      </c>
      <c r="F121" s="228">
        <v>50</v>
      </c>
      <c r="G121" s="228">
        <v>0</v>
      </c>
      <c r="H121" s="228">
        <v>0</v>
      </c>
      <c r="I121" s="228">
        <v>0</v>
      </c>
      <c r="J121" s="228">
        <v>0</v>
      </c>
      <c r="K121" s="228">
        <v>0.1</v>
      </c>
      <c r="L121" s="228">
        <v>0</v>
      </c>
      <c r="M121" s="228">
        <v>0</v>
      </c>
      <c r="N121" s="229" t="b">
        <v>0</v>
      </c>
      <c r="O121" s="229"/>
      <c r="P121" s="229"/>
      <c r="Q121" s="230">
        <v>0</v>
      </c>
      <c r="R121" s="230">
        <v>0</v>
      </c>
      <c r="S121" s="230">
        <v>0</v>
      </c>
      <c r="T121" s="230">
        <v>0</v>
      </c>
      <c r="U121" s="231" t="s">
        <v>590</v>
      </c>
      <c r="V121" s="231"/>
      <c r="W121" s="231"/>
    </row>
    <row r="122" spans="2:23" ht="16" thickBot="1" x14ac:dyDescent="0.25">
      <c r="B122" s="226" t="s">
        <v>4</v>
      </c>
      <c r="C122" s="227" t="s">
        <v>589</v>
      </c>
      <c r="D122" s="227" t="s">
        <v>505</v>
      </c>
      <c r="E122" s="228">
        <v>15</v>
      </c>
      <c r="F122" s="228">
        <v>50</v>
      </c>
      <c r="G122" s="228">
        <v>0</v>
      </c>
      <c r="H122" s="228">
        <v>0</v>
      </c>
      <c r="I122" s="228">
        <v>0</v>
      </c>
      <c r="J122" s="228">
        <v>0</v>
      </c>
      <c r="K122" s="228">
        <v>0.1</v>
      </c>
      <c r="L122" s="228">
        <v>0</v>
      </c>
      <c r="M122" s="228">
        <v>0</v>
      </c>
      <c r="N122" s="229" t="b">
        <v>0</v>
      </c>
      <c r="O122" s="229"/>
      <c r="P122" s="229"/>
      <c r="Q122" s="230">
        <v>0</v>
      </c>
      <c r="R122" s="230">
        <v>0</v>
      </c>
      <c r="S122" s="230">
        <v>0</v>
      </c>
      <c r="T122" s="230">
        <v>0</v>
      </c>
      <c r="U122" s="231" t="s">
        <v>591</v>
      </c>
      <c r="V122" s="231"/>
      <c r="W122" s="231"/>
    </row>
    <row r="123" spans="2:23" ht="16" thickBot="1" x14ac:dyDescent="0.25">
      <c r="B123" s="226" t="s">
        <v>4</v>
      </c>
      <c r="C123" s="227" t="s">
        <v>592</v>
      </c>
      <c r="D123" s="227" t="s">
        <v>505</v>
      </c>
      <c r="E123" s="228">
        <v>1</v>
      </c>
      <c r="F123" s="228">
        <v>5</v>
      </c>
      <c r="G123" s="228">
        <v>0</v>
      </c>
      <c r="H123" s="228">
        <v>0</v>
      </c>
      <c r="I123" s="228">
        <v>0</v>
      </c>
      <c r="J123" s="228">
        <v>0</v>
      </c>
      <c r="K123" s="228">
        <v>0</v>
      </c>
      <c r="L123" s="228">
        <v>0</v>
      </c>
      <c r="M123" s="228">
        <v>0</v>
      </c>
      <c r="N123" s="229" t="b">
        <v>0</v>
      </c>
      <c r="O123" s="229"/>
      <c r="P123" s="229"/>
      <c r="Q123" s="230">
        <v>0</v>
      </c>
      <c r="R123" s="230">
        <v>0</v>
      </c>
      <c r="S123" s="230">
        <v>0</v>
      </c>
      <c r="T123" s="230">
        <v>0</v>
      </c>
      <c r="U123" s="231" t="s">
        <v>598</v>
      </c>
      <c r="V123" s="231"/>
      <c r="W123" s="231"/>
    </row>
    <row r="124" spans="2:23" ht="16" thickBot="1" x14ac:dyDescent="0.25">
      <c r="B124" s="226" t="s">
        <v>4</v>
      </c>
      <c r="C124" s="227" t="s">
        <v>593</v>
      </c>
      <c r="D124" s="227" t="s">
        <v>505</v>
      </c>
      <c r="E124" s="228">
        <v>1</v>
      </c>
      <c r="F124" s="228">
        <v>5</v>
      </c>
      <c r="G124" s="228">
        <v>0</v>
      </c>
      <c r="H124" s="228">
        <v>0</v>
      </c>
      <c r="I124" s="228">
        <v>0</v>
      </c>
      <c r="J124" s="228">
        <v>0</v>
      </c>
      <c r="K124" s="228">
        <v>0</v>
      </c>
      <c r="L124" s="228">
        <v>0</v>
      </c>
      <c r="M124" s="228">
        <v>0</v>
      </c>
      <c r="N124" s="229" t="b">
        <v>0</v>
      </c>
      <c r="O124" s="229"/>
      <c r="P124" s="229"/>
      <c r="Q124" s="230">
        <v>0</v>
      </c>
      <c r="R124" s="230">
        <v>0</v>
      </c>
      <c r="S124" s="230">
        <v>0</v>
      </c>
      <c r="T124" s="230">
        <v>0</v>
      </c>
      <c r="U124" s="231" t="s">
        <v>598</v>
      </c>
      <c r="V124" s="231"/>
      <c r="W124" s="231"/>
    </row>
    <row r="125" spans="2:23" ht="16" thickBot="1" x14ac:dyDescent="0.25">
      <c r="B125" s="226" t="s">
        <v>4</v>
      </c>
      <c r="C125" s="227" t="s">
        <v>594</v>
      </c>
      <c r="D125" s="227" t="s">
        <v>505</v>
      </c>
      <c r="E125" s="228">
        <v>1</v>
      </c>
      <c r="F125" s="228">
        <v>5</v>
      </c>
      <c r="G125" s="228">
        <v>0</v>
      </c>
      <c r="H125" s="228">
        <v>0</v>
      </c>
      <c r="I125" s="228">
        <v>0</v>
      </c>
      <c r="J125" s="228">
        <v>0</v>
      </c>
      <c r="K125" s="228">
        <v>0</v>
      </c>
      <c r="L125" s="228">
        <v>0</v>
      </c>
      <c r="M125" s="228">
        <v>0</v>
      </c>
      <c r="N125" s="229" t="b">
        <v>0</v>
      </c>
      <c r="O125" s="229"/>
      <c r="P125" s="229"/>
      <c r="Q125" s="230">
        <v>0</v>
      </c>
      <c r="R125" s="230">
        <v>0</v>
      </c>
      <c r="S125" s="230">
        <v>0</v>
      </c>
      <c r="T125" s="230">
        <v>0</v>
      </c>
      <c r="U125" s="231" t="s">
        <v>598</v>
      </c>
      <c r="V125" s="231"/>
      <c r="W125" s="231"/>
    </row>
    <row r="126" spans="2:23" ht="16" thickBot="1" x14ac:dyDescent="0.25">
      <c r="B126" s="226" t="s">
        <v>4</v>
      </c>
      <c r="C126" s="227" t="s">
        <v>595</v>
      </c>
      <c r="D126" s="227" t="s">
        <v>505</v>
      </c>
      <c r="E126" s="228">
        <v>1</v>
      </c>
      <c r="F126" s="228">
        <v>5</v>
      </c>
      <c r="G126" s="228">
        <v>0</v>
      </c>
      <c r="H126" s="228">
        <v>0</v>
      </c>
      <c r="I126" s="228">
        <v>0</v>
      </c>
      <c r="J126" s="228">
        <v>0</v>
      </c>
      <c r="K126" s="228">
        <v>0</v>
      </c>
      <c r="L126" s="228">
        <v>0</v>
      </c>
      <c r="M126" s="228">
        <v>0</v>
      </c>
      <c r="N126" s="229" t="b">
        <v>0</v>
      </c>
      <c r="O126" s="229"/>
      <c r="P126" s="229"/>
      <c r="Q126" s="230">
        <v>0</v>
      </c>
      <c r="R126" s="230">
        <v>0</v>
      </c>
      <c r="S126" s="230">
        <v>0</v>
      </c>
      <c r="T126" s="230">
        <v>0</v>
      </c>
      <c r="U126" s="231" t="s">
        <v>598</v>
      </c>
      <c r="V126" s="231"/>
      <c r="W126" s="231"/>
    </row>
    <row r="127" spans="2:23" ht="16" thickBot="1" x14ac:dyDescent="0.25">
      <c r="B127" s="226" t="s">
        <v>4</v>
      </c>
      <c r="C127" s="227" t="s">
        <v>596</v>
      </c>
      <c r="D127" s="227" t="s">
        <v>505</v>
      </c>
      <c r="E127" s="228">
        <v>1</v>
      </c>
      <c r="F127" s="228">
        <v>5</v>
      </c>
      <c r="G127" s="228">
        <v>0</v>
      </c>
      <c r="H127" s="228">
        <v>0</v>
      </c>
      <c r="I127" s="228">
        <v>0</v>
      </c>
      <c r="J127" s="228">
        <v>0</v>
      </c>
      <c r="K127" s="228">
        <v>0</v>
      </c>
      <c r="L127" s="228">
        <v>0</v>
      </c>
      <c r="M127" s="228">
        <v>0</v>
      </c>
      <c r="N127" s="229" t="b">
        <v>0</v>
      </c>
      <c r="O127" s="229"/>
      <c r="P127" s="229"/>
      <c r="Q127" s="230">
        <v>0</v>
      </c>
      <c r="R127" s="230">
        <v>0</v>
      </c>
      <c r="S127" s="230">
        <v>0</v>
      </c>
      <c r="T127" s="230">
        <v>0</v>
      </c>
      <c r="U127" s="231" t="s">
        <v>598</v>
      </c>
      <c r="V127" s="231"/>
      <c r="W127" s="231"/>
    </row>
    <row r="128" spans="2:23" ht="16" thickBot="1" x14ac:dyDescent="0.25">
      <c r="B128" s="226" t="s">
        <v>4</v>
      </c>
      <c r="C128" s="227" t="s">
        <v>597</v>
      </c>
      <c r="D128" s="227" t="s">
        <v>505</v>
      </c>
      <c r="E128" s="228">
        <v>1</v>
      </c>
      <c r="F128" s="228">
        <v>5</v>
      </c>
      <c r="G128" s="228">
        <v>0</v>
      </c>
      <c r="H128" s="228">
        <v>0</v>
      </c>
      <c r="I128" s="228">
        <v>0</v>
      </c>
      <c r="J128" s="228">
        <v>0</v>
      </c>
      <c r="K128" s="228">
        <v>0</v>
      </c>
      <c r="L128" s="228">
        <v>0</v>
      </c>
      <c r="M128" s="228">
        <v>0</v>
      </c>
      <c r="N128" s="229" t="b">
        <v>0</v>
      </c>
      <c r="O128" s="229"/>
      <c r="P128" s="229"/>
      <c r="Q128" s="230">
        <v>0</v>
      </c>
      <c r="R128" s="230">
        <v>0</v>
      </c>
      <c r="S128" s="230">
        <v>0</v>
      </c>
      <c r="T128" s="230">
        <v>0</v>
      </c>
      <c r="U128" s="231" t="s">
        <v>598</v>
      </c>
      <c r="V128" s="231"/>
      <c r="W128" s="231"/>
    </row>
    <row r="129" spans="2:23" ht="16" thickBot="1" x14ac:dyDescent="0.25">
      <c r="B129" s="226" t="s">
        <v>4</v>
      </c>
      <c r="C129" s="227" t="s">
        <v>599</v>
      </c>
      <c r="D129" s="227" t="s">
        <v>505</v>
      </c>
      <c r="E129" s="228">
        <v>1</v>
      </c>
      <c r="F129" s="228">
        <v>5</v>
      </c>
      <c r="G129" s="228">
        <v>0</v>
      </c>
      <c r="H129" s="228">
        <v>0</v>
      </c>
      <c r="I129" s="228">
        <v>0</v>
      </c>
      <c r="J129" s="228">
        <v>0</v>
      </c>
      <c r="K129" s="228">
        <v>0</v>
      </c>
      <c r="L129" s="228">
        <v>0</v>
      </c>
      <c r="M129" s="228">
        <v>0</v>
      </c>
      <c r="N129" s="229" t="b">
        <v>0</v>
      </c>
      <c r="O129" s="229"/>
      <c r="P129" s="229"/>
      <c r="Q129" s="230">
        <v>0</v>
      </c>
      <c r="R129" s="230">
        <v>0</v>
      </c>
      <c r="S129" s="230">
        <v>0</v>
      </c>
      <c r="T129" s="230">
        <v>0</v>
      </c>
      <c r="U129" s="231" t="s">
        <v>601</v>
      </c>
      <c r="V129" s="231"/>
      <c r="W129" s="231"/>
    </row>
    <row r="130" spans="2:23" ht="16" thickBot="1" x14ac:dyDescent="0.25">
      <c r="B130" s="226" t="s">
        <v>4</v>
      </c>
      <c r="C130" s="227" t="s">
        <v>600</v>
      </c>
      <c r="D130" s="227" t="s">
        <v>505</v>
      </c>
      <c r="E130" s="228">
        <v>1</v>
      </c>
      <c r="F130" s="228">
        <v>5</v>
      </c>
      <c r="G130" s="228">
        <v>0</v>
      </c>
      <c r="H130" s="228">
        <v>0</v>
      </c>
      <c r="I130" s="228">
        <v>0</v>
      </c>
      <c r="J130" s="228">
        <v>0</v>
      </c>
      <c r="K130" s="228">
        <v>0</v>
      </c>
      <c r="L130" s="228">
        <v>0</v>
      </c>
      <c r="M130" s="228">
        <v>0</v>
      </c>
      <c r="N130" s="229" t="b">
        <v>0</v>
      </c>
      <c r="O130" s="229"/>
      <c r="P130" s="229"/>
      <c r="Q130" s="230">
        <v>0</v>
      </c>
      <c r="R130" s="230">
        <v>0</v>
      </c>
      <c r="S130" s="230">
        <v>0</v>
      </c>
      <c r="T130" s="230">
        <v>0</v>
      </c>
      <c r="U130" s="231" t="s">
        <v>601</v>
      </c>
      <c r="V130" s="231"/>
      <c r="W130" s="231"/>
    </row>
    <row r="131" spans="2:23" ht="16" thickBot="1" x14ac:dyDescent="0.25">
      <c r="B131" s="226" t="s">
        <v>4</v>
      </c>
      <c r="C131" s="227" t="s">
        <v>602</v>
      </c>
      <c r="D131" s="227" t="s">
        <v>505</v>
      </c>
      <c r="E131" s="228">
        <v>1</v>
      </c>
      <c r="F131" s="228">
        <v>5</v>
      </c>
      <c r="G131" s="228">
        <v>0</v>
      </c>
      <c r="H131" s="228">
        <v>0</v>
      </c>
      <c r="I131" s="228">
        <v>0</v>
      </c>
      <c r="J131" s="228">
        <v>0</v>
      </c>
      <c r="K131" s="228">
        <v>0</v>
      </c>
      <c r="L131" s="228">
        <v>0</v>
      </c>
      <c r="M131" s="228">
        <v>0</v>
      </c>
      <c r="N131" s="229" t="b">
        <v>0</v>
      </c>
      <c r="O131" s="229"/>
      <c r="P131" s="229"/>
      <c r="Q131" s="230">
        <v>0</v>
      </c>
      <c r="R131" s="230">
        <v>0</v>
      </c>
      <c r="S131" s="230">
        <v>0</v>
      </c>
      <c r="T131" s="230">
        <v>0</v>
      </c>
      <c r="U131" s="231" t="s">
        <v>601</v>
      </c>
      <c r="V131" s="231"/>
      <c r="W131" s="231"/>
    </row>
    <row r="132" spans="2:23" ht="16" thickBot="1" x14ac:dyDescent="0.25">
      <c r="B132" s="226" t="s">
        <v>4</v>
      </c>
      <c r="C132" s="227" t="s">
        <v>603</v>
      </c>
      <c r="D132" s="227" t="s">
        <v>505</v>
      </c>
      <c r="E132" s="228">
        <v>1</v>
      </c>
      <c r="F132" s="228">
        <v>5</v>
      </c>
      <c r="G132" s="228">
        <v>0</v>
      </c>
      <c r="H132" s="228">
        <v>0</v>
      </c>
      <c r="I132" s="228">
        <v>0</v>
      </c>
      <c r="J132" s="228">
        <v>0</v>
      </c>
      <c r="K132" s="228">
        <v>0</v>
      </c>
      <c r="L132" s="228">
        <v>0</v>
      </c>
      <c r="M132" s="228">
        <v>0</v>
      </c>
      <c r="N132" s="229" t="b">
        <v>0</v>
      </c>
      <c r="O132" s="229"/>
      <c r="P132" s="229"/>
      <c r="Q132" s="230">
        <v>0</v>
      </c>
      <c r="R132" s="230">
        <v>0</v>
      </c>
      <c r="S132" s="230">
        <v>0</v>
      </c>
      <c r="T132" s="230">
        <v>0</v>
      </c>
      <c r="U132" s="231" t="s">
        <v>601</v>
      </c>
      <c r="V132" s="231"/>
      <c r="W132" s="231"/>
    </row>
    <row r="133" spans="2:23" ht="16" thickBot="1" x14ac:dyDescent="0.25">
      <c r="B133" s="226" t="s">
        <v>4</v>
      </c>
      <c r="C133" s="227" t="s">
        <v>604</v>
      </c>
      <c r="D133" s="227" t="s">
        <v>505</v>
      </c>
      <c r="E133" s="228">
        <v>1</v>
      </c>
      <c r="F133" s="228">
        <v>5</v>
      </c>
      <c r="G133" s="228">
        <v>0</v>
      </c>
      <c r="H133" s="228">
        <v>0</v>
      </c>
      <c r="I133" s="228">
        <v>0</v>
      </c>
      <c r="J133" s="228">
        <v>0</v>
      </c>
      <c r="K133" s="228">
        <v>0</v>
      </c>
      <c r="L133" s="228">
        <v>0</v>
      </c>
      <c r="M133" s="228">
        <v>0</v>
      </c>
      <c r="N133" s="229" t="b">
        <v>0</v>
      </c>
      <c r="O133" s="229"/>
      <c r="P133" s="229"/>
      <c r="Q133" s="230">
        <v>0</v>
      </c>
      <c r="R133" s="230">
        <v>0</v>
      </c>
      <c r="S133" s="230">
        <v>0</v>
      </c>
      <c r="T133" s="230">
        <v>0</v>
      </c>
      <c r="U133" s="231" t="s">
        <v>605</v>
      </c>
      <c r="V133" s="231"/>
      <c r="W133" s="231"/>
    </row>
    <row r="134" spans="2:23" ht="16" thickBot="1" x14ac:dyDescent="0.25">
      <c r="B134" s="226" t="s">
        <v>4</v>
      </c>
      <c r="C134" s="227" t="s">
        <v>606</v>
      </c>
      <c r="D134" s="227" t="s">
        <v>505</v>
      </c>
      <c r="E134" s="228">
        <v>15</v>
      </c>
      <c r="F134" s="228">
        <v>50</v>
      </c>
      <c r="G134" s="228">
        <v>0</v>
      </c>
      <c r="H134" s="228">
        <v>0</v>
      </c>
      <c r="I134" s="228">
        <v>0</v>
      </c>
      <c r="J134" s="228">
        <v>0</v>
      </c>
      <c r="K134" s="228">
        <v>0.1</v>
      </c>
      <c r="L134" s="228">
        <v>0</v>
      </c>
      <c r="M134" s="228">
        <v>0</v>
      </c>
      <c r="N134" s="229" t="b">
        <v>0</v>
      </c>
      <c r="O134" s="229"/>
      <c r="P134" s="229"/>
      <c r="Q134" s="230">
        <v>0</v>
      </c>
      <c r="R134" s="230">
        <v>0</v>
      </c>
      <c r="S134" s="230">
        <v>0</v>
      </c>
      <c r="T134" s="230">
        <v>0</v>
      </c>
      <c r="U134" s="231" t="s">
        <v>609</v>
      </c>
      <c r="V134" s="231"/>
      <c r="W134" s="231"/>
    </row>
    <row r="135" spans="2:23" ht="16" thickBot="1" x14ac:dyDescent="0.25">
      <c r="B135" s="226" t="s">
        <v>4</v>
      </c>
      <c r="C135" s="227" t="s">
        <v>607</v>
      </c>
      <c r="D135" s="227" t="s">
        <v>505</v>
      </c>
      <c r="E135" s="228">
        <v>15</v>
      </c>
      <c r="F135" s="228">
        <v>50</v>
      </c>
      <c r="G135" s="228">
        <v>0</v>
      </c>
      <c r="H135" s="228">
        <v>0</v>
      </c>
      <c r="I135" s="228">
        <v>0</v>
      </c>
      <c r="J135" s="228">
        <v>0</v>
      </c>
      <c r="K135" s="228">
        <v>0.1</v>
      </c>
      <c r="L135" s="228">
        <v>0</v>
      </c>
      <c r="M135" s="228">
        <v>0</v>
      </c>
      <c r="N135" s="229" t="b">
        <v>0</v>
      </c>
      <c r="O135" s="229"/>
      <c r="P135" s="229"/>
      <c r="Q135" s="230">
        <v>0</v>
      </c>
      <c r="R135" s="230">
        <v>0</v>
      </c>
      <c r="S135" s="230">
        <v>0</v>
      </c>
      <c r="T135" s="230">
        <v>0</v>
      </c>
      <c r="U135" s="231" t="s">
        <v>610</v>
      </c>
      <c r="V135" s="231"/>
      <c r="W135" s="231"/>
    </row>
    <row r="136" spans="2:23" ht="16" thickBot="1" x14ac:dyDescent="0.25">
      <c r="B136" s="226" t="s">
        <v>4</v>
      </c>
      <c r="C136" s="227" t="s">
        <v>608</v>
      </c>
      <c r="D136" s="227" t="s">
        <v>505</v>
      </c>
      <c r="E136" s="228">
        <v>15</v>
      </c>
      <c r="F136" s="228">
        <v>50</v>
      </c>
      <c r="G136" s="228">
        <v>0</v>
      </c>
      <c r="H136" s="228">
        <v>0</v>
      </c>
      <c r="I136" s="228">
        <v>0</v>
      </c>
      <c r="J136" s="228">
        <v>0</v>
      </c>
      <c r="K136" s="228">
        <v>0.1</v>
      </c>
      <c r="L136" s="228">
        <v>0</v>
      </c>
      <c r="M136" s="228">
        <v>0</v>
      </c>
      <c r="N136" s="229" t="b">
        <v>0</v>
      </c>
      <c r="O136" s="229"/>
      <c r="P136" s="229"/>
      <c r="Q136" s="230">
        <v>0</v>
      </c>
      <c r="R136" s="230">
        <v>0</v>
      </c>
      <c r="S136" s="230">
        <v>0</v>
      </c>
      <c r="T136" s="230">
        <v>0</v>
      </c>
      <c r="U136" s="231" t="s">
        <v>611</v>
      </c>
      <c r="V136" s="231"/>
      <c r="W136" s="231"/>
    </row>
    <row r="137" spans="2:23" ht="16" thickBot="1" x14ac:dyDescent="0.25">
      <c r="B137" s="226" t="s">
        <v>4</v>
      </c>
      <c r="C137" s="227" t="s">
        <v>612</v>
      </c>
      <c r="D137" s="227" t="s">
        <v>505</v>
      </c>
      <c r="E137" s="228">
        <v>1</v>
      </c>
      <c r="F137" s="228">
        <v>5</v>
      </c>
      <c r="G137" s="228">
        <v>0</v>
      </c>
      <c r="H137" s="228">
        <v>0</v>
      </c>
      <c r="I137" s="228">
        <v>0</v>
      </c>
      <c r="J137" s="228">
        <v>0</v>
      </c>
      <c r="K137" s="228">
        <v>0</v>
      </c>
      <c r="L137" s="228">
        <v>0</v>
      </c>
      <c r="M137" s="228">
        <v>0</v>
      </c>
      <c r="N137" s="229" t="b">
        <v>0</v>
      </c>
      <c r="O137" s="229"/>
      <c r="P137" s="229"/>
      <c r="Q137" s="230">
        <v>0</v>
      </c>
      <c r="R137" s="230">
        <v>0</v>
      </c>
      <c r="S137" s="230">
        <v>0</v>
      </c>
      <c r="T137" s="230">
        <v>0</v>
      </c>
      <c r="U137" s="231" t="s">
        <v>614</v>
      </c>
      <c r="V137" s="231"/>
      <c r="W137" s="231"/>
    </row>
    <row r="138" spans="2:23" ht="16" thickBot="1" x14ac:dyDescent="0.25">
      <c r="B138" s="226" t="s">
        <v>4</v>
      </c>
      <c r="C138" s="227" t="s">
        <v>613</v>
      </c>
      <c r="D138" s="227" t="s">
        <v>505</v>
      </c>
      <c r="E138" s="228">
        <v>1</v>
      </c>
      <c r="F138" s="228">
        <v>5</v>
      </c>
      <c r="G138" s="228">
        <v>0</v>
      </c>
      <c r="H138" s="228">
        <v>0</v>
      </c>
      <c r="I138" s="228">
        <v>0</v>
      </c>
      <c r="J138" s="228">
        <v>0</v>
      </c>
      <c r="K138" s="228">
        <v>0</v>
      </c>
      <c r="L138" s="228">
        <v>0</v>
      </c>
      <c r="M138" s="228">
        <v>0</v>
      </c>
      <c r="N138" s="229" t="b">
        <v>0</v>
      </c>
      <c r="O138" s="229"/>
      <c r="P138" s="229"/>
      <c r="Q138" s="230">
        <v>0</v>
      </c>
      <c r="R138" s="230">
        <v>0</v>
      </c>
      <c r="S138" s="230">
        <v>0</v>
      </c>
      <c r="T138" s="230">
        <v>0</v>
      </c>
      <c r="U138" s="231" t="s">
        <v>614</v>
      </c>
      <c r="V138" s="231"/>
      <c r="W138" s="231"/>
    </row>
    <row r="139" spans="2:23" x14ac:dyDescent="0.2">
      <c r="B139" s="232" t="s">
        <v>634</v>
      </c>
      <c r="C139" s="233"/>
      <c r="D139" s="233"/>
      <c r="E139" s="234"/>
      <c r="F139" s="234"/>
      <c r="G139" s="234"/>
      <c r="H139" s="234"/>
      <c r="I139" s="234"/>
      <c r="J139" s="234"/>
      <c r="K139" s="234"/>
      <c r="L139" s="234"/>
      <c r="M139" s="234"/>
      <c r="N139" s="233"/>
      <c r="O139" s="234"/>
      <c r="P139" s="234"/>
      <c r="Q139" s="234"/>
      <c r="R139" s="233"/>
      <c r="S139" s="233"/>
      <c r="T139" s="233"/>
      <c r="U139" s="234"/>
      <c r="V139" s="234"/>
      <c r="W139" s="234"/>
    </row>
    <row r="140" spans="2:23" ht="16" thickBot="1" x14ac:dyDescent="0.25">
      <c r="B140" s="226" t="s">
        <v>4</v>
      </c>
      <c r="C140" s="227" t="s">
        <v>546</v>
      </c>
      <c r="D140" s="227" t="s">
        <v>499</v>
      </c>
      <c r="E140" s="228">
        <v>15</v>
      </c>
      <c r="F140" s="228">
        <v>50</v>
      </c>
      <c r="G140" s="228">
        <v>0</v>
      </c>
      <c r="H140" s="228">
        <v>0</v>
      </c>
      <c r="I140" s="228">
        <v>0</v>
      </c>
      <c r="J140" s="228">
        <v>0</v>
      </c>
      <c r="K140" s="228">
        <v>0.1</v>
      </c>
      <c r="L140" s="228">
        <v>0</v>
      </c>
      <c r="M140" s="228">
        <v>0</v>
      </c>
      <c r="N140" s="229" t="b">
        <v>0</v>
      </c>
      <c r="O140" s="229"/>
      <c r="P140" s="229"/>
      <c r="Q140" s="230">
        <v>0</v>
      </c>
      <c r="R140" s="230">
        <v>0</v>
      </c>
      <c r="S140" s="230">
        <v>0</v>
      </c>
      <c r="T140" s="230">
        <v>0</v>
      </c>
      <c r="U140" s="231" t="s">
        <v>547</v>
      </c>
      <c r="V140" s="231"/>
      <c r="W140" s="231"/>
    </row>
    <row r="141" spans="2:23" ht="16" thickBot="1" x14ac:dyDescent="0.25">
      <c r="B141" s="226" t="s">
        <v>4</v>
      </c>
      <c r="C141" s="227" t="s">
        <v>548</v>
      </c>
      <c r="D141" s="227" t="s">
        <v>499</v>
      </c>
      <c r="E141" s="228">
        <v>15</v>
      </c>
      <c r="F141" s="228">
        <v>50</v>
      </c>
      <c r="G141" s="228">
        <v>0</v>
      </c>
      <c r="H141" s="228">
        <v>0</v>
      </c>
      <c r="I141" s="228">
        <v>0</v>
      </c>
      <c r="J141" s="228">
        <v>0</v>
      </c>
      <c r="K141" s="228">
        <v>0.1</v>
      </c>
      <c r="L141" s="228">
        <v>0</v>
      </c>
      <c r="M141" s="228">
        <v>0</v>
      </c>
      <c r="N141" s="229" t="b">
        <v>0</v>
      </c>
      <c r="O141" s="229"/>
      <c r="P141" s="229"/>
      <c r="Q141" s="230">
        <v>0</v>
      </c>
      <c r="R141" s="230">
        <v>0</v>
      </c>
      <c r="S141" s="230">
        <v>0</v>
      </c>
      <c r="T141" s="230">
        <v>0</v>
      </c>
      <c r="U141" s="231" t="s">
        <v>547</v>
      </c>
      <c r="V141" s="231"/>
      <c r="W141" s="231"/>
    </row>
    <row r="142" spans="2:23" ht="16" thickBot="1" x14ac:dyDescent="0.25">
      <c r="B142" s="226" t="s">
        <v>4</v>
      </c>
      <c r="C142" s="227" t="s">
        <v>574</v>
      </c>
      <c r="D142" s="227" t="s">
        <v>499</v>
      </c>
      <c r="E142" s="228">
        <v>100</v>
      </c>
      <c r="F142" s="228">
        <v>0</v>
      </c>
      <c r="G142" s="228">
        <v>0</v>
      </c>
      <c r="H142" s="228">
        <v>0</v>
      </c>
      <c r="I142" s="228">
        <v>0</v>
      </c>
      <c r="J142" s="228">
        <v>0</v>
      </c>
      <c r="K142" s="228">
        <v>0</v>
      </c>
      <c r="L142" s="228">
        <v>0</v>
      </c>
      <c r="M142" s="228">
        <v>0</v>
      </c>
      <c r="N142" s="229" t="b">
        <v>0</v>
      </c>
      <c r="O142" s="229"/>
      <c r="P142" s="229"/>
      <c r="Q142" s="230">
        <v>0</v>
      </c>
      <c r="R142" s="230">
        <v>0</v>
      </c>
      <c r="S142" s="230">
        <v>0</v>
      </c>
      <c r="T142" s="230">
        <v>0</v>
      </c>
      <c r="U142" s="231" t="s">
        <v>575</v>
      </c>
      <c r="V142" s="231"/>
      <c r="W142" s="231"/>
    </row>
    <row r="143" spans="2:23" ht="16" thickBot="1" x14ac:dyDescent="0.25">
      <c r="B143" s="226" t="s">
        <v>4</v>
      </c>
      <c r="C143" s="227" t="s">
        <v>576</v>
      </c>
      <c r="D143" s="227" t="s">
        <v>499</v>
      </c>
      <c r="E143" s="228">
        <v>100</v>
      </c>
      <c r="F143" s="228">
        <v>0</v>
      </c>
      <c r="G143" s="228">
        <v>0</v>
      </c>
      <c r="H143" s="228">
        <v>0</v>
      </c>
      <c r="I143" s="228">
        <v>0</v>
      </c>
      <c r="J143" s="228">
        <v>0</v>
      </c>
      <c r="K143" s="228">
        <v>0</v>
      </c>
      <c r="L143" s="228">
        <v>0</v>
      </c>
      <c r="M143" s="228">
        <v>0</v>
      </c>
      <c r="N143" s="229" t="b">
        <v>0</v>
      </c>
      <c r="O143" s="229"/>
      <c r="P143" s="229"/>
      <c r="Q143" s="230">
        <v>0</v>
      </c>
      <c r="R143" s="230">
        <v>0</v>
      </c>
      <c r="S143" s="230">
        <v>0</v>
      </c>
      <c r="T143" s="230">
        <v>0</v>
      </c>
      <c r="U143" s="231" t="s">
        <v>577</v>
      </c>
      <c r="V143" s="231"/>
      <c r="W143" s="231"/>
    </row>
    <row r="144" spans="2:23" ht="16" thickBot="1" x14ac:dyDescent="0.25">
      <c r="B144" s="226" t="s">
        <v>4</v>
      </c>
      <c r="C144" s="227" t="s">
        <v>617</v>
      </c>
      <c r="D144" s="227" t="s">
        <v>499</v>
      </c>
      <c r="E144" s="228">
        <v>0</v>
      </c>
      <c r="F144" s="228">
        <v>0</v>
      </c>
      <c r="G144" s="228">
        <v>0</v>
      </c>
      <c r="H144" s="228">
        <v>0</v>
      </c>
      <c r="I144" s="228">
        <v>0</v>
      </c>
      <c r="J144" s="228">
        <v>0</v>
      </c>
      <c r="K144" s="228">
        <v>0</v>
      </c>
      <c r="L144" s="228">
        <v>0</v>
      </c>
      <c r="M144" s="228">
        <v>0</v>
      </c>
      <c r="N144" s="229" t="b">
        <v>1</v>
      </c>
      <c r="O144" s="229">
        <v>0</v>
      </c>
      <c r="P144" s="229">
        <v>1</v>
      </c>
      <c r="Q144" s="230">
        <v>0</v>
      </c>
      <c r="R144" s="230">
        <v>0</v>
      </c>
      <c r="S144" s="230">
        <v>0</v>
      </c>
      <c r="T144" s="230">
        <v>0</v>
      </c>
      <c r="U144" s="231" t="s">
        <v>621</v>
      </c>
      <c r="V144" s="231"/>
      <c r="W144" s="231"/>
    </row>
    <row r="145" spans="2:23" ht="16" thickBot="1" x14ac:dyDescent="0.25">
      <c r="B145" s="226" t="s">
        <v>4</v>
      </c>
      <c r="C145" s="227" t="s">
        <v>618</v>
      </c>
      <c r="D145" s="227" t="s">
        <v>499</v>
      </c>
      <c r="E145" s="228">
        <v>0</v>
      </c>
      <c r="F145" s="228">
        <v>0</v>
      </c>
      <c r="G145" s="228">
        <v>0</v>
      </c>
      <c r="H145" s="228">
        <v>0</v>
      </c>
      <c r="I145" s="228">
        <v>0</v>
      </c>
      <c r="J145" s="228">
        <v>0</v>
      </c>
      <c r="K145" s="228">
        <v>0</v>
      </c>
      <c r="L145" s="228">
        <v>0</v>
      </c>
      <c r="M145" s="228">
        <v>0</v>
      </c>
      <c r="N145" s="229" t="b">
        <v>1</v>
      </c>
      <c r="O145" s="229">
        <v>0</v>
      </c>
      <c r="P145" s="229">
        <v>1</v>
      </c>
      <c r="Q145" s="230">
        <v>0</v>
      </c>
      <c r="R145" s="230">
        <v>0</v>
      </c>
      <c r="S145" s="230">
        <v>0</v>
      </c>
      <c r="T145" s="230">
        <v>0</v>
      </c>
      <c r="U145" s="231" t="s">
        <v>621</v>
      </c>
      <c r="V145" s="231"/>
      <c r="W145" s="231"/>
    </row>
    <row r="146" spans="2:23" ht="16" thickBot="1" x14ac:dyDescent="0.25">
      <c r="B146" s="226" t="s">
        <v>4</v>
      </c>
      <c r="C146" s="227" t="s">
        <v>615</v>
      </c>
      <c r="D146" s="227" t="s">
        <v>499</v>
      </c>
      <c r="E146" s="228">
        <v>20</v>
      </c>
      <c r="F146" s="228">
        <v>20</v>
      </c>
      <c r="G146" s="228">
        <v>0</v>
      </c>
      <c r="H146" s="228">
        <v>0</v>
      </c>
      <c r="I146" s="228">
        <v>0</v>
      </c>
      <c r="J146" s="228">
        <v>0</v>
      </c>
      <c r="K146" s="228">
        <v>0.15</v>
      </c>
      <c r="L146" s="228">
        <v>0</v>
      </c>
      <c r="M146" s="228">
        <v>0</v>
      </c>
      <c r="N146" s="229" t="b">
        <v>0</v>
      </c>
      <c r="O146" s="229"/>
      <c r="P146" s="229"/>
      <c r="Q146" s="230">
        <v>0</v>
      </c>
      <c r="R146" s="230">
        <v>0</v>
      </c>
      <c r="S146" s="230">
        <v>0</v>
      </c>
      <c r="T146" s="230">
        <v>0</v>
      </c>
      <c r="U146" s="231" t="s">
        <v>621</v>
      </c>
      <c r="V146" s="231"/>
      <c r="W146" s="231"/>
    </row>
    <row r="147" spans="2:23" ht="16" thickBot="1" x14ac:dyDescent="0.25">
      <c r="B147" s="226" t="s">
        <v>4</v>
      </c>
      <c r="C147" s="227" t="s">
        <v>616</v>
      </c>
      <c r="D147" s="227" t="s">
        <v>499</v>
      </c>
      <c r="E147" s="228">
        <v>20</v>
      </c>
      <c r="F147" s="228">
        <v>20</v>
      </c>
      <c r="G147" s="228">
        <v>0</v>
      </c>
      <c r="H147" s="228">
        <v>0</v>
      </c>
      <c r="I147" s="228">
        <v>0</v>
      </c>
      <c r="J147" s="228">
        <v>0</v>
      </c>
      <c r="K147" s="228">
        <v>0.15</v>
      </c>
      <c r="L147" s="228">
        <v>0</v>
      </c>
      <c r="M147" s="228">
        <v>0</v>
      </c>
      <c r="N147" s="229" t="b">
        <v>0</v>
      </c>
      <c r="O147" s="229"/>
      <c r="P147" s="229"/>
      <c r="Q147" s="230">
        <v>0</v>
      </c>
      <c r="R147" s="230">
        <v>0</v>
      </c>
      <c r="S147" s="230">
        <v>0</v>
      </c>
      <c r="T147" s="230">
        <v>0</v>
      </c>
      <c r="U147" s="231" t="s">
        <v>621</v>
      </c>
      <c r="V147" s="231"/>
      <c r="W147" s="231"/>
    </row>
    <row r="148" spans="2:23" ht="16" thickBot="1" x14ac:dyDescent="0.25">
      <c r="B148" s="226" t="s">
        <v>4</v>
      </c>
      <c r="C148" s="227" t="s">
        <v>619</v>
      </c>
      <c r="D148" s="227" t="s">
        <v>499</v>
      </c>
      <c r="E148" s="228">
        <v>20</v>
      </c>
      <c r="F148" s="228">
        <v>20</v>
      </c>
      <c r="G148" s="228">
        <v>0</v>
      </c>
      <c r="H148" s="228">
        <v>0</v>
      </c>
      <c r="I148" s="228">
        <v>0</v>
      </c>
      <c r="J148" s="228">
        <v>0</v>
      </c>
      <c r="K148" s="228">
        <v>0.15</v>
      </c>
      <c r="L148" s="228">
        <v>0</v>
      </c>
      <c r="M148" s="228">
        <v>0</v>
      </c>
      <c r="N148" s="229" t="b">
        <v>0</v>
      </c>
      <c r="O148" s="229"/>
      <c r="P148" s="229"/>
      <c r="Q148" s="230">
        <v>0</v>
      </c>
      <c r="R148" s="230">
        <v>0</v>
      </c>
      <c r="S148" s="230">
        <v>0</v>
      </c>
      <c r="T148" s="230">
        <v>0</v>
      </c>
      <c r="U148" s="231" t="s">
        <v>621</v>
      </c>
      <c r="V148" s="231"/>
      <c r="W148" s="231"/>
    </row>
    <row r="149" spans="2:23" ht="16" thickBot="1" x14ac:dyDescent="0.25">
      <c r="B149" s="226" t="s">
        <v>4</v>
      </c>
      <c r="C149" s="227" t="s">
        <v>620</v>
      </c>
      <c r="D149" s="227" t="s">
        <v>499</v>
      </c>
      <c r="E149" s="228">
        <v>20</v>
      </c>
      <c r="F149" s="228">
        <v>20</v>
      </c>
      <c r="G149" s="228">
        <v>0</v>
      </c>
      <c r="H149" s="228">
        <v>0</v>
      </c>
      <c r="I149" s="228">
        <v>0</v>
      </c>
      <c r="J149" s="228">
        <v>0</v>
      </c>
      <c r="K149" s="228">
        <v>0.15</v>
      </c>
      <c r="L149" s="228">
        <v>0</v>
      </c>
      <c r="M149" s="228">
        <v>0</v>
      </c>
      <c r="N149" s="229" t="b">
        <v>0</v>
      </c>
      <c r="O149" s="229"/>
      <c r="P149" s="229"/>
      <c r="Q149" s="230">
        <v>0</v>
      </c>
      <c r="R149" s="230">
        <v>0</v>
      </c>
      <c r="S149" s="230">
        <v>0</v>
      </c>
      <c r="T149" s="230">
        <v>0</v>
      </c>
      <c r="U149" s="231" t="s">
        <v>621</v>
      </c>
      <c r="V149" s="231"/>
      <c r="W149" s="231"/>
    </row>
    <row r="150" spans="2:23" ht="16" thickBot="1" x14ac:dyDescent="0.25">
      <c r="B150" s="226" t="s">
        <v>4</v>
      </c>
      <c r="C150" s="227" t="s">
        <v>622</v>
      </c>
      <c r="D150" s="227" t="s">
        <v>499</v>
      </c>
      <c r="E150" s="228">
        <v>1</v>
      </c>
      <c r="F150" s="228">
        <v>5</v>
      </c>
      <c r="G150" s="228">
        <v>0</v>
      </c>
      <c r="H150" s="228">
        <v>0</v>
      </c>
      <c r="I150" s="228">
        <v>0</v>
      </c>
      <c r="J150" s="228">
        <v>0</v>
      </c>
      <c r="K150" s="228">
        <v>0</v>
      </c>
      <c r="L150" s="228">
        <v>0</v>
      </c>
      <c r="M150" s="228">
        <v>0</v>
      </c>
      <c r="N150" s="229" t="b">
        <v>0</v>
      </c>
      <c r="O150" s="229"/>
      <c r="P150" s="229"/>
      <c r="Q150" s="230">
        <v>0</v>
      </c>
      <c r="R150" s="230">
        <v>0</v>
      </c>
      <c r="S150" s="230">
        <v>0</v>
      </c>
      <c r="T150" s="230">
        <v>0</v>
      </c>
      <c r="U150" s="231" t="s">
        <v>628</v>
      </c>
      <c r="V150" s="231"/>
      <c r="W150" s="231"/>
    </row>
    <row r="151" spans="2:23" ht="16" thickBot="1" x14ac:dyDescent="0.25">
      <c r="B151" s="226" t="s">
        <v>4</v>
      </c>
      <c r="C151" s="227" t="s">
        <v>623</v>
      </c>
      <c r="D151" s="227" t="s">
        <v>499</v>
      </c>
      <c r="E151" s="228">
        <v>1</v>
      </c>
      <c r="F151" s="228">
        <v>5</v>
      </c>
      <c r="G151" s="228">
        <v>0</v>
      </c>
      <c r="H151" s="228">
        <v>0</v>
      </c>
      <c r="I151" s="228">
        <v>0</v>
      </c>
      <c r="J151" s="228">
        <v>0</v>
      </c>
      <c r="K151" s="228">
        <v>0</v>
      </c>
      <c r="L151" s="228">
        <v>0</v>
      </c>
      <c r="M151" s="228">
        <v>0</v>
      </c>
      <c r="N151" s="229" t="b">
        <v>0</v>
      </c>
      <c r="O151" s="229"/>
      <c r="P151" s="229"/>
      <c r="Q151" s="230">
        <v>0</v>
      </c>
      <c r="R151" s="230">
        <v>0</v>
      </c>
      <c r="S151" s="230">
        <v>0</v>
      </c>
      <c r="T151" s="230">
        <v>0</v>
      </c>
      <c r="U151" s="231" t="s">
        <v>629</v>
      </c>
      <c r="V151" s="231"/>
      <c r="W151" s="231"/>
    </row>
    <row r="152" spans="2:23" ht="16" thickBot="1" x14ac:dyDescent="0.25">
      <c r="B152" s="226" t="s">
        <v>4</v>
      </c>
      <c r="C152" s="227" t="s">
        <v>624</v>
      </c>
      <c r="D152" s="227" t="s">
        <v>499</v>
      </c>
      <c r="E152" s="228">
        <v>1</v>
      </c>
      <c r="F152" s="228">
        <v>5</v>
      </c>
      <c r="G152" s="228">
        <v>0</v>
      </c>
      <c r="H152" s="228">
        <v>0</v>
      </c>
      <c r="I152" s="228">
        <v>0</v>
      </c>
      <c r="J152" s="228">
        <v>0</v>
      </c>
      <c r="K152" s="228">
        <v>0</v>
      </c>
      <c r="L152" s="228">
        <v>0</v>
      </c>
      <c r="M152" s="228">
        <v>0</v>
      </c>
      <c r="N152" s="229" t="b">
        <v>0</v>
      </c>
      <c r="O152" s="229"/>
      <c r="P152" s="229"/>
      <c r="Q152" s="230">
        <v>0</v>
      </c>
      <c r="R152" s="230">
        <v>0</v>
      </c>
      <c r="S152" s="230">
        <v>0</v>
      </c>
      <c r="T152" s="230">
        <v>0</v>
      </c>
      <c r="U152" s="231" t="s">
        <v>630</v>
      </c>
      <c r="V152" s="231"/>
      <c r="W152" s="231"/>
    </row>
    <row r="153" spans="2:23" ht="16" thickBot="1" x14ac:dyDescent="0.25">
      <c r="B153" s="226" t="s">
        <v>4</v>
      </c>
      <c r="C153" s="227" t="s">
        <v>625</v>
      </c>
      <c r="D153" s="227" t="s">
        <v>499</v>
      </c>
      <c r="E153" s="228">
        <v>1</v>
      </c>
      <c r="F153" s="228">
        <v>5</v>
      </c>
      <c r="G153" s="228">
        <v>0</v>
      </c>
      <c r="H153" s="228">
        <v>0</v>
      </c>
      <c r="I153" s="228">
        <v>0</v>
      </c>
      <c r="J153" s="228">
        <v>0</v>
      </c>
      <c r="K153" s="228">
        <v>0</v>
      </c>
      <c r="L153" s="228">
        <v>0</v>
      </c>
      <c r="M153" s="228">
        <v>0</v>
      </c>
      <c r="N153" s="229" t="b">
        <v>0</v>
      </c>
      <c r="O153" s="229"/>
      <c r="P153" s="229"/>
      <c r="Q153" s="230">
        <v>0</v>
      </c>
      <c r="R153" s="230">
        <v>0</v>
      </c>
      <c r="S153" s="230">
        <v>0</v>
      </c>
      <c r="T153" s="230">
        <v>0</v>
      </c>
      <c r="U153" s="231" t="s">
        <v>631</v>
      </c>
      <c r="V153" s="231"/>
      <c r="W153" s="231"/>
    </row>
    <row r="154" spans="2:23" ht="16" thickBot="1" x14ac:dyDescent="0.25">
      <c r="B154" s="226" t="s">
        <v>4</v>
      </c>
      <c r="C154" s="227" t="s">
        <v>626</v>
      </c>
      <c r="D154" s="227" t="s">
        <v>499</v>
      </c>
      <c r="E154" s="228">
        <v>1</v>
      </c>
      <c r="F154" s="228">
        <v>5</v>
      </c>
      <c r="G154" s="228">
        <v>0</v>
      </c>
      <c r="H154" s="228">
        <v>0</v>
      </c>
      <c r="I154" s="228">
        <v>0</v>
      </c>
      <c r="J154" s="228">
        <v>0</v>
      </c>
      <c r="K154" s="228">
        <v>0</v>
      </c>
      <c r="L154" s="228">
        <v>0</v>
      </c>
      <c r="M154" s="228">
        <v>0</v>
      </c>
      <c r="N154" s="229" t="b">
        <v>0</v>
      </c>
      <c r="O154" s="229"/>
      <c r="P154" s="229"/>
      <c r="Q154" s="230">
        <v>0</v>
      </c>
      <c r="R154" s="230">
        <v>0</v>
      </c>
      <c r="S154" s="230">
        <v>0</v>
      </c>
      <c r="T154" s="230">
        <v>0</v>
      </c>
      <c r="U154" s="231" t="s">
        <v>632</v>
      </c>
      <c r="V154" s="231"/>
      <c r="W154" s="231"/>
    </row>
    <row r="155" spans="2:23" ht="16" thickBot="1" x14ac:dyDescent="0.25">
      <c r="B155" s="226" t="s">
        <v>4</v>
      </c>
      <c r="C155" s="227" t="s">
        <v>627</v>
      </c>
      <c r="D155" s="227" t="s">
        <v>499</v>
      </c>
      <c r="E155" s="228">
        <v>1</v>
      </c>
      <c r="F155" s="228">
        <v>5</v>
      </c>
      <c r="G155" s="228">
        <v>0</v>
      </c>
      <c r="H155" s="228">
        <v>0</v>
      </c>
      <c r="I155" s="228">
        <v>0</v>
      </c>
      <c r="J155" s="228">
        <v>0</v>
      </c>
      <c r="K155" s="228">
        <v>0</v>
      </c>
      <c r="L155" s="228">
        <v>0</v>
      </c>
      <c r="M155" s="228">
        <v>0</v>
      </c>
      <c r="N155" s="229" t="b">
        <v>0</v>
      </c>
      <c r="O155" s="229"/>
      <c r="P155" s="229"/>
      <c r="Q155" s="230">
        <v>0</v>
      </c>
      <c r="R155" s="230">
        <v>0</v>
      </c>
      <c r="S155" s="230">
        <v>0</v>
      </c>
      <c r="T155" s="230">
        <v>0</v>
      </c>
      <c r="U155" s="231" t="s">
        <v>633</v>
      </c>
      <c r="V155" s="231"/>
      <c r="W155" s="231"/>
    </row>
    <row r="156" spans="2:23" x14ac:dyDescent="0.2">
      <c r="B156" s="232" t="s">
        <v>658</v>
      </c>
      <c r="C156" s="233"/>
      <c r="D156" s="233"/>
      <c r="E156" s="234"/>
      <c r="F156" s="234"/>
      <c r="G156" s="234"/>
      <c r="H156" s="234"/>
      <c r="I156" s="234"/>
      <c r="J156" s="234"/>
      <c r="K156" s="234"/>
      <c r="L156" s="234"/>
      <c r="M156" s="234"/>
      <c r="N156" s="233"/>
      <c r="O156" s="234"/>
      <c r="P156" s="234"/>
      <c r="Q156" s="234"/>
      <c r="R156" s="233"/>
      <c r="S156" s="233"/>
      <c r="T156" s="233"/>
      <c r="U156" s="234"/>
      <c r="V156" s="234"/>
      <c r="W156" s="234"/>
    </row>
    <row r="157" spans="2:23" ht="16" thickBot="1" x14ac:dyDescent="0.25">
      <c r="B157" s="226" t="s">
        <v>4</v>
      </c>
      <c r="C157" s="227" t="s">
        <v>403</v>
      </c>
      <c r="D157" s="227" t="s">
        <v>223</v>
      </c>
      <c r="E157" s="228">
        <v>200</v>
      </c>
      <c r="F157" s="228">
        <v>130</v>
      </c>
      <c r="G157" s="228">
        <v>1</v>
      </c>
      <c r="H157" s="228">
        <v>25</v>
      </c>
      <c r="I157" s="228">
        <v>0</v>
      </c>
      <c r="J157" s="228">
        <v>8</v>
      </c>
      <c r="K157" s="228">
        <v>2</v>
      </c>
      <c r="L157" s="228">
        <v>0</v>
      </c>
      <c r="M157" s="228">
        <v>0</v>
      </c>
      <c r="N157" s="229" t="b">
        <v>1</v>
      </c>
      <c r="O157" s="229">
        <v>1</v>
      </c>
      <c r="P157" s="229">
        <v>6</v>
      </c>
      <c r="Q157" s="230">
        <v>0.25</v>
      </c>
      <c r="R157" s="230">
        <v>0.25</v>
      </c>
      <c r="S157" s="230">
        <v>1</v>
      </c>
      <c r="T157" s="230">
        <v>0</v>
      </c>
      <c r="U157" s="231" t="s">
        <v>659</v>
      </c>
      <c r="V157" s="231"/>
      <c r="W157" s="231"/>
    </row>
    <row r="158" spans="2:23" x14ac:dyDescent="0.2">
      <c r="B158" s="216" t="s">
        <v>495</v>
      </c>
      <c r="C158" s="217"/>
      <c r="D158" s="217"/>
      <c r="E158" s="162"/>
      <c r="F158" s="162"/>
      <c r="G158" s="162"/>
      <c r="H158" s="162"/>
      <c r="I158" s="162"/>
      <c r="J158" s="162"/>
      <c r="K158" s="162"/>
      <c r="L158" s="162"/>
      <c r="M158" s="162"/>
      <c r="N158" s="208"/>
      <c r="O158" s="218"/>
      <c r="P158" s="218"/>
      <c r="Q158" s="209"/>
      <c r="R158" s="209"/>
      <c r="S158" s="209"/>
      <c r="T158" s="209"/>
      <c r="U158" s="207"/>
      <c r="V158" s="207"/>
      <c r="W158" s="207" t="s">
        <v>662</v>
      </c>
    </row>
    <row r="159" spans="2:23" ht="16" thickBot="1" x14ac:dyDescent="0.25">
      <c r="B159" s="219" t="s">
        <v>495</v>
      </c>
      <c r="C159" s="220"/>
      <c r="D159" s="220"/>
      <c r="E159" s="221"/>
      <c r="F159" s="221"/>
      <c r="G159" s="221"/>
      <c r="H159" s="221"/>
      <c r="I159" s="221"/>
      <c r="J159" s="221"/>
      <c r="K159" s="221"/>
      <c r="L159" s="221"/>
      <c r="M159" s="221"/>
      <c r="N159" s="222"/>
      <c r="O159" s="223"/>
      <c r="P159" s="223"/>
      <c r="Q159" s="224"/>
      <c r="R159" s="224"/>
      <c r="S159" s="224"/>
      <c r="T159" s="224"/>
      <c r="U159" s="225"/>
      <c r="V159" s="225"/>
      <c r="W159" s="225" t="s">
        <v>663</v>
      </c>
    </row>
    <row r="160" spans="2:23" x14ac:dyDescent="0.2">
      <c r="B160" s="216" t="s">
        <v>496</v>
      </c>
      <c r="C160" s="217"/>
      <c r="D160" s="217"/>
      <c r="E160" s="162"/>
      <c r="F160" s="162"/>
      <c r="G160" s="162"/>
      <c r="H160" s="162"/>
      <c r="I160" s="162"/>
      <c r="J160" s="162"/>
      <c r="K160" s="162"/>
      <c r="L160" s="162"/>
      <c r="M160" s="162"/>
      <c r="N160" s="208"/>
      <c r="O160" s="218"/>
      <c r="P160" s="218"/>
      <c r="Q160" s="209"/>
      <c r="R160" s="209"/>
      <c r="S160" s="209"/>
      <c r="T160" s="209"/>
      <c r="U160" s="207"/>
      <c r="V160" s="207"/>
      <c r="W160" s="207" t="s">
        <v>664</v>
      </c>
    </row>
    <row r="161" spans="2:23" ht="16" thickBot="1" x14ac:dyDescent="0.25">
      <c r="B161" s="219" t="s">
        <v>496</v>
      </c>
      <c r="C161" s="220"/>
      <c r="D161" s="220"/>
      <c r="E161" s="221"/>
      <c r="F161" s="221"/>
      <c r="G161" s="221"/>
      <c r="H161" s="221"/>
      <c r="I161" s="221"/>
      <c r="J161" s="221"/>
      <c r="K161" s="221"/>
      <c r="L161" s="221"/>
      <c r="M161" s="221"/>
      <c r="N161" s="222"/>
      <c r="O161" s="223"/>
      <c r="P161" s="223"/>
      <c r="Q161" s="224"/>
      <c r="R161" s="224"/>
      <c r="S161" s="224"/>
      <c r="T161" s="224"/>
      <c r="U161" s="225"/>
      <c r="V161" s="225"/>
      <c r="W161" s="225" t="s">
        <v>545</v>
      </c>
    </row>
    <row r="162" spans="2:23" x14ac:dyDescent="0.2">
      <c r="B162" s="204" t="s">
        <v>558</v>
      </c>
      <c r="C162" s="13"/>
      <c r="D162" s="13"/>
      <c r="E162" s="133"/>
      <c r="F162" s="133"/>
      <c r="G162" s="133"/>
      <c r="H162" s="133"/>
      <c r="I162" s="133"/>
      <c r="J162" s="133"/>
      <c r="K162" s="133"/>
      <c r="L162" s="133"/>
      <c r="M162" s="133"/>
      <c r="N162" s="20"/>
      <c r="O162" s="192"/>
      <c r="P162" s="192"/>
      <c r="Q162" s="132"/>
      <c r="R162" s="132"/>
      <c r="S162" s="132"/>
      <c r="T162" s="132"/>
      <c r="U162" s="163"/>
      <c r="V162" s="163"/>
      <c r="W162" s="163" t="s">
        <v>660</v>
      </c>
    </row>
    <row r="163" spans="2:23" ht="16" thickBot="1" x14ac:dyDescent="0.25">
      <c r="B163" s="219" t="s">
        <v>558</v>
      </c>
      <c r="C163" s="220"/>
      <c r="D163" s="220"/>
      <c r="E163" s="221"/>
      <c r="F163" s="221"/>
      <c r="G163" s="221"/>
      <c r="H163" s="221"/>
      <c r="I163" s="221"/>
      <c r="J163" s="221"/>
      <c r="K163" s="221"/>
      <c r="L163" s="221"/>
      <c r="M163" s="221"/>
      <c r="N163" s="222"/>
      <c r="O163" s="223"/>
      <c r="P163" s="223"/>
      <c r="Q163" s="224"/>
      <c r="R163" s="224"/>
      <c r="S163" s="224"/>
      <c r="T163" s="224"/>
      <c r="U163" s="225"/>
      <c r="V163" s="225"/>
      <c r="W163" s="225" t="s">
        <v>665</v>
      </c>
    </row>
  </sheetData>
  <mergeCells count="2">
    <mergeCell ref="F17:G17"/>
    <mergeCell ref="F3:G3"/>
  </mergeCells>
  <dataValidations count="10">
    <dataValidation type="list" allowBlank="1" showInputMessage="1" showErrorMessage="1" sqref="B121:B138 B82:B102 B115:B119 B104:B113 B140:B155 B157:B163 B19:B80">
      <formula1>"&lt;Definition&gt;,&lt;EatFeedback&gt;,&lt;BurnFeedback&gt;,&lt;DamageFeedback&gt;,&lt;DestroyFeedback&gt;"</formula1>
    </dataValidation>
    <dataValidation type="list" sqref="N19:N163">
      <formula1>"true,false"</formula1>
    </dataValidation>
    <dataValidation allowBlank="1" showErrorMessage="1" prompt="percentage [0..1]" sqref="U19:W163"/>
    <dataValidation type="list" allowBlank="1" showInputMessage="1" showErrorMessage="1" sqref="D19:D163">
      <formula1>INDIRECT("entityCategoryDefinitions['[sku']]")</formula1>
    </dataValidation>
    <dataValidation type="whole" operator="greaterThanOrEqual" showInputMessage="1" showErrorMessage="1" sqref="E19:G163">
      <formula1>0</formula1>
    </dataValidation>
    <dataValidation type="decimal" showInputMessage="1" showErrorMessage="1" prompt="probability [0..1]" sqref="L19:M163">
      <formula1>0</formula1>
      <formula2>1</formula2>
    </dataValidation>
    <dataValidation type="decimal" operator="greaterThanOrEqual" showInputMessage="1" showErrorMessage="1" sqref="H19:K163">
      <formula1>0</formula1>
    </dataValidation>
    <dataValidation type="decimal" allowBlank="1" sqref="P19:P163">
      <formula1>1</formula1>
      <formula2>10</formula2>
    </dataValidation>
    <dataValidation type="list" sqref="O19:O163">
      <formula1>INDIRECT("dragonTierDefinitions['[order']]")</formula1>
    </dataValidation>
    <dataValidation type="decimal" allowBlank="1" showInputMessage="1" prompt="probability [0..1]" sqref="Q19:T16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zoomScale="150" workbookViewId="0">
      <selection activeCell="I6" sqref="I6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0" ht="16" thickBot="1" x14ac:dyDescent="0.25"/>
    <row r="2" spans="2:10" ht="24" x14ac:dyDescent="0.3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" x14ac:dyDescent="0.2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 x14ac:dyDescent="0.2">
      <c r="B5" s="134" t="s">
        <v>4</v>
      </c>
      <c r="C5" s="160" t="s">
        <v>288</v>
      </c>
      <c r="D5" s="132">
        <v>0</v>
      </c>
      <c r="E5" s="14">
        <v>0</v>
      </c>
      <c r="F5" s="15" t="s">
        <v>754</v>
      </c>
      <c r="G5" s="15" t="s">
        <v>755</v>
      </c>
      <c r="H5" s="15" t="s">
        <v>756</v>
      </c>
      <c r="I5" s="21" t="s">
        <v>757</v>
      </c>
      <c r="J5" s="135" t="s">
        <v>292</v>
      </c>
    </row>
    <row r="6" spans="2:10" x14ac:dyDescent="0.2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 x14ac:dyDescent="0.2">
      <c r="B7" s="136" t="s">
        <v>4</v>
      </c>
      <c r="C7" s="161" t="s">
        <v>290</v>
      </c>
      <c r="D7" s="138">
        <v>2</v>
      </c>
      <c r="E7" s="139">
        <v>0</v>
      </c>
      <c r="F7" s="15" t="s">
        <v>675</v>
      </c>
      <c r="G7" s="15" t="s">
        <v>676</v>
      </c>
      <c r="H7" s="15" t="s">
        <v>677</v>
      </c>
      <c r="I7" s="21" t="s">
        <v>753</v>
      </c>
      <c r="J7" s="135" t="s">
        <v>292</v>
      </c>
    </row>
  </sheetData>
  <conditionalFormatting sqref="C5:C7">
    <cfRule type="duplicateValues" dxfId="94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10" width="24" style="67" customWidth="1"/>
    <col min="11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2"/>
      <c r="C3" s="10"/>
      <c r="D3" s="10" t="s">
        <v>365</v>
      </c>
      <c r="E3" s="10" t="s">
        <v>434</v>
      </c>
      <c r="G3" s="10" t="s">
        <v>433</v>
      </c>
      <c r="I3" s="253" t="s">
        <v>432</v>
      </c>
      <c r="J3" s="253"/>
      <c r="M3" s="253"/>
      <c r="N3" s="253"/>
      <c r="O3" s="253"/>
      <c r="P3" s="253"/>
    </row>
    <row r="4" spans="2:16" ht="100" x14ac:dyDescent="0.2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 x14ac:dyDescent="0.2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 x14ac:dyDescent="0.2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 x14ac:dyDescent="0.2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 x14ac:dyDescent="0.2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 x14ac:dyDescent="0.2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 x14ac:dyDescent="0.2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 x14ac:dyDescent="0.2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 x14ac:dyDescent="0.2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 x14ac:dyDescent="0.2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 x14ac:dyDescent="0.2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 x14ac:dyDescent="0.2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 x14ac:dyDescent="0.2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 x14ac:dyDescent="0.2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 x14ac:dyDescent="0.2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 x14ac:dyDescent="0.2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 x14ac:dyDescent="0.2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 x14ac:dyDescent="0.2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 x14ac:dyDescent="0.2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 x14ac:dyDescent="0.2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 x14ac:dyDescent="0.2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 x14ac:dyDescent="0.2">
      <c r="B25"/>
    </row>
    <row r="26" spans="2:10" x14ac:dyDescent="0.2">
      <c r="B26" s="188"/>
    </row>
    <row r="28" spans="2:10" ht="16" thickBot="1" x14ac:dyDescent="0.25">
      <c r="B28"/>
    </row>
    <row r="29" spans="2:10" ht="24" x14ac:dyDescent="0.3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 x14ac:dyDescent="0.2">
      <c r="B30" s="182"/>
      <c r="C30" s="182"/>
      <c r="D30" s="182"/>
      <c r="E30" s="182"/>
      <c r="F30" s="254" t="s">
        <v>435</v>
      </c>
      <c r="G30" s="254"/>
      <c r="H30" s="254"/>
      <c r="I30" s="182"/>
      <c r="J30" s="182"/>
    </row>
    <row r="31" spans="2:10" ht="119" x14ac:dyDescent="0.2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 x14ac:dyDescent="0.2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 x14ac:dyDescent="0.2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 x14ac:dyDescent="0.2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6" thickBot="1" x14ac:dyDescent="0.25"/>
    <row r="38" spans="2:9" ht="24" x14ac:dyDescent="0.3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 x14ac:dyDescent="0.2">
      <c r="B39" s="182"/>
      <c r="C39" s="182"/>
      <c r="D39" s="182"/>
      <c r="E39" s="182"/>
      <c r="F39" s="200" t="s">
        <v>450</v>
      </c>
      <c r="G39" s="255" t="s">
        <v>448</v>
      </c>
      <c r="H39" s="255"/>
      <c r="I39" s="182"/>
    </row>
    <row r="40" spans="2:9" ht="137" x14ac:dyDescent="0.2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 x14ac:dyDescent="0.2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 x14ac:dyDescent="0.2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 x14ac:dyDescent="0.2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80" priority="3"/>
  </conditionalFormatting>
  <conditionalFormatting sqref="C32:C34">
    <cfRule type="duplicateValues" dxfId="79" priority="2"/>
  </conditionalFormatting>
  <conditionalFormatting sqref="C41:D43">
    <cfRule type="duplicateValues" dxfId="78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egg_dragon_tiger</v>
      </c>
      <c r="D7" s="137" t="s">
        <v>762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egg_dragon_pink</v>
      </c>
      <c r="D8" s="137" t="s">
        <v>761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egg_dragon_glow</v>
      </c>
      <c r="D9" s="137" t="s">
        <v>764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egg_dragon_water</v>
      </c>
      <c r="D10" s="137" t="s">
        <v>760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egg_dragon_magma</v>
      </c>
      <c r="D11" s="137" t="s">
        <v>765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 x14ac:dyDescent="0.2">
      <c r="B12" s="136" t="s">
        <v>4</v>
      </c>
      <c r="C12" s="160" t="str">
        <f>CONCATENATE("egg_",eggDefinitions[[#This Row],['[dragonSku']]])</f>
        <v>egg_dragon_watermelon</v>
      </c>
      <c r="D12" s="137" t="s">
        <v>759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 x14ac:dyDescent="0.2">
      <c r="B13" s="136" t="s">
        <v>4</v>
      </c>
      <c r="C13" s="160" t="str">
        <f>CONCATENATE("egg_",eggDefinitions[[#This Row],['[dragonSku']]])</f>
        <v>egg_dragon_cow</v>
      </c>
      <c r="D13" s="137" t="s">
        <v>763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 x14ac:dyDescent="0.2">
      <c r="B14" s="136" t="s">
        <v>4</v>
      </c>
      <c r="C14" s="160" t="str">
        <f>CONCATENATE("egg_",eggDefinitions[[#This Row],['[dragonSku']]])</f>
        <v>egg_dragon_metal</v>
      </c>
      <c r="D14" s="137" t="s">
        <v>758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6" thickBot="1" x14ac:dyDescent="0.25"/>
    <row r="16" spans="2:25" ht="24" x14ac:dyDescent="0.3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5" x14ac:dyDescent="0.2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 x14ac:dyDescent="0.2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 x14ac:dyDescent="0.2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 x14ac:dyDescent="0.2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 x14ac:dyDescent="0.2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 x14ac:dyDescent="0.2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 x14ac:dyDescent="0.2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7" priority="3"/>
  </conditionalFormatting>
  <conditionalFormatting sqref="C19:C24">
    <cfRule type="duplicateValues" dxfId="46" priority="2"/>
  </conditionalFormatting>
  <conditionalFormatting sqref="D5:D14">
    <cfRule type="duplicateValues" dxfId="45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Microsoft Office User</cp:lastModifiedBy>
  <cp:lastPrinted>2013-08-07T07:37:22Z</cp:lastPrinted>
  <dcterms:created xsi:type="dcterms:W3CDTF">2013-04-12T09:23:57Z</dcterms:created>
  <dcterms:modified xsi:type="dcterms:W3CDTF">2016-04-04T09:38:42Z</dcterms:modified>
</cp:coreProperties>
</file>