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9" l="1"/>
  <c r="BG28" i="9"/>
  <c r="Z27" i="9" l="1"/>
  <c r="Z16" i="9" l="1"/>
  <c r="Z17" i="9"/>
  <c r="Z18" i="9"/>
  <c r="Z19" i="9"/>
  <c r="Z20" i="9"/>
  <c r="Z21" i="9"/>
  <c r="Z22" i="9"/>
  <c r="Z23" i="9"/>
  <c r="Z24" i="9"/>
  <c r="Z25" i="9"/>
  <c r="Z26" i="9"/>
</calcChain>
</file>

<file path=xl/sharedStrings.xml><?xml version="1.0" encoding="utf-8"?>
<sst xmlns="http://schemas.openxmlformats.org/spreadsheetml/2006/main" count="411" uniqueCount="243">
  <si>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</si>
  <si>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</si>
  <si>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</si>
  <si>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</si>
  <si>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</si>
  <si>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</si>
  <si>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</si>
  <si>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</si>
  <si>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</si>
  <si>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</si>
  <si>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</si>
  <si>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</si>
  <si>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</si>
  <si>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</si>
  <si>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</si>
  <si>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</si>
  <si>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</si>
  <si>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</si>
  <si>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</si>
  <si>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</si>
  <si>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</si>
  <si>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</si>
  <si>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</si>
  <si>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</si>
  <si>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</si>
  <si>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</si>
  <si>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</si>
  <si>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</si>
  <si>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</si>
  <si>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</si>
  <si>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</si>
  <si>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</si>
  <si>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</si>
  <si>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</si>
  <si>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</si>
  <si>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</si>
  <si>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</si>
  <si>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</si>
  <si>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</si>
  <si>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</si>
  <si>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</si>
  <si>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</si>
  <si>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</si>
  <si>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</si>
  <si>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</si>
  <si>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</si>
  <si>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</si>
  <si>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</si>
  <si>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</si>
  <si>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</si>
  <si>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</si>
  <si>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</si>
  <si>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</si>
  <si>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</si>
  <si>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</si>
  <si>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</si>
  <si>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</si>
  <si>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</si>
  <si>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</si>
  <si>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</si>
  <si>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</si>
  <si>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</si>
  <si>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</si>
  <si>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</si>
  <si>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</si>
  <si>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</si>
  <si>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</si>
  <si>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</si>
  <si>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</si>
  <si>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</si>
  <si>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</si>
  <si>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</si>
  <si>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</si>
  <si>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</si>
  <si>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</si>
  <si>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</si>
  <si>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</si>
  <si>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</si>
  <si>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</si>
  <si>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</si>
  <si>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</si>
  <si>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</si>
  <si>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</si>
  <si>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</si>
  <si>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</si>
  <si>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</si>
  <si>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</si>
  <si>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</si>
  <si>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</si>
  <si>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</si>
  <si>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</si>
  <si>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</si>
  <si>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</si>
  <si>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</si>
  <si>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</si>
  <si>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</si>
  <si>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</si>
  <si>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</si>
  <si>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</si>
  <si>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</si>
  <si>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</si>
  <si>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</si>
  <si>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</si>
  <si>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</si>
  <si>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</si>
  <si>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</si>
  <si>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</si>
  <si>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</si>
  <si>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</si>
  <si>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</si>
  <si>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</si>
  <si>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</si>
  <si>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</si>
  <si>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</si>
  <si>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</si>
  <si>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</si>
  <si>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</si>
  <si>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</si>
  <si>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</si>
  <si>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</si>
  <si>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</si>
  <si>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</si>
  <si>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</si>
  <si>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</si>
  <si>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</si>
  <si>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</si>
  <si>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</si>
  <si>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</si>
  <si>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</si>
  <si>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</si>
  <si>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</si>
  <si>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</si>
  <si>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</si>
  <si>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</si>
  <si>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</si>
  <si>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</si>
  <si>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</si>
  <si>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</si>
  <si>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</si>
  <si>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</si>
  <si>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</si>
  <si>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</si>
  <si>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</si>
  <si>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</si>
  <si>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</si>
  <si>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</si>
  <si>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</si>
  <si>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</si>
  <si>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</si>
  <si>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</si>
  <si>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</si>
  <si>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</si>
  <si>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</si>
  <si>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</si>
  <si>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</si>
  <si>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</si>
  <si>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</si>
  <si>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</si>
  <si>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</si>
  <si>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</si>
  <si>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</si>
  <si>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</si>
  <si>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</si>
  <si>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</si>
  <si>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</si>
  <si>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</si>
  <si>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</si>
  <si>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</si>
  <si>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</si>
  <si>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</si>
  <si>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</si>
  <si>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</si>
  <si>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</si>
  <si>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</si>
  <si>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</si>
  <si>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</si>
  <si>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</si>
  <si>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</si>
  <si>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</si>
  <si>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</si>
  <si>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</si>
  <si>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</si>
  <si>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</si>
  <si>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</si>
  <si>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</si>
  <si>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</si>
  <si>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</si>
  <si>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</si>
  <si>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</si>
  <si>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</si>
  <si>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</si>
  <si>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</si>
  <si>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</si>
  <si>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</si>
  <si>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</si>
  <si>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</si>
  <si>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</si>
  <si>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</si>
  <si>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</si>
  <si>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</si>
  <si>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</si>
  <si>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</si>
  <si>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</si>
  <si>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</si>
  <si>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</si>
  <si>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</si>
  <si>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</si>
  <si>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</si>
  <si>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</si>
  <si>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</si>
  <si>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</si>
  <si>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</si>
  <si>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</si>
  <si>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</si>
  <si>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</si>
  <si>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</si>
  <si>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</si>
  <si>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</si>
  <si>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</si>
  <si>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</si>
  <si>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</si>
  <si>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</si>
  <si>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</si>
  <si>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</si>
  <si>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</si>
  <si>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</si>
  <si>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</si>
  <si>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</si>
  <si>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TID_DRAGON_TIER_0_NAME</t>
  </si>
  <si>
    <t>TID_DRAGON_TIER_1_NAME</t>
  </si>
  <si>
    <t>TID_DRAGON_TIER_2_NAME</t>
  </si>
  <si>
    <t>TID_DRAGON_TIER_3_NAME</t>
  </si>
  <si>
    <t>TID_DRAGON_TIER_4_NAME</t>
  </si>
  <si>
    <t>TID_DRAGON_TIER_5_NAME</t>
  </si>
  <si>
    <t>icon_xxl</t>
  </si>
  <si>
    <t>tier_5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</si>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</sst>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0" borderId="5" xfId="0" applyBorder="1"/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49" fontId="10" fillId="7" borderId="0" xfId="0" applyNumberFormat="1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4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49" fontId="0" fillId="7" borderId="5" xfId="0" applyNumberFormat="1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horizontal="left" vertical="center"/>
    </xf>
    <xf numFmtId="49" fontId="0" fillId="7" borderId="7" xfId="0" applyNumberFormat="1" applyFont="1" applyFill="1" applyBorder="1" applyAlignment="1">
      <alignment horizontal="left" vertical="center"/>
    </xf>
    <xf numFmtId="49" fontId="10" fillId="7" borderId="6" xfId="0" applyNumberFormat="1" applyFont="1" applyFill="1" applyBorder="1" applyAlignment="1">
      <alignment horizontal="left" vertical="center"/>
    </xf>
    <xf numFmtId="0" fontId="9" fillId="13" borderId="9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1" fillId="5" borderId="22" xfId="0" applyFont="1" applyFill="1" applyBorder="1" applyAlignment="1">
      <alignment horizontal="center" vertical="center" textRotation="45"/>
    </xf>
    <xf numFmtId="0" fontId="11" fillId="5" borderId="3" xfId="0" applyFont="1" applyFill="1" applyBorder="1" applyAlignment="1">
      <alignment horizontal="center" vertical="center" textRotation="45"/>
    </xf>
    <xf numFmtId="0" fontId="12" fillId="8" borderId="18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8" borderId="26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3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1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T59"/>
  <sheetViews>
    <sheetView tabSelected="1" topLeftCell="A46" workbookViewId="0">
      <selection activeCell="B62" sqref="B6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5" customWidth="1"/>
    <col min="42" max="43" width="10.85546875" bestFit="1" customWidth="1"/>
    <col min="44" max="44" width="17.8554687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69" max="69" width="27.7109375" customWidth="1"/>
    <col min="72" max="72" width="16.8554687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228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229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">
        <v>230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">
        <v>231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">
        <v>232</v>
      </c>
    </row>
    <row r="10" spans="2:72" x14ac:dyDescent="0.25">
      <c r="B10" s="14" t="s">
        <v>3</v>
      </c>
      <c r="C10" s="85" t="s">
        <v>235</v>
      </c>
      <c r="D10" s="8">
        <v>5</v>
      </c>
      <c r="E10" s="15" t="s">
        <v>234</v>
      </c>
      <c r="F10" s="15">
        <v>4</v>
      </c>
      <c r="G10" s="140" t="s">
        <v>233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98"/>
      <c r="AP14" s="198"/>
      <c r="AQ14" s="198"/>
      <c r="AR14" s="198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0" t="s">
        <v>145</v>
      </c>
      <c r="AH15" s="111" t="s">
        <v>144</v>
      </c>
      <c r="AI15" s="111" t="s">
        <v>193</v>
      </c>
      <c r="AJ15" s="116" t="s">
        <v>194</v>
      </c>
      <c r="AK15" s="183" t="s">
        <v>143</v>
      </c>
      <c r="AL15" s="184" t="s">
        <v>142</v>
      </c>
      <c r="AM15" s="74" t="s">
        <v>17</v>
      </c>
      <c r="AN15" s="72" t="s">
        <v>18</v>
      </c>
      <c r="AO15" s="72" t="s">
        <v>141</v>
      </c>
      <c r="AP15" s="108" t="s">
        <v>140</v>
      </c>
      <c r="AQ15" s="108" t="s">
        <v>139</v>
      </c>
      <c r="AR15" s="119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37" t="s">
        <v>132</v>
      </c>
      <c r="AZ15" s="73" t="s">
        <v>131</v>
      </c>
      <c r="BA15" s="119" t="s">
        <v>196</v>
      </c>
      <c r="BB15" s="122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28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2">
        <v>1</v>
      </c>
      <c r="AI16" s="104">
        <v>0.23</v>
      </c>
      <c r="AJ16" s="59">
        <v>0.19</v>
      </c>
      <c r="AK16" s="185">
        <v>0</v>
      </c>
      <c r="AL16" s="186">
        <v>12</v>
      </c>
      <c r="AM16" s="178" t="s">
        <v>120</v>
      </c>
      <c r="AN16" s="178" t="s">
        <v>119</v>
      </c>
      <c r="AO16" s="178" t="s">
        <v>217</v>
      </c>
      <c r="AP16" s="109"/>
      <c r="AQ16" s="109"/>
      <c r="AR16" s="120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38">
        <v>25</v>
      </c>
      <c r="AZ16" s="135">
        <v>0.55999999999999994</v>
      </c>
      <c r="BA16" s="120">
        <v>0.6</v>
      </c>
      <c r="BB16" s="123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29">
        <v>1.75</v>
      </c>
      <c r="BM16" s="133">
        <v>0</v>
      </c>
      <c r="BN16" s="64">
        <v>8</v>
      </c>
      <c r="BO16" s="64">
        <v>0.4</v>
      </c>
      <c r="BP16" s="64">
        <v>25</v>
      </c>
      <c r="BQ16" s="170" t="s">
        <v>208</v>
      </c>
      <c r="BR16" s="52">
        <v>0.2</v>
      </c>
      <c r="BS16" s="52">
        <v>1</v>
      </c>
      <c r="BT16" s="172" t="s">
        <v>5</v>
      </c>
    </row>
    <row r="17" spans="2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60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2">
        <v>2</v>
      </c>
      <c r="AI17" s="104">
        <v>0.19</v>
      </c>
      <c r="AJ17" s="59">
        <v>0.15</v>
      </c>
      <c r="AK17" s="185">
        <v>0</v>
      </c>
      <c r="AL17" s="186">
        <v>12</v>
      </c>
      <c r="AM17" s="180" t="s">
        <v>116</v>
      </c>
      <c r="AN17" s="178" t="s">
        <v>115</v>
      </c>
      <c r="AO17" s="178" t="s">
        <v>218</v>
      </c>
      <c r="AP17" s="109"/>
      <c r="AQ17" s="109"/>
      <c r="AR17" s="120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38">
        <v>25</v>
      </c>
      <c r="AZ17" s="135">
        <v>0.7</v>
      </c>
      <c r="BA17" s="120">
        <v>0.8</v>
      </c>
      <c r="BB17" s="123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0">
        <v>2.1</v>
      </c>
      <c r="BM17" s="37">
        <v>0</v>
      </c>
      <c r="BN17" s="52">
        <v>8</v>
      </c>
      <c r="BO17" s="64">
        <v>0.4</v>
      </c>
      <c r="BP17" s="64">
        <v>25</v>
      </c>
      <c r="BQ17" s="170"/>
      <c r="BR17" s="52">
        <v>0.2</v>
      </c>
      <c r="BS17" s="52">
        <v>1</v>
      </c>
      <c r="BT17" s="172" t="s">
        <v>6</v>
      </c>
    </row>
    <row r="18" spans="2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100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3">
        <v>2</v>
      </c>
      <c r="AI18" s="105">
        <v>0.15</v>
      </c>
      <c r="AJ18" s="59">
        <v>0.13</v>
      </c>
      <c r="AK18" s="187">
        <v>0</v>
      </c>
      <c r="AL18" s="188">
        <v>12</v>
      </c>
      <c r="AM18" s="180" t="s">
        <v>112</v>
      </c>
      <c r="AN18" s="178" t="s">
        <v>111</v>
      </c>
      <c r="AO18" s="178" t="s">
        <v>110</v>
      </c>
      <c r="AP18" s="109"/>
      <c r="AQ18" s="109"/>
      <c r="AR18" s="120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38">
        <v>25</v>
      </c>
      <c r="AZ18" s="135">
        <v>0.7</v>
      </c>
      <c r="BA18" s="120">
        <v>0.7</v>
      </c>
      <c r="BB18" s="124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0">
        <v>2.25</v>
      </c>
      <c r="BM18" s="37">
        <v>0</v>
      </c>
      <c r="BN18" s="52">
        <v>8</v>
      </c>
      <c r="BO18" s="64">
        <v>0.4</v>
      </c>
      <c r="BP18" s="64">
        <v>25</v>
      </c>
      <c r="BQ18" s="170" t="s">
        <v>212</v>
      </c>
      <c r="BR18" s="52">
        <v>0.2</v>
      </c>
      <c r="BS18" s="52">
        <v>1</v>
      </c>
      <c r="BT18" s="173" t="s">
        <v>7</v>
      </c>
    </row>
    <row r="19" spans="2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150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2">
        <v>2</v>
      </c>
      <c r="AI19" s="104">
        <v>0.13</v>
      </c>
      <c r="AJ19" s="59">
        <v>0.11</v>
      </c>
      <c r="AK19" s="185">
        <v>0</v>
      </c>
      <c r="AL19" s="186">
        <v>12</v>
      </c>
      <c r="AM19" s="180" t="s">
        <v>106</v>
      </c>
      <c r="AN19" s="178" t="s">
        <v>105</v>
      </c>
      <c r="AO19" s="178" t="s">
        <v>219</v>
      </c>
      <c r="AP19" s="109"/>
      <c r="AQ19" s="109"/>
      <c r="AR19" s="120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38">
        <v>25</v>
      </c>
      <c r="AZ19" s="135">
        <v>0.7</v>
      </c>
      <c r="BA19" s="120">
        <v>0.7</v>
      </c>
      <c r="BB19" s="124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0">
        <v>0.77</v>
      </c>
      <c r="BM19" s="37">
        <v>0</v>
      </c>
      <c r="BN19" s="52">
        <v>8</v>
      </c>
      <c r="BO19" s="64">
        <v>0.4</v>
      </c>
      <c r="BP19" s="64">
        <v>25</v>
      </c>
      <c r="BQ19" s="170"/>
      <c r="BR19" s="52">
        <v>0.2</v>
      </c>
      <c r="BS19" s="52">
        <v>1</v>
      </c>
      <c r="BT19" s="173" t="s">
        <v>8</v>
      </c>
    </row>
    <row r="20" spans="2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200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2">
        <v>3</v>
      </c>
      <c r="AI20" s="104">
        <v>0.11</v>
      </c>
      <c r="AJ20" s="59">
        <v>0.09</v>
      </c>
      <c r="AK20" s="185">
        <v>0</v>
      </c>
      <c r="AL20" s="186">
        <v>12</v>
      </c>
      <c r="AM20" s="180" t="s">
        <v>102</v>
      </c>
      <c r="AN20" s="178" t="s">
        <v>101</v>
      </c>
      <c r="AO20" s="178" t="s">
        <v>220</v>
      </c>
      <c r="AP20" s="109"/>
      <c r="AQ20" s="109"/>
      <c r="AR20" s="120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38">
        <v>25</v>
      </c>
      <c r="AZ20" s="135">
        <v>0.7</v>
      </c>
      <c r="BA20" s="120">
        <v>0.6</v>
      </c>
      <c r="BB20" s="124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0">
        <v>1.6</v>
      </c>
      <c r="BM20" s="37">
        <v>9</v>
      </c>
      <c r="BN20" s="52">
        <v>8</v>
      </c>
      <c r="BO20" s="64">
        <v>0.4</v>
      </c>
      <c r="BP20" s="64">
        <v>25</v>
      </c>
      <c r="BQ20" s="171" t="s">
        <v>209</v>
      </c>
      <c r="BR20" s="168">
        <v>0.2</v>
      </c>
      <c r="BS20" s="168">
        <v>1</v>
      </c>
      <c r="BT20" s="173" t="s">
        <v>9</v>
      </c>
    </row>
    <row r="21" spans="2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400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2">
        <v>3</v>
      </c>
      <c r="AI21" s="104">
        <v>0.09</v>
      </c>
      <c r="AJ21" s="59">
        <v>0.08</v>
      </c>
      <c r="AK21" s="185">
        <v>0</v>
      </c>
      <c r="AL21" s="186">
        <v>12</v>
      </c>
      <c r="AM21" s="180" t="s">
        <v>98</v>
      </c>
      <c r="AN21" s="178" t="s">
        <v>97</v>
      </c>
      <c r="AO21" s="178" t="s">
        <v>96</v>
      </c>
      <c r="AP21" s="109"/>
      <c r="AQ21" s="109"/>
      <c r="AR21" s="120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38">
        <v>25</v>
      </c>
      <c r="AZ21" s="135">
        <v>0.7</v>
      </c>
      <c r="BA21" s="120">
        <v>0.5</v>
      </c>
      <c r="BB21" s="124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0">
        <v>1.7</v>
      </c>
      <c r="BM21" s="37">
        <v>9</v>
      </c>
      <c r="BN21" s="52">
        <v>8</v>
      </c>
      <c r="BO21" s="64">
        <v>0.4</v>
      </c>
      <c r="BP21" s="64">
        <v>25</v>
      </c>
      <c r="BQ21" s="170" t="s">
        <v>216</v>
      </c>
      <c r="BR21" s="52">
        <v>0.2</v>
      </c>
      <c r="BS21" s="52">
        <v>1</v>
      </c>
      <c r="BT21" s="173" t="s">
        <v>10</v>
      </c>
    </row>
    <row r="22" spans="2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500000</v>
      </c>
      <c r="I22" s="26">
        <v>550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2">
        <v>3</v>
      </c>
      <c r="AI22" s="104">
        <v>0.08</v>
      </c>
      <c r="AJ22" s="59">
        <v>7.0000000000000007E-2</v>
      </c>
      <c r="AK22" s="185">
        <v>0</v>
      </c>
      <c r="AL22" s="186">
        <v>12</v>
      </c>
      <c r="AM22" s="180" t="s">
        <v>92</v>
      </c>
      <c r="AN22" s="178" t="s">
        <v>91</v>
      </c>
      <c r="AO22" s="178" t="s">
        <v>221</v>
      </c>
      <c r="AP22" s="109"/>
      <c r="AQ22" s="109"/>
      <c r="AR22" s="120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38">
        <v>25</v>
      </c>
      <c r="AZ22" s="135">
        <v>0.7</v>
      </c>
      <c r="BA22" s="120">
        <v>0.5</v>
      </c>
      <c r="BB22" s="124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0">
        <v>0.9</v>
      </c>
      <c r="BM22" s="37">
        <v>9</v>
      </c>
      <c r="BN22" s="52">
        <v>8</v>
      </c>
      <c r="BO22" s="64">
        <v>0.4</v>
      </c>
      <c r="BP22" s="64">
        <v>25</v>
      </c>
      <c r="BQ22" s="171" t="s">
        <v>210</v>
      </c>
      <c r="BR22" s="168">
        <v>0.2</v>
      </c>
      <c r="BS22" s="168">
        <v>1</v>
      </c>
      <c r="BT22" s="173" t="s">
        <v>11</v>
      </c>
    </row>
    <row r="23" spans="2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870000</v>
      </c>
      <c r="I23" s="49">
        <v>800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3">
        <v>4</v>
      </c>
      <c r="AI23" s="105">
        <v>7.0000000000000007E-2</v>
      </c>
      <c r="AJ23" s="59">
        <v>0.06</v>
      </c>
      <c r="AK23" s="187">
        <v>0</v>
      </c>
      <c r="AL23" s="188">
        <v>12</v>
      </c>
      <c r="AM23" s="180" t="s">
        <v>88</v>
      </c>
      <c r="AN23" s="178" t="s">
        <v>87</v>
      </c>
      <c r="AO23" s="178" t="s">
        <v>222</v>
      </c>
      <c r="AP23" s="109"/>
      <c r="AQ23" s="109"/>
      <c r="AR23" s="176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38">
        <v>25</v>
      </c>
      <c r="AZ23" s="135">
        <v>0.7</v>
      </c>
      <c r="BA23" s="120">
        <v>0.5</v>
      </c>
      <c r="BB23" s="124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0">
        <v>1.2</v>
      </c>
      <c r="BM23" s="37">
        <v>45</v>
      </c>
      <c r="BN23" s="52">
        <v>15</v>
      </c>
      <c r="BO23" s="64">
        <v>0.4</v>
      </c>
      <c r="BP23" s="64">
        <v>25</v>
      </c>
      <c r="BQ23" s="170"/>
      <c r="BR23" s="52">
        <v>0.2</v>
      </c>
      <c r="BS23" s="52">
        <v>1</v>
      </c>
      <c r="BT23" s="173" t="s">
        <v>12</v>
      </c>
    </row>
    <row r="24" spans="2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1400000</v>
      </c>
      <c r="I24" s="21">
        <v>800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4">
        <v>4</v>
      </c>
      <c r="AI24" s="106">
        <v>0.06</v>
      </c>
      <c r="AJ24" s="103">
        <v>0.05</v>
      </c>
      <c r="AK24" s="187">
        <v>0</v>
      </c>
      <c r="AL24" s="188">
        <v>12</v>
      </c>
      <c r="AM24" s="181" t="s">
        <v>185</v>
      </c>
      <c r="AN24" s="179" t="s">
        <v>186</v>
      </c>
      <c r="AO24" s="179" t="s">
        <v>223</v>
      </c>
      <c r="AP24" s="109"/>
      <c r="AQ24" s="109"/>
      <c r="AR24" s="176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39">
        <v>25</v>
      </c>
      <c r="AZ24" s="136">
        <v>0.7</v>
      </c>
      <c r="BA24" s="121">
        <v>0.5</v>
      </c>
      <c r="BB24" s="125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1">
        <v>1</v>
      </c>
      <c r="BM24" s="97">
        <v>45</v>
      </c>
      <c r="BN24" s="92">
        <v>15</v>
      </c>
      <c r="BO24" s="64">
        <v>0.4</v>
      </c>
      <c r="BP24" s="64">
        <v>25</v>
      </c>
      <c r="BQ24" s="170"/>
      <c r="BR24" s="52">
        <v>0.2</v>
      </c>
      <c r="BS24" s="52">
        <v>1</v>
      </c>
      <c r="BT24" s="174" t="s">
        <v>184</v>
      </c>
    </row>
    <row r="25" spans="2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2200000</v>
      </c>
      <c r="I25" s="49">
        <v>800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3">
        <v>4</v>
      </c>
      <c r="AI25" s="105">
        <v>0.06</v>
      </c>
      <c r="AJ25" s="59">
        <v>0.05</v>
      </c>
      <c r="AK25" s="187">
        <v>0</v>
      </c>
      <c r="AL25" s="188">
        <v>12</v>
      </c>
      <c r="AM25" s="180" t="s">
        <v>83</v>
      </c>
      <c r="AN25" s="178" t="s">
        <v>82</v>
      </c>
      <c r="AO25" s="178" t="s">
        <v>224</v>
      </c>
      <c r="AP25" s="109"/>
      <c r="AQ25" s="109"/>
      <c r="AR25" s="176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38">
        <v>25</v>
      </c>
      <c r="AZ25" s="135">
        <v>0.7</v>
      </c>
      <c r="BA25" s="120">
        <v>0.4</v>
      </c>
      <c r="BB25" s="124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0">
        <v>0.4</v>
      </c>
      <c r="BM25" s="37">
        <v>45</v>
      </c>
      <c r="BN25" s="52">
        <v>15</v>
      </c>
      <c r="BO25" s="64">
        <v>0.4</v>
      </c>
      <c r="BP25" s="64">
        <v>25</v>
      </c>
      <c r="BQ25" s="170"/>
      <c r="BR25" s="52">
        <v>0.2</v>
      </c>
      <c r="BS25" s="52">
        <v>1</v>
      </c>
      <c r="BT25" s="173" t="s">
        <v>13</v>
      </c>
    </row>
    <row r="26" spans="2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3300000</v>
      </c>
      <c r="I26" s="49">
        <v>1100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5">
        <v>0</v>
      </c>
      <c r="AL26" s="186">
        <v>12</v>
      </c>
      <c r="AM26" s="180" t="s">
        <v>78</v>
      </c>
      <c r="AN26" s="178" t="s">
        <v>77</v>
      </c>
      <c r="AO26" s="178" t="s">
        <v>225</v>
      </c>
      <c r="AP26" s="109"/>
      <c r="AQ26" s="109"/>
      <c r="AR26" s="176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38">
        <v>25</v>
      </c>
      <c r="AZ26" s="135">
        <v>0.75</v>
      </c>
      <c r="BA26" s="120">
        <v>0.4</v>
      </c>
      <c r="BB26" s="126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2">
        <v>1.03</v>
      </c>
      <c r="BM26" s="127">
        <v>59</v>
      </c>
      <c r="BN26" s="36">
        <v>15</v>
      </c>
      <c r="BO26" s="64">
        <v>0.4</v>
      </c>
      <c r="BP26" s="64">
        <v>25</v>
      </c>
      <c r="BQ26" s="170" t="s">
        <v>213</v>
      </c>
      <c r="BR26" s="52">
        <v>0.2</v>
      </c>
      <c r="BS26" s="52">
        <v>1</v>
      </c>
      <c r="BT26" s="173" t="s">
        <v>14</v>
      </c>
    </row>
    <row r="27" spans="2:72" x14ac:dyDescent="0.25">
      <c r="B27" s="30" t="s">
        <v>3</v>
      </c>
      <c r="C27" s="167" t="s">
        <v>197</v>
      </c>
      <c r="D27" s="167" t="s">
        <v>79</v>
      </c>
      <c r="E27" s="52" t="s">
        <v>204</v>
      </c>
      <c r="F27" s="51">
        <v>11</v>
      </c>
      <c r="G27" s="50" t="s">
        <v>14</v>
      </c>
      <c r="H27" s="29">
        <v>4800000</v>
      </c>
      <c r="I27" s="49">
        <v>1100</v>
      </c>
      <c r="J27" s="48">
        <v>35</v>
      </c>
      <c r="K27" s="117">
        <v>45</v>
      </c>
      <c r="L27" s="118">
        <v>25</v>
      </c>
      <c r="M27" s="47">
        <v>0</v>
      </c>
      <c r="N27" s="115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2">
        <v>5</v>
      </c>
      <c r="AI27" s="105">
        <v>0.05</v>
      </c>
      <c r="AJ27" s="54">
        <v>0.04</v>
      </c>
      <c r="AK27" s="189">
        <v>0</v>
      </c>
      <c r="AL27" s="190">
        <v>12</v>
      </c>
      <c r="AM27" s="180" t="s">
        <v>200</v>
      </c>
      <c r="AN27" s="178" t="s">
        <v>201</v>
      </c>
      <c r="AO27" s="178" t="s">
        <v>202</v>
      </c>
      <c r="AP27" s="109"/>
      <c r="AQ27" s="109"/>
      <c r="AR27" s="176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38">
        <v>25</v>
      </c>
      <c r="AZ27" s="135">
        <v>0.75</v>
      </c>
      <c r="BA27" s="120">
        <v>0.4</v>
      </c>
      <c r="BB27" s="126" t="s">
        <v>198</v>
      </c>
      <c r="BC27" s="40" t="s">
        <v>199</v>
      </c>
      <c r="BD27" s="39">
        <v>5.9999999999999995E-4</v>
      </c>
      <c r="BE27" s="38">
        <v>5.0000000000000001E-3</v>
      </c>
      <c r="BF27" s="127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2">
        <v>1.03</v>
      </c>
      <c r="BM27" s="127">
        <v>59</v>
      </c>
      <c r="BN27" s="36">
        <v>15</v>
      </c>
      <c r="BO27" s="64">
        <v>0.4</v>
      </c>
      <c r="BP27" s="64">
        <v>25</v>
      </c>
      <c r="BQ27" s="171" t="s">
        <v>211</v>
      </c>
      <c r="BR27" s="52">
        <v>0.2</v>
      </c>
      <c r="BS27" s="52">
        <v>1</v>
      </c>
      <c r="BT27" s="173" t="s">
        <v>197</v>
      </c>
    </row>
    <row r="28" spans="2:72" x14ac:dyDescent="0.25">
      <c r="B28" s="30" t="s">
        <v>3</v>
      </c>
      <c r="C28" s="141" t="s">
        <v>236</v>
      </c>
      <c r="D28" s="169" t="s">
        <v>235</v>
      </c>
      <c r="E28" s="142" t="s">
        <v>204</v>
      </c>
      <c r="F28" s="143">
        <v>12</v>
      </c>
      <c r="G28" s="143" t="s">
        <v>197</v>
      </c>
      <c r="H28" s="144">
        <v>5000000</v>
      </c>
      <c r="I28" s="145">
        <v>1200</v>
      </c>
      <c r="J28" s="146">
        <v>35</v>
      </c>
      <c r="K28" s="147">
        <v>45</v>
      </c>
      <c r="L28" s="147">
        <v>25</v>
      </c>
      <c r="M28" s="148">
        <v>0</v>
      </c>
      <c r="N28" s="149">
        <v>500</v>
      </c>
      <c r="O28" s="150">
        <v>600</v>
      </c>
      <c r="P28" s="147">
        <v>2.5</v>
      </c>
      <c r="Q28" s="151">
        <v>0</v>
      </c>
      <c r="R28" s="191">
        <v>0.02</v>
      </c>
      <c r="S28" s="151">
        <v>20</v>
      </c>
      <c r="T28" s="151">
        <v>0.8</v>
      </c>
      <c r="U28" s="149">
        <v>2</v>
      </c>
      <c r="V28" s="152">
        <v>2.1</v>
      </c>
      <c r="W28" s="149">
        <v>31</v>
      </c>
      <c r="X28" s="149">
        <v>2.0099999999999998</v>
      </c>
      <c r="Y28" s="151">
        <v>100</v>
      </c>
      <c r="Z28" s="150">
        <f>dragonDefinitions[[#This Row],['[energyBaseMin']]]+25</f>
        <v>125</v>
      </c>
      <c r="AA28" s="151">
        <v>20</v>
      </c>
      <c r="AB28" s="151">
        <v>14</v>
      </c>
      <c r="AC28" s="149">
        <v>475</v>
      </c>
      <c r="AD28" s="151">
        <v>12</v>
      </c>
      <c r="AE28" s="151">
        <v>7</v>
      </c>
      <c r="AF28" s="151">
        <v>10</v>
      </c>
      <c r="AG28" s="151">
        <v>65000</v>
      </c>
      <c r="AH28" s="164">
        <v>6</v>
      </c>
      <c r="AI28" s="149">
        <v>0.04</v>
      </c>
      <c r="AJ28" s="153">
        <v>0.03</v>
      </c>
      <c r="AK28" s="149">
        <v>0</v>
      </c>
      <c r="AL28" s="151">
        <v>12</v>
      </c>
      <c r="AM28" s="182" t="s">
        <v>237</v>
      </c>
      <c r="AN28" s="177" t="s">
        <v>238</v>
      </c>
      <c r="AO28" s="177" t="s">
        <v>239</v>
      </c>
      <c r="AP28" s="155"/>
      <c r="AQ28" s="155"/>
      <c r="AR28" s="177" t="s">
        <v>197</v>
      </c>
      <c r="AS28" s="154">
        <v>1.05</v>
      </c>
      <c r="AT28" s="155">
        <v>2</v>
      </c>
      <c r="AU28" s="155">
        <v>2</v>
      </c>
      <c r="AV28" s="155" t="b">
        <v>1</v>
      </c>
      <c r="AW28" s="155" t="b">
        <v>1</v>
      </c>
      <c r="AX28" s="155" t="b">
        <v>1</v>
      </c>
      <c r="AY28" s="156">
        <v>25</v>
      </c>
      <c r="AZ28" s="155">
        <v>0.75</v>
      </c>
      <c r="BA28" s="155">
        <v>0.4</v>
      </c>
      <c r="BB28" s="157" t="s">
        <v>240</v>
      </c>
      <c r="BC28" s="158" t="s">
        <v>241</v>
      </c>
      <c r="BD28" s="159">
        <v>1.5E-3</v>
      </c>
      <c r="BE28" s="143">
        <v>5.0000000000000001E-3</v>
      </c>
      <c r="BF28" s="160">
        <v>700</v>
      </c>
      <c r="BG28" s="161">
        <f>dragonDefinitions[[#This Row],['[forceMin']]]+50</f>
        <v>750</v>
      </c>
      <c r="BH28" s="162">
        <v>4.9000000000000004</v>
      </c>
      <c r="BI28" s="162">
        <v>9.5</v>
      </c>
      <c r="BJ28" s="162">
        <v>1.7</v>
      </c>
      <c r="BK28" s="162">
        <v>0.7</v>
      </c>
      <c r="BL28" s="162">
        <v>1.03</v>
      </c>
      <c r="BM28" s="160">
        <v>59</v>
      </c>
      <c r="BN28" s="162">
        <v>15</v>
      </c>
      <c r="BO28" s="162">
        <v>0.4</v>
      </c>
      <c r="BP28" s="162">
        <v>25</v>
      </c>
      <c r="BQ28" s="163"/>
      <c r="BR28" s="165">
        <v>0.2</v>
      </c>
      <c r="BS28" s="166">
        <v>1</v>
      </c>
      <c r="BT28" s="175" t="s">
        <v>236</v>
      </c>
    </row>
    <row r="29" spans="2:72" s="32" customFormat="1" ht="23.25" x14ac:dyDescent="0.35">
      <c r="B29" s="33"/>
      <c r="C29" s="33"/>
      <c r="D29" s="33"/>
      <c r="E29" s="33"/>
      <c r="F29" s="33"/>
      <c r="G29" s="33"/>
      <c r="H29" s="33"/>
      <c r="J29" s="212" t="s">
        <v>74</v>
      </c>
      <c r="K29" s="212"/>
      <c r="L29" s="212"/>
      <c r="M29" s="212"/>
      <c r="N29" s="210" t="s">
        <v>73</v>
      </c>
      <c r="O29" s="211"/>
      <c r="P29" s="211"/>
      <c r="Q29" s="211"/>
      <c r="R29" s="211"/>
      <c r="S29" s="211"/>
      <c r="T29" s="211"/>
      <c r="U29" s="208" t="s">
        <v>72</v>
      </c>
      <c r="V29" s="209"/>
      <c r="W29" s="34" t="s">
        <v>71</v>
      </c>
      <c r="X29" s="205" t="s">
        <v>70</v>
      </c>
      <c r="Y29" s="206"/>
      <c r="Z29" s="206"/>
      <c r="AA29" s="206"/>
      <c r="AB29" s="207"/>
      <c r="AC29" s="204" t="s">
        <v>69</v>
      </c>
      <c r="AD29" s="204"/>
      <c r="AE29" s="204"/>
      <c r="AF29" s="204"/>
      <c r="AG29" s="204"/>
      <c r="AI29" s="200" t="s">
        <v>68</v>
      </c>
      <c r="AJ29" s="200"/>
      <c r="AK29" s="194" t="s">
        <v>226</v>
      </c>
      <c r="AL29" s="194"/>
      <c r="AM29" s="201" t="s">
        <v>242</v>
      </c>
      <c r="AN29" s="202"/>
      <c r="AO29" s="202"/>
      <c r="AP29" s="202"/>
      <c r="AQ29" s="202"/>
      <c r="AR29" s="203"/>
      <c r="AS29" s="195" t="s">
        <v>227</v>
      </c>
      <c r="AT29" s="196"/>
      <c r="AU29" s="196"/>
      <c r="AV29" s="196"/>
      <c r="AW29" s="196"/>
      <c r="AX29" s="196"/>
      <c r="AY29" s="197"/>
      <c r="BF29" s="199" t="s">
        <v>67</v>
      </c>
      <c r="BG29" s="199"/>
      <c r="BH29" s="199"/>
      <c r="BI29" s="199"/>
      <c r="BJ29" s="199"/>
      <c r="BK29" s="199"/>
      <c r="BL29" s="199"/>
    </row>
    <row r="31" spans="2:72" ht="15.75" thickBot="1" x14ac:dyDescent="0.3"/>
    <row r="32" spans="2:72" ht="23.25" x14ac:dyDescent="0.35"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</row>
    <row r="33" spans="2:23" s="19" customFormat="1" ht="60" x14ac:dyDescent="0.25">
      <c r="B33" s="18"/>
      <c r="C33" s="2"/>
      <c r="D33" s="2" t="s">
        <v>65</v>
      </c>
      <c r="F33" s="2"/>
      <c r="G33" s="2"/>
    </row>
    <row r="34" spans="2:23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2:23" x14ac:dyDescent="0.25">
      <c r="B35" s="7" t="s">
        <v>3</v>
      </c>
      <c r="C35" s="17" t="s">
        <v>57</v>
      </c>
      <c r="D35" s="31">
        <v>0.2</v>
      </c>
      <c r="E35" s="134">
        <v>8</v>
      </c>
      <c r="F35" s="134">
        <v>1.5</v>
      </c>
      <c r="G35" s="134">
        <v>1.2</v>
      </c>
      <c r="H35" s="134">
        <v>1.2</v>
      </c>
      <c r="I35" s="134">
        <v>10</v>
      </c>
    </row>
    <row r="36" spans="2:23" ht="15.75" thickBot="1" x14ac:dyDescent="0.3"/>
    <row r="37" spans="2:23" ht="23.25" x14ac:dyDescent="0.35"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</row>
    <row r="38" spans="2:23" s="19" customFormat="1" ht="75" x14ac:dyDescent="0.25">
      <c r="B38" s="18"/>
      <c r="C38" s="2"/>
      <c r="D38" s="2" t="s">
        <v>55</v>
      </c>
      <c r="E38" s="2" t="s">
        <v>54</v>
      </c>
      <c r="F38" s="2"/>
      <c r="G38" s="2"/>
    </row>
    <row r="39" spans="2:23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2:23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2:23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2:23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2:23" ht="15.75" thickBot="1" x14ac:dyDescent="0.3"/>
    <row r="44" spans="2:23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2:23" x14ac:dyDescent="0.25">
      <c r="E45" t="s">
        <v>42</v>
      </c>
    </row>
    <row r="46" spans="2:23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2:23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8571</v>
      </c>
      <c r="J47">
        <v>12000</v>
      </c>
      <c r="K47">
        <v>16000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236</v>
      </c>
      <c r="D59">
        <v>20</v>
      </c>
      <c r="E59" s="192">
        <v>4571</v>
      </c>
      <c r="F59" s="193">
        <v>13714</v>
      </c>
      <c r="G59" s="193">
        <v>27428</v>
      </c>
      <c r="H59" s="193">
        <v>45713</v>
      </c>
      <c r="I59" s="193">
        <v>68569</v>
      </c>
      <c r="J59" s="193">
        <v>95997</v>
      </c>
      <c r="K59" s="193">
        <v>127995</v>
      </c>
      <c r="L59" s="193">
        <v>164565</v>
      </c>
      <c r="M59" s="193">
        <v>205707</v>
      </c>
      <c r="N59" s="193">
        <v>251419</v>
      </c>
      <c r="O59" s="193">
        <v>301703</v>
      </c>
      <c r="P59" s="193">
        <v>356559</v>
      </c>
      <c r="Q59" s="193">
        <v>415985</v>
      </c>
      <c r="R59" s="193">
        <v>479983</v>
      </c>
      <c r="S59" s="193">
        <v>548552</v>
      </c>
      <c r="T59" s="193">
        <v>621692</v>
      </c>
      <c r="U59" s="193">
        <v>699403</v>
      </c>
      <c r="V59" s="193">
        <v>781686</v>
      </c>
      <c r="W59" s="193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17" priority="10"/>
  </conditionalFormatting>
  <conditionalFormatting sqref="C5:C10">
    <cfRule type="duplicateValues" dxfId="116" priority="11"/>
  </conditionalFormatting>
  <conditionalFormatting sqref="BT16:BT23 BT25:BT26">
    <cfRule type="duplicateValues" dxfId="115" priority="9"/>
  </conditionalFormatting>
  <conditionalFormatting sqref="C24">
    <cfRule type="duplicateValues" dxfId="114" priority="8"/>
  </conditionalFormatting>
  <conditionalFormatting sqref="BT24">
    <cfRule type="duplicateValues" dxfId="113" priority="7"/>
  </conditionalFormatting>
  <conditionalFormatting sqref="C27:C28">
    <cfRule type="duplicateValues" dxfId="112" priority="6"/>
  </conditionalFormatting>
  <conditionalFormatting sqref="BT27:BT28">
    <cfRule type="duplicateValues" dxfId="111" priority="5"/>
  </conditionalFormatting>
  <conditionalFormatting sqref="BQ16:BS16">
    <cfRule type="duplicateValues" dxfId="110" priority="13"/>
  </conditionalFormatting>
  <conditionalFormatting sqref="BQ20 BS20">
    <cfRule type="duplicateValues" dxfId="109" priority="15"/>
  </conditionalFormatting>
  <conditionalFormatting sqref="BQ22:BS22">
    <cfRule type="duplicateValues" dxfId="108" priority="17"/>
  </conditionalFormatting>
  <conditionalFormatting sqref="BQ27:BQ28">
    <cfRule type="duplicateValues" dxfId="107" priority="19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F47:W59 E48:E58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:G10 AJ16:AJ28 BB16:BC27 BB28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2019-06-13T12:55:45Z</dcterms:modified>
</cp:coreProperties>
</file>