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dragon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16" i="9" l="1"/>
  <c r="BB17" i="9"/>
  <c r="BB18" i="9"/>
  <c r="BB19" i="9"/>
  <c r="BB20" i="9"/>
  <c r="BB21" i="9"/>
  <c r="BB22" i="9"/>
  <c r="BB23" i="9"/>
  <c r="BB24" i="9"/>
  <c r="BB25" i="9"/>
  <c r="BB26" i="9"/>
  <c r="G5" i="9" l="1"/>
  <c r="G6" i="9"/>
  <c r="G7" i="9"/>
  <c r="G8" i="9"/>
  <c r="G9" i="9"/>
</calcChain>
</file>

<file path=xl/sharedStrings.xml><?xml version="1.0" encoding="utf-8"?>
<sst xmlns="http://schemas.openxmlformats.org/spreadsheetml/2006/main" count="346" uniqueCount="193">
  <si>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</si>
  <si>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</si>
  <si>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</si>
  <si>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</si>
  <si>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</si>
  <si>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</si>
  <si>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</si>
  <si>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</si>
  <si>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</si>
  <si>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</si>
  <si>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</si>
  <si>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</si>
  <si>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</si>
  <si>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</si>
  <si>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</si>
  <si>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</si>
  <si>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</si>
  <si>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</si>
  <si>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</si>
  <si>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</si>
  <si>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</si>
  <si>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</si>
  <si>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</si>
  <si>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</si>
  <si>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</si>
  <si>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</si>
  <si>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</si>
  <si>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</si>
  <si>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</si>
  <si>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</si>
  <si>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</si>
  <si>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</si>
  <si>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</si>
  <si>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</si>
  <si>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</si>
  <si>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</si>
  <si>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</si>
  <si>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</si>
  <si>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</si>
  <si>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</si>
  <si>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</si>
  <si>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</si>
  <si>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</si>
  <si>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</si>
  <si>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</si>
  <si>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</si>
  <si>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</si>
  <si>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</si>
  <si>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</si>
  <si>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</si>
  <si>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</si>
  <si>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</si>
  <si>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</si>
  <si>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</si>
  <si>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</si>
  <si>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</si>
  <si>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</si>
  <si>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</si>
  <si>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</si>
  <si>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</si>
  <si>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</si>
  <si>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</si>
  <si>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</si>
  <si>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</si>
  <si>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</si>
  <si>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</si>
  <si>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</si>
  <si>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</si>
  <si>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</si>
  <si>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</si>
  <si>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</si>
  <si>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</si>
  <si>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</si>
  <si>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</si>
  <si>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</si>
  <si>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</si>
  <si>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</si>
  <si>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</si>
  <si>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</si>
  <si>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</si>
  <si>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</si>
  <si>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</si>
  <si>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</si>
  <si>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</si>
  <si>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</si>
  <si>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</si>
  <si>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</si>
  <si>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</si>
  <si>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</si>
  <si>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</si>
  <si>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</si>
  <si>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</si>
  <si>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</si>
  <si>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</si>
  <si>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</si>
  <si>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</si>
  <si>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</si>
  <si>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</si>
  <si>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</si>
  <si>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</si>
  <si>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</si>
  <si>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</si>
  <si>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</si>
  <si>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</si>
  <si>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</si>
  <si>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</si>
  <si>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</si>
  <si>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</si>
  <si>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</si>
  <si>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</si>
  <si>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</si>
  <si>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</si>
  <si>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</si>
  <si>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</si>
  <si>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</si>
  <si>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</si>
  <si>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</si>
  <si>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</si>
  <si>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</si>
  <si>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</si>
  <si>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</si>
  <si>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</si>
  <si>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</si>
  <si>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</si>
  <si>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</si>
  <si>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</si>
  <si>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</si>
  <si>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</si>
  <si>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</si>
  <si>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</si>
  <si>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</si>
  <si>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</si>
  <si>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</si>
  <si>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</si>
  <si>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</si>
  <si>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</si>
  <si>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</si>
  <si>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</si>
  <si>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</si>
  <si>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</si>
  <si>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</si>
  <si>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</si>
  <si>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</si>
  <si>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</si>
  <si>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</si>
  <si>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</si>
  <si>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</si>
  <si>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</si>
  <si>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</si>
  <si>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</si>
  <si>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</si>
  <si>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</si>
  <si>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</si>
  <si>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[energyBase]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</si>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</sst>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3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14" borderId="14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12" borderId="16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0" borderId="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9" xfId="0" applyFont="1" applyFill="1" applyBorder="1" applyAlignment="1">
      <alignment horizontal="center" vertical="center" textRotation="45"/>
    </xf>
    <xf numFmtId="0" fontId="4" fillId="2" borderId="29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9" xfId="0" applyFont="1" applyFill="1" applyBorder="1" applyAlignment="1">
      <alignment horizontal="center" vertical="center" textRotation="45"/>
    </xf>
    <xf numFmtId="0" fontId="4" fillId="5" borderId="29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9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30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2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5" borderId="16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97"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dragonDefinitions" displayName="dragonDefinitions" ref="B15:BJ26" totalsRowShown="0" headerRowDxfId="96" dataDxfId="94" headerRowBorderDxfId="95" tableBorderDxfId="93" totalsRowBorderDxfId="92">
  <autoFilter ref="B15:BJ26"/>
  <tableColumns count="61">
    <tableColumn id="1" name="{dragonDefinitions}" dataDxfId="91"/>
    <tableColumn id="2" name="[sku]" dataDxfId="90"/>
    <tableColumn id="9" name="[tier]" dataDxfId="89"/>
    <tableColumn id="3" name="[order]" dataDxfId="88"/>
    <tableColumn id="40" name="[previousDragonSku]" dataDxfId="87"/>
    <tableColumn id="4" name="[unlockPriceCoins]" dataDxfId="86"/>
    <tableColumn id="5" name="[unlockPricePC]" dataDxfId="85"/>
    <tableColumn id="11" name="[cameraDefaultZoom]" dataDxfId="84"/>
    <tableColumn id="16" name="[cameraFarZoom]" dataDxfId="83"/>
    <tableColumn id="39" name="[defaultSize]" dataDxfId="82"/>
    <tableColumn id="38" name="[cameraFrameWidthModifier]" dataDxfId="81"/>
    <tableColumn id="17" name="[healthMin]" dataDxfId="80"/>
    <tableColumn id="18" name="[healthMax]" dataDxfId="79"/>
    <tableColumn id="21" name="[healthDrain]" dataDxfId="78"/>
    <tableColumn id="52" name="[healthDrainSpacePlus]" dataDxfId="77"/>
    <tableColumn id="32" name="[healthDrainAmpPerSecond]" dataDxfId="76"/>
    <tableColumn id="31" name="[sessionStartHealthDrainTime]" dataDxfId="75"/>
    <tableColumn id="30" name="[sessionStartHealthDrainModifier]" dataDxfId="74"/>
    <tableColumn id="19" name="[scaleMin]" dataDxfId="73"/>
    <tableColumn id="20" name="[scaleMax]" dataDxfId="72"/>
    <tableColumn id="42" name="[speedBase]" dataDxfId="71"/>
    <tableColumn id="22" name="[boostMultiplier]" dataDxfId="70"/>
    <tableColumn id="41" name="[energyBase]" dataDxfId="69"/>
    <tableColumn id="23" name="[energyDrain]" dataDxfId="68"/>
    <tableColumn id="24" name="[energyRefillRate]" dataDxfId="67"/>
    <tableColumn id="29" name="[furyBaseDamage]" dataDxfId="66"/>
    <tableColumn id="33" name="[furyBaseLength]" dataDxfId="65"/>
    <tableColumn id="12" name="[furyScoreMultiplier]" dataDxfId="64"/>
    <tableColumn id="26" name="[furyBaseDuration]" dataDxfId="63"/>
    <tableColumn id="25" name="[furyMax]" dataDxfId="62"/>
    <tableColumn id="54" name="[scoreTextThresholdMultiplier]" dataDxfId="61"/>
    <tableColumn id="14" name="[eatSpeedFactor]" dataDxfId="60"/>
    <tableColumn id="15" name="[maxAlcohol]" dataDxfId="59"/>
    <tableColumn id="13" name="[alcoholDrain]" dataDxfId="58"/>
    <tableColumn id="6" name="[gamePrefab]" dataDxfId="57"/>
    <tableColumn id="10" name="[menuPrefab]" dataDxfId="56"/>
    <tableColumn id="60" name="[resultsPrefab]" dataDxfId="55"/>
    <tableColumn id="57" name="[shadowFromDragon]" dataDxfId="54"/>
    <tableColumn id="56" name="[revealFromDragon]" dataDxfId="53"/>
    <tableColumn id="49" name="[sizeUpMultiplier]" dataDxfId="52"/>
    <tableColumn id="50" name="[speedUpMultiplier]" dataDxfId="51"/>
    <tableColumn id="51" name="[biteUpMultiplier]" dataDxfId="50"/>
    <tableColumn id="47" name="[invincible]" dataDxfId="49"/>
    <tableColumn id="48" name="[infiniteBoost]" dataDxfId="48"/>
    <tableColumn id="45" name="[eatEverything]" dataDxfId="47"/>
    <tableColumn id="46" name="[modeDuration]" dataDxfId="46"/>
    <tableColumn id="53" name="[petScale]" dataDxfId="45"/>
    <tableColumn id="7" name="[tidName]" dataDxfId="44">
      <calculatedColumnFormula>CONCATENATE("TID_",UPPER(dragonDefinitions[[#This Row],['[sku']]]),"_NAME")</calculatedColumnFormula>
    </tableColumn>
    <tableColumn id="8" name="[tidDesc]" dataDxfId="43">
      <calculatedColumnFormula>CONCATENATE("TID_",UPPER(dragonDefinitions[[#This Row],['[sku']]]),"_DESC")</calculatedColumnFormula>
    </tableColumn>
    <tableColumn id="27" name="[statsBarRatio]" dataDxfId="42"/>
    <tableColumn id="28" name="[furyBarRatio]" dataDxfId="41"/>
    <tableColumn id="34" name="[forceMin]" dataDxfId="40"/>
    <tableColumn id="61" name="[forceMax]" dataDxfId="0">
      <calculatedColumnFormula>dragonDefinitions[[#This Row],['[forceMin']]]+50</calculatedColumnFormula>
    </tableColumn>
    <tableColumn id="35" name="[mass]" dataDxfId="39"/>
    <tableColumn id="36" name="[friction]" dataDxfId="38"/>
    <tableColumn id="37" name="[gravityModifier]" dataDxfId="37"/>
    <tableColumn id="43" name="[airGravityModifier]" dataDxfId="36"/>
    <tableColumn id="44" name="[waterGravityModifier]" dataDxfId="35"/>
    <tableColumn id="55" name="[damageAnimationThreshold]" dataDxfId="34"/>
    <tableColumn id="58" name="[dotAnimationThreshold]" dataDxfId="33"/>
    <tableColumn id="59" name="[trackingSku]" dataDxfId="3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9" totalsRowShown="0" headerRowDxfId="31" headerRowBorderDxfId="30" tableBorderDxfId="29" totalsRowBorderDxfId="28">
  <autoFilter ref="B4:G9"/>
  <tableColumns count="6">
    <tableColumn id="1" name="{dragonTierDefinitions}" dataDxfId="27"/>
    <tableColumn id="2" name="[sku]"/>
    <tableColumn id="9" name="[order]"/>
    <tableColumn id="10" name="[icon]" dataDxfId="26"/>
    <tableColumn id="3" name="[maxPetEquipped]" dataDxfId="25"/>
    <tableColumn id="7" name="[tidName]" dataDxfId="2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2:I33" totalsRowShown="0" headerRowDxfId="23" headerRowBorderDxfId="22" tableBorderDxfId="21" totalsRowBorderDxfId="20">
  <autoFilter ref="B32:I33"/>
  <tableColumns count="8">
    <tableColumn id="1" name="{dragonSettings}" dataDxfId="19"/>
    <tableColumn id="2" name="[sku]" dataDxfId="1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4:W55" totalsRowShown="0" headerRowDxfId="17" headerRowBorderDxfId="16" tableBorderDxfId="15" totalsRowBorderDxfId="14">
  <autoFilter ref="B44:W55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7:F40" totalsRowShown="0" headerRowDxfId="13" headerRowBorderDxfId="12" tableBorderDxfId="11" totalsRowBorderDxfId="10">
  <autoFilter ref="B37:F40"/>
  <tableColumns count="5">
    <tableColumn id="1" name="{dragonHealthModifiersDefinitions}" dataDxfId="9"/>
    <tableColumn id="2" name="[sku]" dataDxfId="8"/>
    <tableColumn id="7" name="[threshold]"/>
    <tableColumn id="8" name="[modifier]" dataDxfId="7"/>
    <tableColumn id="9" name="[tid]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J55"/>
  <sheetViews>
    <sheetView tabSelected="1" topLeftCell="AP10" workbookViewId="0">
      <selection activeCell="BB17" sqref="BB17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28.85546875" bestFit="1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4" width="10.85546875" bestFit="1" customWidth="1"/>
    <col min="47" max="47" width="30.85546875" bestFit="1" customWidth="1"/>
    <col min="48" max="48" width="29.85546875" bestFit="1" customWidth="1"/>
    <col min="61" max="61" width="16.5703125" customWidth="1"/>
  </cols>
  <sheetData>
    <row r="1" spans="2:62" ht="15.75" thickBot="1" x14ac:dyDescent="0.3"/>
    <row r="2" spans="2:62" ht="23.25" x14ac:dyDescent="0.35">
      <c r="B2" s="1" t="s">
        <v>185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62" x14ac:dyDescent="0.25">
      <c r="B3" s="19"/>
      <c r="C3" s="2"/>
      <c r="D3" s="2"/>
      <c r="E3" s="2"/>
      <c r="F3" s="2"/>
      <c r="G3" s="2"/>
    </row>
    <row r="4" spans="2:62" ht="117" x14ac:dyDescent="0.25">
      <c r="B4" s="10" t="s">
        <v>184</v>
      </c>
      <c r="C4" s="4" t="s">
        <v>0</v>
      </c>
      <c r="D4" s="7" t="s">
        <v>15</v>
      </c>
      <c r="E4" s="11" t="s">
        <v>1</v>
      </c>
      <c r="F4" s="11" t="s">
        <v>183</v>
      </c>
      <c r="G4" s="6" t="s">
        <v>4</v>
      </c>
    </row>
    <row r="5" spans="2:62" x14ac:dyDescent="0.25">
      <c r="B5" s="12" t="s">
        <v>3</v>
      </c>
      <c r="C5" s="18" t="s">
        <v>121</v>
      </c>
      <c r="D5" s="9">
        <v>0</v>
      </c>
      <c r="E5" s="13" t="s">
        <v>182</v>
      </c>
      <c r="F5" s="13">
        <v>1</v>
      </c>
      <c r="G5" s="14" t="str">
        <f>CONCATENATE("TID_","DRAGON_",UPPER(dragonTierDefinitions[[#This Row],['[sku']]]),"_NAME")</f>
        <v>TID_DRAGON_TIER_0_NAME</v>
      </c>
    </row>
    <row r="6" spans="2:62" x14ac:dyDescent="0.25">
      <c r="B6" s="12" t="s">
        <v>3</v>
      </c>
      <c r="C6" s="18" t="s">
        <v>107</v>
      </c>
      <c r="D6" s="9">
        <v>1</v>
      </c>
      <c r="E6" s="13" t="s">
        <v>181</v>
      </c>
      <c r="F6" s="13">
        <v>2</v>
      </c>
      <c r="G6" s="14" t="str">
        <f>CONCATENATE("TID_","DRAGON_",UPPER(dragonTierDefinitions[[#This Row],['[sku']]]),"_NAME")</f>
        <v>TID_DRAGON_TIER_1_NAME</v>
      </c>
    </row>
    <row r="7" spans="2:62" x14ac:dyDescent="0.25">
      <c r="B7" s="15" t="s">
        <v>3</v>
      </c>
      <c r="C7" s="96" t="s">
        <v>93</v>
      </c>
      <c r="D7" s="9">
        <v>2</v>
      </c>
      <c r="E7" s="13" t="s">
        <v>180</v>
      </c>
      <c r="F7" s="16">
        <v>3</v>
      </c>
      <c r="G7" s="97" t="str">
        <f>CONCATENATE("TID_","DRAGON_",UPPER(dragonTierDefinitions[[#This Row],['[sku']]]),"_NAME")</f>
        <v>TID_DRAGON_TIER_2_NAME</v>
      </c>
    </row>
    <row r="8" spans="2:62" x14ac:dyDescent="0.25">
      <c r="B8" s="15" t="s">
        <v>3</v>
      </c>
      <c r="C8" s="96" t="s">
        <v>84</v>
      </c>
      <c r="D8" s="9">
        <v>3</v>
      </c>
      <c r="E8" s="13" t="s">
        <v>179</v>
      </c>
      <c r="F8" s="13">
        <v>4</v>
      </c>
      <c r="G8" s="95" t="str">
        <f>CONCATENATE("TID_","DRAGON_",UPPER(dragonTierDefinitions[[#This Row],['[sku']]]),"_NAME")</f>
        <v>TID_DRAGON_TIER_3_NAME</v>
      </c>
    </row>
    <row r="9" spans="2:62" x14ac:dyDescent="0.25">
      <c r="B9" s="15" t="s">
        <v>3</v>
      </c>
      <c r="C9" s="96" t="s">
        <v>79</v>
      </c>
      <c r="D9" s="9">
        <v>4</v>
      </c>
      <c r="E9" s="13" t="s">
        <v>178</v>
      </c>
      <c r="F9" s="13">
        <v>4</v>
      </c>
      <c r="G9" s="95" t="str">
        <f>CONCATENATE("TID_","DRAGON_",UPPER(dragonTierDefinitions[[#This Row],['[sku']]]),"_NAME")</f>
        <v>TID_DRAGON_TIER_4_NAME</v>
      </c>
    </row>
    <row r="12" spans="2:62" ht="15.75" thickBot="1" x14ac:dyDescent="0.3"/>
    <row r="13" spans="2:62" ht="23.25" x14ac:dyDescent="0.35">
      <c r="B13" s="1" t="s">
        <v>177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62" s="2" customFormat="1" ht="60" x14ac:dyDescent="0.25">
      <c r="J14" s="2" t="s">
        <v>176</v>
      </c>
      <c r="Q14" s="2" t="s">
        <v>175</v>
      </c>
      <c r="W14"/>
      <c r="AA14" s="2" t="s">
        <v>174</v>
      </c>
      <c r="AB14" s="2" t="s">
        <v>174</v>
      </c>
      <c r="AG14" s="2" t="s">
        <v>173</v>
      </c>
      <c r="AO14" s="115"/>
      <c r="AP14" s="115"/>
      <c r="AQ14" s="115"/>
      <c r="AR14" s="115"/>
    </row>
    <row r="15" spans="2:62" ht="163.5" x14ac:dyDescent="0.25">
      <c r="B15" s="76" t="s">
        <v>172</v>
      </c>
      <c r="C15" s="79" t="s">
        <v>0</v>
      </c>
      <c r="D15" s="79" t="s">
        <v>19</v>
      </c>
      <c r="E15" s="77" t="s">
        <v>15</v>
      </c>
      <c r="F15" s="77" t="s">
        <v>171</v>
      </c>
      <c r="G15" s="94" t="s">
        <v>170</v>
      </c>
      <c r="H15" s="93" t="s">
        <v>169</v>
      </c>
      <c r="I15" s="92" t="s">
        <v>168</v>
      </c>
      <c r="J15" s="91" t="s">
        <v>167</v>
      </c>
      <c r="K15" s="90" t="s">
        <v>166</v>
      </c>
      <c r="L15" s="88" t="s">
        <v>165</v>
      </c>
      <c r="M15" s="86" t="s">
        <v>164</v>
      </c>
      <c r="N15" s="90" t="s">
        <v>163</v>
      </c>
      <c r="O15" s="88" t="s">
        <v>162</v>
      </c>
      <c r="P15" s="88" t="s">
        <v>161</v>
      </c>
      <c r="Q15" s="87" t="s">
        <v>160</v>
      </c>
      <c r="R15" s="87" t="s">
        <v>159</v>
      </c>
      <c r="S15" s="87" t="s">
        <v>158</v>
      </c>
      <c r="T15" s="86" t="s">
        <v>157</v>
      </c>
      <c r="U15" s="88" t="s">
        <v>156</v>
      </c>
      <c r="V15" s="89" t="s">
        <v>155</v>
      </c>
      <c r="W15" s="86" t="s">
        <v>154</v>
      </c>
      <c r="X15" s="90" t="s">
        <v>153</v>
      </c>
      <c r="Y15" s="90" t="s">
        <v>152</v>
      </c>
      <c r="Z15" s="88" t="s">
        <v>151</v>
      </c>
      <c r="AA15" s="89" t="s">
        <v>150</v>
      </c>
      <c r="AB15" s="88" t="s">
        <v>149</v>
      </c>
      <c r="AC15" s="88" t="s">
        <v>148</v>
      </c>
      <c r="AD15" s="88" t="s">
        <v>147</v>
      </c>
      <c r="AE15" s="88" t="s">
        <v>146</v>
      </c>
      <c r="AF15" s="87" t="s">
        <v>145</v>
      </c>
      <c r="AG15" s="86" t="s">
        <v>144</v>
      </c>
      <c r="AH15" s="86" t="s">
        <v>143</v>
      </c>
      <c r="AI15" s="86" t="s">
        <v>142</v>
      </c>
      <c r="AJ15" s="85" t="s">
        <v>17</v>
      </c>
      <c r="AK15" s="83" t="s">
        <v>18</v>
      </c>
      <c r="AL15" s="83" t="s">
        <v>141</v>
      </c>
      <c r="AM15" s="83" t="s">
        <v>140</v>
      </c>
      <c r="AN15" s="83" t="s">
        <v>139</v>
      </c>
      <c r="AO15" s="83" t="s">
        <v>138</v>
      </c>
      <c r="AP15" s="84" t="s">
        <v>137</v>
      </c>
      <c r="AQ15" s="83" t="s">
        <v>136</v>
      </c>
      <c r="AR15" s="83" t="s">
        <v>135</v>
      </c>
      <c r="AS15" s="83" t="s">
        <v>134</v>
      </c>
      <c r="AT15" s="83" t="s">
        <v>133</v>
      </c>
      <c r="AU15" s="83" t="s">
        <v>132</v>
      </c>
      <c r="AV15" s="83" t="s">
        <v>131</v>
      </c>
      <c r="AW15" s="3" t="s">
        <v>4</v>
      </c>
      <c r="AX15" s="82" t="s">
        <v>16</v>
      </c>
      <c r="AY15" s="81" t="s">
        <v>130</v>
      </c>
      <c r="AZ15" s="77" t="s">
        <v>129</v>
      </c>
      <c r="BA15" s="80" t="s">
        <v>191</v>
      </c>
      <c r="BB15" s="76" t="s">
        <v>192</v>
      </c>
      <c r="BC15" s="79" t="s">
        <v>128</v>
      </c>
      <c r="BD15" s="79" t="s">
        <v>127</v>
      </c>
      <c r="BE15" s="79" t="s">
        <v>126</v>
      </c>
      <c r="BF15" s="76" t="s">
        <v>125</v>
      </c>
      <c r="BG15" s="76" t="s">
        <v>124</v>
      </c>
      <c r="BH15" s="78" t="s">
        <v>123</v>
      </c>
      <c r="BI15" s="77" t="s">
        <v>122</v>
      </c>
      <c r="BJ15" s="76" t="s">
        <v>2</v>
      </c>
    </row>
    <row r="16" spans="2:62" x14ac:dyDescent="0.25">
      <c r="B16" s="23" t="s">
        <v>3</v>
      </c>
      <c r="C16" s="59" t="s">
        <v>5</v>
      </c>
      <c r="D16" s="59" t="s">
        <v>121</v>
      </c>
      <c r="E16" s="58">
        <v>0</v>
      </c>
      <c r="F16" s="58"/>
      <c r="G16" s="28">
        <v>0</v>
      </c>
      <c r="H16" s="27">
        <v>0</v>
      </c>
      <c r="I16" s="71">
        <v>35</v>
      </c>
      <c r="J16" s="70">
        <v>45</v>
      </c>
      <c r="K16" s="25">
        <v>1</v>
      </c>
      <c r="L16" s="66">
        <v>-2.5</v>
      </c>
      <c r="M16" s="65">
        <v>75</v>
      </c>
      <c r="N16" s="29">
        <v>105</v>
      </c>
      <c r="O16" s="29">
        <v>1.1000000000000001</v>
      </c>
      <c r="P16" s="29">
        <v>1</v>
      </c>
      <c r="Q16" s="29">
        <v>8.0000000000000002E-3</v>
      </c>
      <c r="R16" s="51">
        <v>30</v>
      </c>
      <c r="S16" s="51">
        <v>0.5</v>
      </c>
      <c r="T16" s="65">
        <v>0.46</v>
      </c>
      <c r="U16" s="29">
        <v>0.76</v>
      </c>
      <c r="V16" s="69">
        <v>14</v>
      </c>
      <c r="W16" s="29">
        <v>2</v>
      </c>
      <c r="X16" s="29">
        <v>100</v>
      </c>
      <c r="Y16" s="29">
        <v>40</v>
      </c>
      <c r="Z16" s="29">
        <v>28</v>
      </c>
      <c r="AA16" s="69">
        <v>250</v>
      </c>
      <c r="AB16" s="51">
        <v>7.5</v>
      </c>
      <c r="AC16" s="29">
        <v>2</v>
      </c>
      <c r="AD16" s="51">
        <v>8</v>
      </c>
      <c r="AE16" s="29">
        <v>3000</v>
      </c>
      <c r="AF16" s="68">
        <v>1</v>
      </c>
      <c r="AG16" s="65">
        <v>0.23</v>
      </c>
      <c r="AH16" s="75">
        <v>0</v>
      </c>
      <c r="AI16" s="75">
        <v>6</v>
      </c>
      <c r="AJ16" s="24" t="s">
        <v>120</v>
      </c>
      <c r="AK16" s="24" t="s">
        <v>119</v>
      </c>
      <c r="AL16" s="24" t="s">
        <v>119</v>
      </c>
      <c r="AM16" s="24"/>
      <c r="AN16" s="24"/>
      <c r="AO16" s="24">
        <v>4.0999999999999996</v>
      </c>
      <c r="AP16" s="24">
        <v>2</v>
      </c>
      <c r="AQ16" s="24">
        <v>2</v>
      </c>
      <c r="AR16" s="24" t="b">
        <v>1</v>
      </c>
      <c r="AS16" s="24" t="b">
        <v>1</v>
      </c>
      <c r="AT16" s="24" t="b">
        <v>1</v>
      </c>
      <c r="AU16" s="24">
        <v>23</v>
      </c>
      <c r="AV16" s="24">
        <v>0.55999999999999994</v>
      </c>
      <c r="AW16" s="73" t="s">
        <v>118</v>
      </c>
      <c r="AX16" s="72" t="s">
        <v>117</v>
      </c>
      <c r="AY16" s="42">
        <v>3.0000000000000001E-3</v>
      </c>
      <c r="AZ16" s="41">
        <v>5.0000000000000001E-3</v>
      </c>
      <c r="BA16" s="40">
        <v>175</v>
      </c>
      <c r="BB16" s="127">
        <f>dragonDefinitions[[#This Row],['[forceMin']]]+50</f>
        <v>225</v>
      </c>
      <c r="BC16" s="59">
        <v>2</v>
      </c>
      <c r="BD16" s="59">
        <v>9.5</v>
      </c>
      <c r="BE16" s="59">
        <v>1</v>
      </c>
      <c r="BF16" s="74">
        <v>1.1000000000000001</v>
      </c>
      <c r="BG16" s="74">
        <v>1.75</v>
      </c>
      <c r="BH16" s="74">
        <v>0</v>
      </c>
      <c r="BI16" s="74">
        <v>6</v>
      </c>
      <c r="BJ16" s="59" t="s">
        <v>5</v>
      </c>
    </row>
    <row r="17" spans="2:62" x14ac:dyDescent="0.25">
      <c r="B17" s="23" t="s">
        <v>3</v>
      </c>
      <c r="C17" s="59" t="s">
        <v>6</v>
      </c>
      <c r="D17" s="59" t="s">
        <v>107</v>
      </c>
      <c r="E17" s="58">
        <v>1</v>
      </c>
      <c r="F17" s="57" t="s">
        <v>5</v>
      </c>
      <c r="G17" s="28">
        <v>2000</v>
      </c>
      <c r="H17" s="27">
        <v>60</v>
      </c>
      <c r="I17" s="71">
        <v>35</v>
      </c>
      <c r="J17" s="70">
        <v>45</v>
      </c>
      <c r="K17" s="25">
        <v>3</v>
      </c>
      <c r="L17" s="66">
        <v>-2.5</v>
      </c>
      <c r="M17" s="65">
        <v>95</v>
      </c>
      <c r="N17" s="29">
        <v>145</v>
      </c>
      <c r="O17" s="29">
        <v>1.1499999999999999</v>
      </c>
      <c r="P17" s="29">
        <v>1</v>
      </c>
      <c r="Q17" s="29">
        <v>8.5000000000000006E-3</v>
      </c>
      <c r="R17" s="51">
        <v>30</v>
      </c>
      <c r="S17" s="51">
        <v>0.5</v>
      </c>
      <c r="T17" s="47">
        <v>0.8</v>
      </c>
      <c r="U17" s="26">
        <v>1.1000000000000001</v>
      </c>
      <c r="V17" s="69">
        <v>16</v>
      </c>
      <c r="W17" s="29">
        <v>1.7</v>
      </c>
      <c r="X17" s="29">
        <v>100</v>
      </c>
      <c r="Y17" s="29">
        <v>20</v>
      </c>
      <c r="Z17" s="29">
        <v>10</v>
      </c>
      <c r="AA17" s="69">
        <v>275</v>
      </c>
      <c r="AB17" s="51">
        <v>8</v>
      </c>
      <c r="AC17" s="29">
        <v>3</v>
      </c>
      <c r="AD17" s="51">
        <v>9</v>
      </c>
      <c r="AE17" s="29">
        <v>7000</v>
      </c>
      <c r="AF17" s="68">
        <v>2</v>
      </c>
      <c r="AG17" s="65">
        <v>0.19</v>
      </c>
      <c r="AH17" s="46">
        <v>0</v>
      </c>
      <c r="AI17" s="46">
        <v>6</v>
      </c>
      <c r="AJ17" s="45" t="s">
        <v>116</v>
      </c>
      <c r="AK17" s="24" t="s">
        <v>115</v>
      </c>
      <c r="AL17" s="24" t="s">
        <v>115</v>
      </c>
      <c r="AM17" s="24"/>
      <c r="AN17" s="24"/>
      <c r="AO17" s="24">
        <v>2.2999999999999998</v>
      </c>
      <c r="AP17" s="24">
        <v>2</v>
      </c>
      <c r="AQ17" s="24">
        <v>2</v>
      </c>
      <c r="AR17" s="24" t="b">
        <v>1</v>
      </c>
      <c r="AS17" s="24" t="b">
        <v>1</v>
      </c>
      <c r="AT17" s="24" t="b">
        <v>1</v>
      </c>
      <c r="AU17" s="24">
        <v>23</v>
      </c>
      <c r="AV17" s="24">
        <v>0.7</v>
      </c>
      <c r="AW17" s="73" t="s">
        <v>114</v>
      </c>
      <c r="AX17" s="72" t="s">
        <v>113</v>
      </c>
      <c r="AY17" s="42">
        <v>2.3E-3</v>
      </c>
      <c r="AZ17" s="41">
        <v>5.0000000000000001E-3</v>
      </c>
      <c r="BA17" s="40">
        <v>210</v>
      </c>
      <c r="BB17" s="127">
        <f>dragonDefinitions[[#This Row],['[forceMin']]]+50</f>
        <v>260</v>
      </c>
      <c r="BC17" s="59">
        <v>2.1</v>
      </c>
      <c r="BD17" s="59">
        <v>9.5</v>
      </c>
      <c r="BE17" s="59">
        <v>1.7</v>
      </c>
      <c r="BF17" s="59">
        <v>1.1000000000000001</v>
      </c>
      <c r="BG17" s="59">
        <v>2.1</v>
      </c>
      <c r="BH17" s="59">
        <v>0</v>
      </c>
      <c r="BI17" s="59">
        <v>6</v>
      </c>
      <c r="BJ17" s="59" t="s">
        <v>6</v>
      </c>
    </row>
    <row r="18" spans="2:62" x14ac:dyDescent="0.25">
      <c r="B18" s="31" t="s">
        <v>3</v>
      </c>
      <c r="C18" s="38" t="s">
        <v>7</v>
      </c>
      <c r="D18" s="38" t="s">
        <v>107</v>
      </c>
      <c r="E18" s="58">
        <v>2</v>
      </c>
      <c r="F18" s="58" t="s">
        <v>6</v>
      </c>
      <c r="G18" s="30">
        <v>11000</v>
      </c>
      <c r="H18" s="56">
        <v>100</v>
      </c>
      <c r="I18" s="55">
        <v>35</v>
      </c>
      <c r="J18" s="67">
        <v>45</v>
      </c>
      <c r="K18" s="25">
        <v>5</v>
      </c>
      <c r="L18" s="66">
        <v>-2.5</v>
      </c>
      <c r="M18" s="65">
        <v>140</v>
      </c>
      <c r="N18" s="26">
        <v>200</v>
      </c>
      <c r="O18" s="26">
        <v>1.5</v>
      </c>
      <c r="P18" s="26">
        <v>1</v>
      </c>
      <c r="Q18" s="29">
        <v>8.9999999999999993E-3</v>
      </c>
      <c r="R18" s="51">
        <v>30</v>
      </c>
      <c r="S18" s="51">
        <v>0.5</v>
      </c>
      <c r="T18" s="65">
        <v>0.85</v>
      </c>
      <c r="U18" s="29">
        <v>1.1499999999999999</v>
      </c>
      <c r="V18" s="50">
        <v>23.5</v>
      </c>
      <c r="W18" s="29">
        <v>2.1</v>
      </c>
      <c r="X18" s="29">
        <v>100</v>
      </c>
      <c r="Y18" s="29">
        <v>40</v>
      </c>
      <c r="Z18" s="29">
        <v>14</v>
      </c>
      <c r="AA18" s="50">
        <v>300</v>
      </c>
      <c r="AB18" s="51">
        <v>9</v>
      </c>
      <c r="AC18" s="26">
        <v>3</v>
      </c>
      <c r="AD18" s="64">
        <v>9</v>
      </c>
      <c r="AE18" s="29">
        <v>8000</v>
      </c>
      <c r="AF18" s="63">
        <v>2</v>
      </c>
      <c r="AG18" s="47">
        <v>0.15</v>
      </c>
      <c r="AH18" s="62">
        <v>0</v>
      </c>
      <c r="AI18" s="62">
        <v>6</v>
      </c>
      <c r="AJ18" s="45" t="s">
        <v>112</v>
      </c>
      <c r="AK18" s="24" t="s">
        <v>111</v>
      </c>
      <c r="AL18" s="24" t="s">
        <v>110</v>
      </c>
      <c r="AM18" s="24"/>
      <c r="AN18" s="24"/>
      <c r="AO18" s="24">
        <v>2.1</v>
      </c>
      <c r="AP18" s="24">
        <v>2</v>
      </c>
      <c r="AQ18" s="24">
        <v>2</v>
      </c>
      <c r="AR18" s="24" t="b">
        <v>1</v>
      </c>
      <c r="AS18" s="24" t="b">
        <v>1</v>
      </c>
      <c r="AT18" s="24" t="b">
        <v>1</v>
      </c>
      <c r="AU18" s="24">
        <v>23</v>
      </c>
      <c r="AV18" s="24">
        <v>0.7</v>
      </c>
      <c r="AW18" s="61" t="s">
        <v>109</v>
      </c>
      <c r="AX18" s="60" t="s">
        <v>108</v>
      </c>
      <c r="AY18" s="42">
        <v>2E-3</v>
      </c>
      <c r="AZ18" s="41">
        <v>5.0000000000000001E-3</v>
      </c>
      <c r="BA18" s="40">
        <v>240</v>
      </c>
      <c r="BB18" s="127">
        <f>dragonDefinitions[[#This Row],['[forceMin']]]+50</f>
        <v>290</v>
      </c>
      <c r="BC18" s="59">
        <v>2.2000000000000002</v>
      </c>
      <c r="BD18" s="59">
        <v>9.5</v>
      </c>
      <c r="BE18" s="59">
        <v>1.7</v>
      </c>
      <c r="BF18" s="59">
        <v>0.9</v>
      </c>
      <c r="BG18" s="59">
        <v>2.25</v>
      </c>
      <c r="BH18" s="59">
        <v>0</v>
      </c>
      <c r="BI18" s="59">
        <v>6</v>
      </c>
      <c r="BJ18" s="38" t="s">
        <v>7</v>
      </c>
    </row>
    <row r="19" spans="2:62" x14ac:dyDescent="0.25">
      <c r="B19" s="31" t="s">
        <v>3</v>
      </c>
      <c r="C19" s="38" t="s">
        <v>8</v>
      </c>
      <c r="D19" s="59" t="s">
        <v>107</v>
      </c>
      <c r="E19" s="58">
        <v>3</v>
      </c>
      <c r="F19" s="58" t="s">
        <v>7</v>
      </c>
      <c r="G19" s="28">
        <v>47000</v>
      </c>
      <c r="H19" s="27">
        <v>150</v>
      </c>
      <c r="I19" s="71">
        <v>35</v>
      </c>
      <c r="J19" s="70">
        <v>45</v>
      </c>
      <c r="K19" s="25">
        <v>6</v>
      </c>
      <c r="L19" s="66">
        <v>-2.5</v>
      </c>
      <c r="M19" s="65">
        <v>190</v>
      </c>
      <c r="N19" s="29">
        <v>240</v>
      </c>
      <c r="O19" s="29">
        <v>1.44</v>
      </c>
      <c r="P19" s="29">
        <v>1</v>
      </c>
      <c r="Q19" s="29">
        <v>0.01</v>
      </c>
      <c r="R19" s="51">
        <v>30</v>
      </c>
      <c r="S19" s="51">
        <v>0.6</v>
      </c>
      <c r="T19" s="47">
        <v>0.9</v>
      </c>
      <c r="U19" s="26">
        <v>1.1499999999999999</v>
      </c>
      <c r="V19" s="69">
        <v>19</v>
      </c>
      <c r="W19" s="29">
        <v>1.3</v>
      </c>
      <c r="X19" s="29">
        <v>100</v>
      </c>
      <c r="Y19" s="29">
        <v>18</v>
      </c>
      <c r="Z19" s="26">
        <v>22</v>
      </c>
      <c r="AA19" s="69">
        <v>325</v>
      </c>
      <c r="AB19" s="51">
        <v>10</v>
      </c>
      <c r="AC19" s="29">
        <v>3</v>
      </c>
      <c r="AD19" s="51">
        <v>9</v>
      </c>
      <c r="AE19" s="29">
        <v>9000</v>
      </c>
      <c r="AF19" s="68">
        <v>2</v>
      </c>
      <c r="AG19" s="65">
        <v>0.13</v>
      </c>
      <c r="AH19" s="46">
        <v>0</v>
      </c>
      <c r="AI19" s="46">
        <v>6</v>
      </c>
      <c r="AJ19" s="45" t="s">
        <v>106</v>
      </c>
      <c r="AK19" s="24" t="s">
        <v>105</v>
      </c>
      <c r="AL19" s="24" t="s">
        <v>105</v>
      </c>
      <c r="AM19" s="24"/>
      <c r="AN19" s="24"/>
      <c r="AO19" s="24">
        <v>2.1</v>
      </c>
      <c r="AP19" s="24">
        <v>2</v>
      </c>
      <c r="AQ19" s="24">
        <v>2</v>
      </c>
      <c r="AR19" s="24" t="b">
        <v>1</v>
      </c>
      <c r="AS19" s="24" t="b">
        <v>1</v>
      </c>
      <c r="AT19" s="24" t="b">
        <v>1</v>
      </c>
      <c r="AU19" s="24">
        <v>23</v>
      </c>
      <c r="AV19" s="24">
        <v>0.7</v>
      </c>
      <c r="AW19" s="61" t="s">
        <v>104</v>
      </c>
      <c r="AX19" s="60" t="s">
        <v>103</v>
      </c>
      <c r="AY19" s="42">
        <v>2E-3</v>
      </c>
      <c r="AZ19" s="41">
        <v>5.0000000000000001E-3</v>
      </c>
      <c r="BA19" s="40">
        <v>360</v>
      </c>
      <c r="BB19" s="127">
        <f>dragonDefinitions[[#This Row],['[forceMin']]]+50</f>
        <v>410</v>
      </c>
      <c r="BC19" s="59">
        <v>5.0999999999999996</v>
      </c>
      <c r="BD19" s="59">
        <v>5</v>
      </c>
      <c r="BE19" s="59">
        <v>0.5</v>
      </c>
      <c r="BF19" s="59">
        <v>1</v>
      </c>
      <c r="BG19" s="59">
        <v>1.3</v>
      </c>
      <c r="BH19" s="59">
        <v>0</v>
      </c>
      <c r="BI19" s="59">
        <v>6</v>
      </c>
      <c r="BJ19" s="38" t="s">
        <v>8</v>
      </c>
    </row>
    <row r="20" spans="2:62" x14ac:dyDescent="0.25">
      <c r="B20" s="31" t="s">
        <v>3</v>
      </c>
      <c r="C20" s="38" t="s">
        <v>9</v>
      </c>
      <c r="D20" s="59" t="s">
        <v>93</v>
      </c>
      <c r="E20" s="58">
        <v>4</v>
      </c>
      <c r="F20" s="58" t="s">
        <v>8</v>
      </c>
      <c r="G20" s="28">
        <v>120000</v>
      </c>
      <c r="H20" s="27">
        <v>200</v>
      </c>
      <c r="I20" s="71">
        <v>35</v>
      </c>
      <c r="J20" s="70">
        <v>45</v>
      </c>
      <c r="K20" s="25">
        <v>8</v>
      </c>
      <c r="L20" s="66">
        <v>0</v>
      </c>
      <c r="M20" s="65">
        <v>210</v>
      </c>
      <c r="N20" s="29">
        <v>270</v>
      </c>
      <c r="O20" s="29">
        <v>1.7</v>
      </c>
      <c r="P20" s="29">
        <v>1</v>
      </c>
      <c r="Q20" s="29">
        <v>1.2E-2</v>
      </c>
      <c r="R20" s="51">
        <v>30</v>
      </c>
      <c r="S20" s="51">
        <v>0.6</v>
      </c>
      <c r="T20" s="65">
        <v>1</v>
      </c>
      <c r="U20" s="29">
        <v>1.25</v>
      </c>
      <c r="V20" s="69">
        <v>20</v>
      </c>
      <c r="W20" s="29">
        <v>1.4</v>
      </c>
      <c r="X20" s="29">
        <v>100</v>
      </c>
      <c r="Y20" s="29">
        <v>31</v>
      </c>
      <c r="Z20" s="29">
        <v>34</v>
      </c>
      <c r="AA20" s="69">
        <v>350</v>
      </c>
      <c r="AB20" s="51">
        <v>11</v>
      </c>
      <c r="AC20" s="29">
        <v>4</v>
      </c>
      <c r="AD20" s="51">
        <v>10</v>
      </c>
      <c r="AE20" s="29">
        <v>10000</v>
      </c>
      <c r="AF20" s="68">
        <v>3</v>
      </c>
      <c r="AG20" s="65">
        <v>0.11</v>
      </c>
      <c r="AH20" s="46">
        <v>0</v>
      </c>
      <c r="AI20" s="46">
        <v>12</v>
      </c>
      <c r="AJ20" s="45" t="s">
        <v>102</v>
      </c>
      <c r="AK20" s="24" t="s">
        <v>101</v>
      </c>
      <c r="AL20" s="24" t="s">
        <v>101</v>
      </c>
      <c r="AM20" s="24"/>
      <c r="AN20" s="24"/>
      <c r="AO20" s="24">
        <v>2.1</v>
      </c>
      <c r="AP20" s="24">
        <v>2</v>
      </c>
      <c r="AQ20" s="24">
        <v>2</v>
      </c>
      <c r="AR20" s="24" t="b">
        <v>1</v>
      </c>
      <c r="AS20" s="24" t="b">
        <v>1</v>
      </c>
      <c r="AT20" s="24" t="b">
        <v>1</v>
      </c>
      <c r="AU20" s="24">
        <v>23</v>
      </c>
      <c r="AV20" s="24">
        <v>0.7</v>
      </c>
      <c r="AW20" s="61" t="s">
        <v>100</v>
      </c>
      <c r="AX20" s="60" t="s">
        <v>99</v>
      </c>
      <c r="AY20" s="42">
        <v>1.9E-3</v>
      </c>
      <c r="AZ20" s="41">
        <v>5.0000000000000001E-3</v>
      </c>
      <c r="BA20" s="40">
        <v>300</v>
      </c>
      <c r="BB20" s="127">
        <f>dragonDefinitions[[#This Row],['[forceMin']]]+50</f>
        <v>350</v>
      </c>
      <c r="BC20" s="59">
        <v>2.4</v>
      </c>
      <c r="BD20" s="59">
        <v>9.5</v>
      </c>
      <c r="BE20" s="59">
        <v>1.7</v>
      </c>
      <c r="BF20" s="59">
        <v>1</v>
      </c>
      <c r="BG20" s="59">
        <v>1.6</v>
      </c>
      <c r="BH20" s="59">
        <v>9</v>
      </c>
      <c r="BI20" s="59">
        <v>6</v>
      </c>
      <c r="BJ20" s="38" t="s">
        <v>9</v>
      </c>
    </row>
    <row r="21" spans="2:62" x14ac:dyDescent="0.25">
      <c r="B21" s="31" t="s">
        <v>3</v>
      </c>
      <c r="C21" s="38" t="s">
        <v>10</v>
      </c>
      <c r="D21" s="59" t="s">
        <v>93</v>
      </c>
      <c r="E21" s="58">
        <v>5</v>
      </c>
      <c r="F21" s="58" t="s">
        <v>9</v>
      </c>
      <c r="G21" s="28">
        <v>260000</v>
      </c>
      <c r="H21" s="27">
        <v>400</v>
      </c>
      <c r="I21" s="71">
        <v>35</v>
      </c>
      <c r="J21" s="70">
        <v>45</v>
      </c>
      <c r="K21" s="25">
        <v>10</v>
      </c>
      <c r="L21" s="66">
        <v>0</v>
      </c>
      <c r="M21" s="65">
        <v>250</v>
      </c>
      <c r="N21" s="26">
        <v>310</v>
      </c>
      <c r="O21" s="26">
        <v>1.9</v>
      </c>
      <c r="P21" s="26">
        <v>1</v>
      </c>
      <c r="Q21" s="29">
        <v>1.2E-2</v>
      </c>
      <c r="R21" s="51">
        <v>30</v>
      </c>
      <c r="S21" s="51">
        <v>0.6</v>
      </c>
      <c r="T21" s="65">
        <v>1.05</v>
      </c>
      <c r="U21" s="29">
        <v>1.3</v>
      </c>
      <c r="V21" s="69">
        <v>21</v>
      </c>
      <c r="W21" s="29">
        <v>2.1</v>
      </c>
      <c r="X21" s="29">
        <v>100</v>
      </c>
      <c r="Y21" s="29">
        <v>50</v>
      </c>
      <c r="Z21" s="29">
        <v>14</v>
      </c>
      <c r="AA21" s="69">
        <v>375</v>
      </c>
      <c r="AB21" s="51">
        <v>11</v>
      </c>
      <c r="AC21" s="29">
        <v>4</v>
      </c>
      <c r="AD21" s="51">
        <v>10</v>
      </c>
      <c r="AE21" s="29">
        <v>10000</v>
      </c>
      <c r="AF21" s="68">
        <v>3</v>
      </c>
      <c r="AG21" s="65">
        <v>0.09</v>
      </c>
      <c r="AH21" s="46">
        <v>0</v>
      </c>
      <c r="AI21" s="46">
        <v>12</v>
      </c>
      <c r="AJ21" s="45" t="s">
        <v>98</v>
      </c>
      <c r="AK21" s="24" t="s">
        <v>97</v>
      </c>
      <c r="AL21" s="24" t="s">
        <v>96</v>
      </c>
      <c r="AM21" s="24"/>
      <c r="AN21" s="24"/>
      <c r="AO21" s="24">
        <v>2</v>
      </c>
      <c r="AP21" s="24">
        <v>2</v>
      </c>
      <c r="AQ21" s="24">
        <v>2</v>
      </c>
      <c r="AR21" s="24" t="b">
        <v>1</v>
      </c>
      <c r="AS21" s="24" t="b">
        <v>1</v>
      </c>
      <c r="AT21" s="24" t="b">
        <v>1</v>
      </c>
      <c r="AU21" s="24">
        <v>23</v>
      </c>
      <c r="AV21" s="24">
        <v>0.7</v>
      </c>
      <c r="AW21" s="61" t="s">
        <v>95</v>
      </c>
      <c r="AX21" s="60" t="s">
        <v>94</v>
      </c>
      <c r="AY21" s="42">
        <v>1.8E-3</v>
      </c>
      <c r="AZ21" s="41">
        <v>5.0000000000000001E-3</v>
      </c>
      <c r="BA21" s="40">
        <v>322</v>
      </c>
      <c r="BB21" s="127">
        <f>dragonDefinitions[[#This Row],['[forceMin']]]+50</f>
        <v>372</v>
      </c>
      <c r="BC21" s="59">
        <v>2.5</v>
      </c>
      <c r="BD21" s="59">
        <v>9.5</v>
      </c>
      <c r="BE21" s="59">
        <v>1.7</v>
      </c>
      <c r="BF21" s="59">
        <v>0.5</v>
      </c>
      <c r="BG21" s="59">
        <v>1.9</v>
      </c>
      <c r="BH21" s="59">
        <v>9</v>
      </c>
      <c r="BI21" s="59">
        <v>6</v>
      </c>
      <c r="BJ21" s="38" t="s">
        <v>10</v>
      </c>
    </row>
    <row r="22" spans="2:62" x14ac:dyDescent="0.25">
      <c r="B22" s="31" t="s">
        <v>3</v>
      </c>
      <c r="C22" s="38" t="s">
        <v>11</v>
      </c>
      <c r="D22" s="59" t="s">
        <v>93</v>
      </c>
      <c r="E22" s="58">
        <v>6</v>
      </c>
      <c r="F22" s="57" t="s">
        <v>10</v>
      </c>
      <c r="G22" s="28">
        <v>500000</v>
      </c>
      <c r="H22" s="27">
        <v>550</v>
      </c>
      <c r="I22" s="71">
        <v>35</v>
      </c>
      <c r="J22" s="70">
        <v>45</v>
      </c>
      <c r="K22" s="25">
        <v>12.5</v>
      </c>
      <c r="L22" s="66">
        <v>0</v>
      </c>
      <c r="M22" s="65">
        <v>290</v>
      </c>
      <c r="N22" s="29">
        <v>350</v>
      </c>
      <c r="O22" s="29">
        <v>2.1</v>
      </c>
      <c r="P22" s="29">
        <v>1</v>
      </c>
      <c r="Q22" s="29">
        <v>1.2999999999999999E-2</v>
      </c>
      <c r="R22" s="51">
        <v>25</v>
      </c>
      <c r="S22" s="51">
        <v>0.6</v>
      </c>
      <c r="T22" s="65">
        <v>1.35</v>
      </c>
      <c r="U22" s="29">
        <v>1.55</v>
      </c>
      <c r="V22" s="69">
        <v>23.5</v>
      </c>
      <c r="W22" s="29">
        <v>1.6</v>
      </c>
      <c r="X22" s="29">
        <v>100</v>
      </c>
      <c r="Y22" s="29">
        <v>29</v>
      </c>
      <c r="Z22" s="29">
        <v>17</v>
      </c>
      <c r="AA22" s="69">
        <v>400</v>
      </c>
      <c r="AB22" s="51">
        <v>11</v>
      </c>
      <c r="AC22" s="29">
        <v>4</v>
      </c>
      <c r="AD22" s="51">
        <v>10</v>
      </c>
      <c r="AE22" s="29">
        <v>10000</v>
      </c>
      <c r="AF22" s="68">
        <v>3</v>
      </c>
      <c r="AG22" s="65">
        <v>0.08</v>
      </c>
      <c r="AH22" s="46">
        <v>0</v>
      </c>
      <c r="AI22" s="46">
        <v>12</v>
      </c>
      <c r="AJ22" s="45" t="s">
        <v>92</v>
      </c>
      <c r="AK22" s="24" t="s">
        <v>91</v>
      </c>
      <c r="AL22" s="24" t="s">
        <v>91</v>
      </c>
      <c r="AM22" s="24"/>
      <c r="AN22" s="24"/>
      <c r="AO22" s="24">
        <v>1.6</v>
      </c>
      <c r="AP22" s="24">
        <v>2</v>
      </c>
      <c r="AQ22" s="24">
        <v>2</v>
      </c>
      <c r="AR22" s="24" t="b">
        <v>1</v>
      </c>
      <c r="AS22" s="24" t="b">
        <v>1</v>
      </c>
      <c r="AT22" s="24" t="b">
        <v>1</v>
      </c>
      <c r="AU22" s="24">
        <v>23</v>
      </c>
      <c r="AV22" s="24">
        <v>0.7</v>
      </c>
      <c r="AW22" s="61" t="s">
        <v>90</v>
      </c>
      <c r="AX22" s="60" t="s">
        <v>89</v>
      </c>
      <c r="AY22" s="42">
        <v>1.6999999999999999E-3</v>
      </c>
      <c r="AZ22" s="41">
        <v>5.0000000000000001E-3</v>
      </c>
      <c r="BA22" s="40">
        <v>343</v>
      </c>
      <c r="BB22" s="127">
        <f>dragonDefinitions[[#This Row],['[forceMin']]]+50</f>
        <v>393</v>
      </c>
      <c r="BC22" s="59">
        <v>2.6</v>
      </c>
      <c r="BD22" s="59">
        <v>9.5</v>
      </c>
      <c r="BE22" s="59">
        <v>1.7</v>
      </c>
      <c r="BF22" s="59">
        <v>0.5</v>
      </c>
      <c r="BG22" s="59">
        <v>2</v>
      </c>
      <c r="BH22" s="59">
        <v>9</v>
      </c>
      <c r="BI22" s="59">
        <v>6</v>
      </c>
      <c r="BJ22" s="38" t="s">
        <v>11</v>
      </c>
    </row>
    <row r="23" spans="2:62" x14ac:dyDescent="0.25">
      <c r="B23" s="31" t="s">
        <v>3</v>
      </c>
      <c r="C23" s="38" t="s">
        <v>12</v>
      </c>
      <c r="D23" s="38" t="s">
        <v>84</v>
      </c>
      <c r="E23" s="58">
        <v>7</v>
      </c>
      <c r="F23" s="57" t="s">
        <v>11</v>
      </c>
      <c r="G23" s="30">
        <v>1100000</v>
      </c>
      <c r="H23" s="56">
        <v>800</v>
      </c>
      <c r="I23" s="55">
        <v>35</v>
      </c>
      <c r="J23" s="67">
        <v>45</v>
      </c>
      <c r="K23" s="25">
        <v>17</v>
      </c>
      <c r="L23" s="66">
        <v>0</v>
      </c>
      <c r="M23" s="65">
        <v>330</v>
      </c>
      <c r="N23" s="29">
        <v>400</v>
      </c>
      <c r="O23" s="29">
        <v>2.2999999999999998</v>
      </c>
      <c r="P23" s="29">
        <v>1</v>
      </c>
      <c r="Q23" s="29">
        <v>1.4E-2</v>
      </c>
      <c r="R23" s="51">
        <v>25</v>
      </c>
      <c r="S23" s="51">
        <v>0.7</v>
      </c>
      <c r="T23" s="65">
        <v>1.54</v>
      </c>
      <c r="U23" s="29">
        <v>1.74</v>
      </c>
      <c r="V23" s="50">
        <v>25</v>
      </c>
      <c r="W23" s="29">
        <v>1.4</v>
      </c>
      <c r="X23" s="29">
        <v>100</v>
      </c>
      <c r="Y23" s="29">
        <v>20</v>
      </c>
      <c r="Z23" s="29">
        <v>18</v>
      </c>
      <c r="AA23" s="50">
        <v>425</v>
      </c>
      <c r="AB23" s="51">
        <v>11.5</v>
      </c>
      <c r="AC23" s="26">
        <v>5</v>
      </c>
      <c r="AD23" s="64">
        <v>10</v>
      </c>
      <c r="AE23" s="29">
        <v>20000</v>
      </c>
      <c r="AF23" s="63">
        <v>4</v>
      </c>
      <c r="AG23" s="47">
        <v>7.0000000000000007E-2</v>
      </c>
      <c r="AH23" s="62">
        <v>0</v>
      </c>
      <c r="AI23" s="62">
        <v>12</v>
      </c>
      <c r="AJ23" s="45" t="s">
        <v>88</v>
      </c>
      <c r="AK23" s="24" t="s">
        <v>87</v>
      </c>
      <c r="AL23" s="24" t="s">
        <v>87</v>
      </c>
      <c r="AM23" s="24" t="s">
        <v>5</v>
      </c>
      <c r="AN23" s="24" t="s">
        <v>11</v>
      </c>
      <c r="AO23" s="24">
        <v>1.4</v>
      </c>
      <c r="AP23" s="24">
        <v>2</v>
      </c>
      <c r="AQ23" s="24">
        <v>2</v>
      </c>
      <c r="AR23" s="24" t="b">
        <v>1</v>
      </c>
      <c r="AS23" s="24" t="b">
        <v>1</v>
      </c>
      <c r="AT23" s="24" t="b">
        <v>1</v>
      </c>
      <c r="AU23" s="24">
        <v>23</v>
      </c>
      <c r="AV23" s="24">
        <v>0.7</v>
      </c>
      <c r="AW23" s="61" t="s">
        <v>86</v>
      </c>
      <c r="AX23" s="60" t="s">
        <v>85</v>
      </c>
      <c r="AY23" s="42">
        <v>1.6000000000000001E-3</v>
      </c>
      <c r="AZ23" s="41">
        <v>5.0000000000000001E-3</v>
      </c>
      <c r="BA23" s="40">
        <v>425</v>
      </c>
      <c r="BB23" s="127">
        <f>dragonDefinitions[[#This Row],['[forceMin']]]+50</f>
        <v>475</v>
      </c>
      <c r="BC23" s="59">
        <v>3.2</v>
      </c>
      <c r="BD23" s="59">
        <v>9.5</v>
      </c>
      <c r="BE23" s="59">
        <v>1.7</v>
      </c>
      <c r="BF23" s="59">
        <v>0.5</v>
      </c>
      <c r="BG23" s="59">
        <v>1.2</v>
      </c>
      <c r="BH23" s="59">
        <v>45</v>
      </c>
      <c r="BI23" s="59">
        <v>15</v>
      </c>
      <c r="BJ23" s="38" t="s">
        <v>12</v>
      </c>
    </row>
    <row r="24" spans="2:62" x14ac:dyDescent="0.25">
      <c r="B24" s="31" t="s">
        <v>3</v>
      </c>
      <c r="C24" s="101" t="s">
        <v>186</v>
      </c>
      <c r="D24" s="101" t="s">
        <v>84</v>
      </c>
      <c r="E24" s="98">
        <v>8</v>
      </c>
      <c r="F24" s="102" t="s">
        <v>12</v>
      </c>
      <c r="G24" s="112">
        <v>1800000</v>
      </c>
      <c r="H24" s="22">
        <v>800</v>
      </c>
      <c r="I24" s="55">
        <v>35</v>
      </c>
      <c r="J24" s="67">
        <v>45</v>
      </c>
      <c r="K24" s="105">
        <v>17</v>
      </c>
      <c r="L24" s="106">
        <v>0</v>
      </c>
      <c r="M24" s="46">
        <v>360</v>
      </c>
      <c r="N24" s="51">
        <v>430</v>
      </c>
      <c r="O24" s="51">
        <v>2.2999999999999998</v>
      </c>
      <c r="P24" s="51">
        <v>1</v>
      </c>
      <c r="Q24" s="51">
        <v>1.4E-2</v>
      </c>
      <c r="R24" s="51">
        <v>25</v>
      </c>
      <c r="S24" s="51">
        <v>0.7</v>
      </c>
      <c r="T24" s="46">
        <v>1.7</v>
      </c>
      <c r="U24" s="51">
        <v>2</v>
      </c>
      <c r="V24" s="50">
        <v>25</v>
      </c>
      <c r="W24" s="51">
        <v>1.8</v>
      </c>
      <c r="X24" s="51">
        <v>100</v>
      </c>
      <c r="Y24" s="51">
        <v>40</v>
      </c>
      <c r="Z24" s="51">
        <v>14</v>
      </c>
      <c r="AA24" s="50">
        <v>425</v>
      </c>
      <c r="AB24" s="51">
        <v>11.5</v>
      </c>
      <c r="AC24" s="49">
        <v>5</v>
      </c>
      <c r="AD24" s="64">
        <v>10</v>
      </c>
      <c r="AE24" s="51">
        <v>20000</v>
      </c>
      <c r="AF24" s="110">
        <v>4</v>
      </c>
      <c r="AG24" s="111">
        <v>0.06</v>
      </c>
      <c r="AH24" s="62">
        <v>0</v>
      </c>
      <c r="AI24" s="62">
        <v>12</v>
      </c>
      <c r="AJ24" s="100" t="s">
        <v>187</v>
      </c>
      <c r="AK24" s="99" t="s">
        <v>188</v>
      </c>
      <c r="AL24" s="99" t="s">
        <v>188</v>
      </c>
      <c r="AM24" s="99" t="s">
        <v>5</v>
      </c>
      <c r="AN24" s="99" t="s">
        <v>12</v>
      </c>
      <c r="AO24" s="99">
        <v>1.3</v>
      </c>
      <c r="AP24" s="99">
        <v>2</v>
      </c>
      <c r="AQ24" s="99">
        <v>2</v>
      </c>
      <c r="AR24" s="99" t="b">
        <v>1</v>
      </c>
      <c r="AS24" s="99" t="b">
        <v>1</v>
      </c>
      <c r="AT24" s="99" t="b">
        <v>1</v>
      </c>
      <c r="AU24" s="99">
        <v>23</v>
      </c>
      <c r="AV24" s="99">
        <v>0.7</v>
      </c>
      <c r="AW24" s="103" t="s">
        <v>189</v>
      </c>
      <c r="AX24" s="21" t="s">
        <v>190</v>
      </c>
      <c r="AY24" s="107">
        <v>1.6000000000000001E-3</v>
      </c>
      <c r="AZ24" s="108">
        <v>5.0000000000000001E-3</v>
      </c>
      <c r="BA24" s="109">
        <v>440</v>
      </c>
      <c r="BB24" s="128">
        <f>dragonDefinitions[[#This Row],['[forceMin']]]+50</f>
        <v>490</v>
      </c>
      <c r="BC24" s="104">
        <v>3.4</v>
      </c>
      <c r="BD24" s="104">
        <v>9.5</v>
      </c>
      <c r="BE24" s="104">
        <v>1.7</v>
      </c>
      <c r="BF24" s="104">
        <v>0.6</v>
      </c>
      <c r="BG24" s="104">
        <v>1.2</v>
      </c>
      <c r="BH24" s="104">
        <v>45</v>
      </c>
      <c r="BI24" s="104">
        <v>15</v>
      </c>
      <c r="BJ24" s="101" t="s">
        <v>186</v>
      </c>
    </row>
    <row r="25" spans="2:62" x14ac:dyDescent="0.25">
      <c r="B25" s="31" t="s">
        <v>3</v>
      </c>
      <c r="C25" s="38" t="s">
        <v>13</v>
      </c>
      <c r="D25" s="38" t="s">
        <v>84</v>
      </c>
      <c r="E25" s="58">
        <v>9</v>
      </c>
      <c r="F25" s="57" t="s">
        <v>186</v>
      </c>
      <c r="G25" s="30">
        <v>2900000</v>
      </c>
      <c r="H25" s="56">
        <v>800</v>
      </c>
      <c r="I25" s="55">
        <v>35</v>
      </c>
      <c r="J25" s="67">
        <v>45</v>
      </c>
      <c r="K25" s="25">
        <v>10</v>
      </c>
      <c r="L25" s="66">
        <v>0</v>
      </c>
      <c r="M25" s="65">
        <v>375</v>
      </c>
      <c r="N25" s="26">
        <v>445</v>
      </c>
      <c r="O25" s="26">
        <v>2.2999999999999998</v>
      </c>
      <c r="P25" s="26">
        <v>1</v>
      </c>
      <c r="Q25" s="29">
        <v>1.4999999999999999E-2</v>
      </c>
      <c r="R25" s="51">
        <v>25</v>
      </c>
      <c r="S25" s="51">
        <v>0.7</v>
      </c>
      <c r="T25" s="47">
        <v>1.37</v>
      </c>
      <c r="U25" s="26">
        <v>1.57</v>
      </c>
      <c r="V25" s="50">
        <v>28</v>
      </c>
      <c r="W25" s="29">
        <v>1.6</v>
      </c>
      <c r="X25" s="29">
        <v>100</v>
      </c>
      <c r="Y25" s="29">
        <v>50</v>
      </c>
      <c r="Z25" s="26">
        <v>34</v>
      </c>
      <c r="AA25" s="50">
        <v>450</v>
      </c>
      <c r="AB25" s="51">
        <v>11.5</v>
      </c>
      <c r="AC25" s="26">
        <v>5</v>
      </c>
      <c r="AD25" s="64">
        <v>10</v>
      </c>
      <c r="AE25" s="29">
        <v>20000</v>
      </c>
      <c r="AF25" s="63">
        <v>4</v>
      </c>
      <c r="AG25" s="47">
        <v>0.06</v>
      </c>
      <c r="AH25" s="62">
        <v>0</v>
      </c>
      <c r="AI25" s="62">
        <v>12</v>
      </c>
      <c r="AJ25" s="45" t="s">
        <v>83</v>
      </c>
      <c r="AK25" s="24" t="s">
        <v>82</v>
      </c>
      <c r="AL25" s="24" t="s">
        <v>82</v>
      </c>
      <c r="AM25" s="24" t="s">
        <v>5</v>
      </c>
      <c r="AN25" s="24" t="s">
        <v>186</v>
      </c>
      <c r="AO25" s="24">
        <v>1.2</v>
      </c>
      <c r="AP25" s="24">
        <v>2</v>
      </c>
      <c r="AQ25" s="24">
        <v>2</v>
      </c>
      <c r="AR25" s="24" t="b">
        <v>1</v>
      </c>
      <c r="AS25" s="24" t="b">
        <v>1</v>
      </c>
      <c r="AT25" s="24" t="b">
        <v>1</v>
      </c>
      <c r="AU25" s="24">
        <v>23</v>
      </c>
      <c r="AV25" s="24">
        <v>0.7</v>
      </c>
      <c r="AW25" s="61" t="s">
        <v>81</v>
      </c>
      <c r="AX25" s="60" t="s">
        <v>80</v>
      </c>
      <c r="AY25" s="42">
        <v>1.6000000000000001E-3</v>
      </c>
      <c r="AZ25" s="41">
        <v>5.0000000000000001E-3</v>
      </c>
      <c r="BA25" s="40">
        <v>540</v>
      </c>
      <c r="BB25" s="127">
        <f>dragonDefinitions[[#This Row],['[forceMin']]]+50</f>
        <v>590</v>
      </c>
      <c r="BC25" s="59">
        <v>3.9</v>
      </c>
      <c r="BD25" s="59">
        <v>9.5</v>
      </c>
      <c r="BE25" s="59">
        <v>1.7</v>
      </c>
      <c r="BF25" s="59">
        <v>0.3</v>
      </c>
      <c r="BG25" s="59">
        <v>1.1000000000000001</v>
      </c>
      <c r="BH25" s="59">
        <v>45</v>
      </c>
      <c r="BI25" s="59">
        <v>15</v>
      </c>
      <c r="BJ25" s="38" t="s">
        <v>13</v>
      </c>
    </row>
    <row r="26" spans="2:62" ht="15.75" thickBot="1" x14ac:dyDescent="0.3">
      <c r="B26" s="31" t="s">
        <v>3</v>
      </c>
      <c r="C26" s="38" t="s">
        <v>14</v>
      </c>
      <c r="D26" s="38" t="s">
        <v>79</v>
      </c>
      <c r="E26" s="58">
        <v>10</v>
      </c>
      <c r="F26" s="57" t="s">
        <v>13</v>
      </c>
      <c r="G26" s="30">
        <v>4300000</v>
      </c>
      <c r="H26" s="56">
        <v>1100</v>
      </c>
      <c r="I26" s="55">
        <v>35</v>
      </c>
      <c r="J26" s="54">
        <v>45</v>
      </c>
      <c r="K26" s="25">
        <v>25</v>
      </c>
      <c r="L26" s="53">
        <v>0</v>
      </c>
      <c r="M26" s="52">
        <v>425</v>
      </c>
      <c r="N26" s="26">
        <v>500</v>
      </c>
      <c r="O26" s="26">
        <v>2.4</v>
      </c>
      <c r="P26" s="26">
        <v>1</v>
      </c>
      <c r="Q26" s="29">
        <v>1.6E-2</v>
      </c>
      <c r="R26" s="51">
        <v>20</v>
      </c>
      <c r="S26" s="51">
        <v>0.8</v>
      </c>
      <c r="T26" s="47">
        <v>2</v>
      </c>
      <c r="U26" s="26">
        <v>2.1</v>
      </c>
      <c r="V26" s="50">
        <v>31</v>
      </c>
      <c r="W26" s="26">
        <v>1.4</v>
      </c>
      <c r="X26" s="26">
        <v>100</v>
      </c>
      <c r="Y26" s="26">
        <v>33</v>
      </c>
      <c r="Z26" s="26">
        <v>34</v>
      </c>
      <c r="AA26" s="50">
        <v>475</v>
      </c>
      <c r="AB26" s="49">
        <v>12</v>
      </c>
      <c r="AC26" s="26">
        <v>6</v>
      </c>
      <c r="AD26" s="49">
        <v>10</v>
      </c>
      <c r="AE26" s="26">
        <v>30000</v>
      </c>
      <c r="AF26" s="48">
        <v>5</v>
      </c>
      <c r="AG26" s="47">
        <v>0.05</v>
      </c>
      <c r="AH26" s="46">
        <v>0</v>
      </c>
      <c r="AI26" s="46">
        <v>12</v>
      </c>
      <c r="AJ26" s="45" t="s">
        <v>78</v>
      </c>
      <c r="AK26" s="24" t="s">
        <v>77</v>
      </c>
      <c r="AL26" s="24" t="s">
        <v>77</v>
      </c>
      <c r="AM26" s="24" t="s">
        <v>5</v>
      </c>
      <c r="AN26" s="24" t="s">
        <v>13</v>
      </c>
      <c r="AO26" s="24">
        <v>1.1000000000000001</v>
      </c>
      <c r="AP26" s="24">
        <v>2</v>
      </c>
      <c r="AQ26" s="24">
        <v>2</v>
      </c>
      <c r="AR26" s="24" t="b">
        <v>1</v>
      </c>
      <c r="AS26" s="24" t="b">
        <v>1</v>
      </c>
      <c r="AT26" s="24" t="b">
        <v>1</v>
      </c>
      <c r="AU26" s="24">
        <v>23</v>
      </c>
      <c r="AV26" s="24">
        <v>0.75</v>
      </c>
      <c r="AW26" s="44" t="s">
        <v>76</v>
      </c>
      <c r="AX26" s="43" t="s">
        <v>75</v>
      </c>
      <c r="AY26" s="42">
        <v>1.5E-3</v>
      </c>
      <c r="AZ26" s="41">
        <v>5.0000000000000001E-3</v>
      </c>
      <c r="BA26" s="40">
        <v>680</v>
      </c>
      <c r="BB26" s="129">
        <f>dragonDefinitions[[#This Row],['[forceMin']]]+50</f>
        <v>730</v>
      </c>
      <c r="BC26" s="39">
        <v>4.7</v>
      </c>
      <c r="BD26" s="39">
        <v>9.5</v>
      </c>
      <c r="BE26" s="39">
        <v>1.7</v>
      </c>
      <c r="BF26" s="39">
        <v>0.2</v>
      </c>
      <c r="BG26" s="39">
        <v>0.15</v>
      </c>
      <c r="BH26" s="39">
        <v>59</v>
      </c>
      <c r="BI26" s="39">
        <v>15</v>
      </c>
      <c r="BJ26" s="38" t="s">
        <v>14</v>
      </c>
    </row>
    <row r="27" spans="2:62" s="33" customFormat="1" ht="24" thickBot="1" x14ac:dyDescent="0.4">
      <c r="B27" s="34"/>
      <c r="C27" s="34"/>
      <c r="D27" s="34"/>
      <c r="E27" s="34"/>
      <c r="F27" s="34"/>
      <c r="G27" s="34"/>
      <c r="H27" s="34"/>
      <c r="I27" s="116" t="s">
        <v>74</v>
      </c>
      <c r="J27" s="117"/>
      <c r="K27" s="117"/>
      <c r="L27" s="118"/>
      <c r="M27" s="37"/>
      <c r="N27" s="122" t="s">
        <v>73</v>
      </c>
      <c r="O27" s="122"/>
      <c r="P27" s="122"/>
      <c r="Q27" s="122"/>
      <c r="R27" s="122"/>
      <c r="S27" s="123"/>
      <c r="T27" s="121" t="s">
        <v>72</v>
      </c>
      <c r="U27" s="121"/>
      <c r="V27" s="36" t="s">
        <v>71</v>
      </c>
      <c r="W27" s="119" t="s">
        <v>70</v>
      </c>
      <c r="X27" s="119"/>
      <c r="Y27" s="119"/>
      <c r="Z27" s="120"/>
      <c r="AA27" s="124" t="s">
        <v>69</v>
      </c>
      <c r="AB27" s="125"/>
      <c r="AC27" s="125"/>
      <c r="AD27" s="125"/>
      <c r="AE27" s="125"/>
      <c r="AF27" s="126"/>
      <c r="AG27" s="35" t="s">
        <v>68</v>
      </c>
      <c r="AH27" s="34"/>
      <c r="AI27" s="34"/>
      <c r="BA27" s="114" t="s">
        <v>67</v>
      </c>
      <c r="BB27" s="114"/>
      <c r="BC27" s="114"/>
      <c r="BD27" s="114"/>
      <c r="BE27" s="114"/>
      <c r="BF27" s="114"/>
      <c r="BH27"/>
    </row>
    <row r="29" spans="2:62" ht="15.75" thickBot="1" x14ac:dyDescent="0.3"/>
    <row r="30" spans="2:62" ht="23.25" x14ac:dyDescent="0.35">
      <c r="B30" s="1" t="s">
        <v>66</v>
      </c>
      <c r="C30" s="1"/>
      <c r="D30" s="1"/>
      <c r="E30" s="1"/>
      <c r="F30" s="1"/>
      <c r="G30" s="1"/>
      <c r="H30" s="1"/>
      <c r="I30" s="1"/>
      <c r="J30" s="1"/>
      <c r="K30" s="1"/>
    </row>
    <row r="31" spans="2:62" s="20" customFormat="1" ht="60" x14ac:dyDescent="0.25">
      <c r="B31" s="19"/>
      <c r="C31" s="2"/>
      <c r="D31" s="2" t="s">
        <v>65</v>
      </c>
      <c r="F31" s="2"/>
      <c r="G31" s="2"/>
    </row>
    <row r="32" spans="2:62" ht="140.25" x14ac:dyDescent="0.25">
      <c r="B32" s="10" t="s">
        <v>64</v>
      </c>
      <c r="C32" s="4" t="s">
        <v>0</v>
      </c>
      <c r="D32" s="17" t="s">
        <v>63</v>
      </c>
      <c r="E32" s="4" t="s">
        <v>62</v>
      </c>
      <c r="F32" s="4" t="s">
        <v>61</v>
      </c>
      <c r="G32" s="4" t="s">
        <v>60</v>
      </c>
      <c r="H32" s="4" t="s">
        <v>59</v>
      </c>
      <c r="I32" s="4" t="s">
        <v>58</v>
      </c>
    </row>
    <row r="33" spans="2:23" x14ac:dyDescent="0.25">
      <c r="B33" s="8" t="s">
        <v>3</v>
      </c>
      <c r="C33" s="18" t="s">
        <v>57</v>
      </c>
      <c r="D33" s="32">
        <v>0.2</v>
      </c>
      <c r="E33">
        <v>8</v>
      </c>
      <c r="F33">
        <v>1.5</v>
      </c>
      <c r="G33">
        <v>1.2</v>
      </c>
      <c r="H33">
        <v>1.2</v>
      </c>
      <c r="I33">
        <v>10</v>
      </c>
    </row>
    <row r="34" spans="2:23" ht="15.75" thickBot="1" x14ac:dyDescent="0.3"/>
    <row r="35" spans="2:23" ht="23.25" x14ac:dyDescent="0.35">
      <c r="B35" s="1" t="s">
        <v>56</v>
      </c>
      <c r="C35" s="1"/>
      <c r="D35" s="1"/>
      <c r="E35" s="1"/>
      <c r="F35" s="1"/>
      <c r="G35" s="1"/>
      <c r="H35" s="1"/>
      <c r="I35" s="1"/>
      <c r="J35" s="1"/>
      <c r="K35" s="1"/>
    </row>
    <row r="36" spans="2:23" s="20" customFormat="1" ht="75" x14ac:dyDescent="0.25">
      <c r="B36" s="19"/>
      <c r="C36" s="2"/>
      <c r="D36" s="2" t="s">
        <v>55</v>
      </c>
      <c r="E36" s="2" t="s">
        <v>54</v>
      </c>
      <c r="F36" s="2"/>
      <c r="G36" s="2"/>
    </row>
    <row r="37" spans="2:23" ht="169.5" x14ac:dyDescent="0.25">
      <c r="B37" s="10" t="s">
        <v>53</v>
      </c>
      <c r="C37" s="4" t="s">
        <v>0</v>
      </c>
      <c r="D37" s="17" t="s">
        <v>52</v>
      </c>
      <c r="E37" s="17" t="s">
        <v>51</v>
      </c>
      <c r="F37" s="6" t="s">
        <v>50</v>
      </c>
    </row>
    <row r="38" spans="2:23" x14ac:dyDescent="0.25">
      <c r="B38" s="8" t="s">
        <v>3</v>
      </c>
      <c r="C38" s="18" t="s">
        <v>49</v>
      </c>
      <c r="D38" s="32">
        <v>0.25</v>
      </c>
      <c r="E38" s="32">
        <v>1</v>
      </c>
      <c r="F38" s="14" t="s">
        <v>48</v>
      </c>
    </row>
    <row r="39" spans="2:23" x14ac:dyDescent="0.25">
      <c r="B39" s="8" t="s">
        <v>3</v>
      </c>
      <c r="C39" s="18" t="s">
        <v>47</v>
      </c>
      <c r="D39" s="32">
        <v>0.1</v>
      </c>
      <c r="E39" s="32">
        <v>0.7</v>
      </c>
      <c r="F39" s="14" t="s">
        <v>46</v>
      </c>
    </row>
    <row r="40" spans="2:23" x14ac:dyDescent="0.25">
      <c r="B40" s="8" t="s">
        <v>3</v>
      </c>
      <c r="C40" s="18" t="s">
        <v>45</v>
      </c>
      <c r="D40" s="32">
        <v>0.05</v>
      </c>
      <c r="E40" s="32">
        <v>0.4</v>
      </c>
      <c r="F40" s="14" t="s">
        <v>44</v>
      </c>
    </row>
    <row r="41" spans="2:23" ht="15.75" thickBot="1" x14ac:dyDescent="0.3"/>
    <row r="42" spans="2:23" ht="23.25" x14ac:dyDescent="0.35">
      <c r="B42" s="1" t="s">
        <v>43</v>
      </c>
      <c r="C42" s="1"/>
      <c r="D42" s="1"/>
      <c r="E42" s="1"/>
      <c r="F42" s="1"/>
      <c r="G42" s="1"/>
      <c r="H42" s="1"/>
      <c r="I42" s="1"/>
      <c r="J42" s="1"/>
      <c r="K42" s="1"/>
    </row>
    <row r="43" spans="2:23" x14ac:dyDescent="0.25">
      <c r="E43" t="s">
        <v>42</v>
      </c>
    </row>
    <row r="44" spans="2:23" ht="150" x14ac:dyDescent="0.25">
      <c r="B44" s="10" t="s">
        <v>41</v>
      </c>
      <c r="C44" s="4" t="s">
        <v>0</v>
      </c>
      <c r="D44" s="5" t="s">
        <v>40</v>
      </c>
      <c r="E44" s="5" t="s">
        <v>39</v>
      </c>
      <c r="F44" s="5" t="s">
        <v>38</v>
      </c>
      <c r="G44" s="5" t="s">
        <v>37</v>
      </c>
      <c r="H44" s="5" t="s">
        <v>36</v>
      </c>
      <c r="I44" s="5" t="s">
        <v>35</v>
      </c>
      <c r="J44" s="5" t="s">
        <v>34</v>
      </c>
      <c r="K44" s="5" t="s">
        <v>33</v>
      </c>
      <c r="L44" s="5" t="s">
        <v>32</v>
      </c>
      <c r="M44" s="5" t="s">
        <v>31</v>
      </c>
      <c r="N44" s="5" t="s">
        <v>30</v>
      </c>
      <c r="O44" s="5" t="s">
        <v>29</v>
      </c>
      <c r="P44" s="5" t="s">
        <v>28</v>
      </c>
      <c r="Q44" s="5" t="s">
        <v>27</v>
      </c>
      <c r="R44" s="5" t="s">
        <v>26</v>
      </c>
      <c r="S44" s="5" t="s">
        <v>25</v>
      </c>
      <c r="T44" s="5" t="s">
        <v>24</v>
      </c>
      <c r="U44" s="5" t="s">
        <v>23</v>
      </c>
      <c r="V44" s="5" t="s">
        <v>22</v>
      </c>
      <c r="W44" s="5" t="s">
        <v>21</v>
      </c>
    </row>
    <row r="45" spans="2:23" x14ac:dyDescent="0.25">
      <c r="B45" t="s">
        <v>3</v>
      </c>
      <c r="C45" t="s">
        <v>5</v>
      </c>
      <c r="D45">
        <v>8</v>
      </c>
      <c r="E45">
        <v>571</v>
      </c>
      <c r="F45">
        <v>1714</v>
      </c>
      <c r="G45">
        <v>3429</v>
      </c>
      <c r="H45">
        <v>5714</v>
      </c>
      <c r="I45">
        <v>8571</v>
      </c>
      <c r="J45">
        <v>12000</v>
      </c>
      <c r="K45">
        <v>16000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</row>
    <row r="46" spans="2:23" x14ac:dyDescent="0.25">
      <c r="B46" t="s">
        <v>3</v>
      </c>
      <c r="C46" t="s">
        <v>6</v>
      </c>
      <c r="D46">
        <v>10</v>
      </c>
      <c r="E46">
        <v>1021</v>
      </c>
      <c r="F46">
        <v>3063</v>
      </c>
      <c r="G46">
        <v>6127</v>
      </c>
      <c r="H46">
        <v>10211</v>
      </c>
      <c r="I46">
        <v>15317</v>
      </c>
      <c r="J46">
        <v>21443</v>
      </c>
      <c r="K46">
        <v>28591</v>
      </c>
      <c r="L46">
        <v>36760</v>
      </c>
      <c r="M46">
        <v>45950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</row>
    <row r="47" spans="2:23" x14ac:dyDescent="0.25">
      <c r="B47" t="s">
        <v>3</v>
      </c>
      <c r="C47" t="s">
        <v>7</v>
      </c>
      <c r="D47">
        <v>10</v>
      </c>
      <c r="E47">
        <v>1661</v>
      </c>
      <c r="F47">
        <v>4983</v>
      </c>
      <c r="G47">
        <v>9966</v>
      </c>
      <c r="H47">
        <v>16610</v>
      </c>
      <c r="I47">
        <v>24915</v>
      </c>
      <c r="J47">
        <v>34881</v>
      </c>
      <c r="K47">
        <v>46508</v>
      </c>
      <c r="L47">
        <v>59796</v>
      </c>
      <c r="M47">
        <v>74745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2:23" x14ac:dyDescent="0.25">
      <c r="B48" t="s">
        <v>3</v>
      </c>
      <c r="C48" t="s">
        <v>8</v>
      </c>
      <c r="D48">
        <v>10</v>
      </c>
      <c r="E48">
        <v>2346</v>
      </c>
      <c r="F48">
        <v>7037</v>
      </c>
      <c r="G48">
        <v>14075</v>
      </c>
      <c r="H48">
        <v>23458</v>
      </c>
      <c r="I48">
        <v>35187</v>
      </c>
      <c r="J48">
        <v>49261</v>
      </c>
      <c r="K48">
        <v>65682</v>
      </c>
      <c r="L48">
        <v>84448</v>
      </c>
      <c r="M48">
        <v>105560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9</v>
      </c>
      <c r="D49">
        <v>15</v>
      </c>
      <c r="E49">
        <v>1971</v>
      </c>
      <c r="F49">
        <v>5913</v>
      </c>
      <c r="G49">
        <v>11826</v>
      </c>
      <c r="H49">
        <v>19711</v>
      </c>
      <c r="I49">
        <v>29566</v>
      </c>
      <c r="J49">
        <v>41393</v>
      </c>
      <c r="K49">
        <v>55190</v>
      </c>
      <c r="L49">
        <v>70959</v>
      </c>
      <c r="M49">
        <v>88698</v>
      </c>
      <c r="N49">
        <v>108409</v>
      </c>
      <c r="O49">
        <v>130091</v>
      </c>
      <c r="P49">
        <v>153744</v>
      </c>
      <c r="Q49">
        <v>179368</v>
      </c>
      <c r="R49">
        <v>206963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10</v>
      </c>
      <c r="D50">
        <v>15</v>
      </c>
      <c r="E50">
        <v>2453</v>
      </c>
      <c r="F50">
        <v>7359</v>
      </c>
      <c r="G50">
        <v>14718</v>
      </c>
      <c r="H50">
        <v>24531</v>
      </c>
      <c r="I50">
        <v>36796</v>
      </c>
      <c r="J50">
        <v>51515</v>
      </c>
      <c r="K50">
        <v>68686</v>
      </c>
      <c r="L50">
        <v>88311</v>
      </c>
      <c r="M50">
        <v>110388</v>
      </c>
      <c r="N50">
        <v>134919</v>
      </c>
      <c r="O50">
        <v>161903</v>
      </c>
      <c r="P50">
        <v>191340</v>
      </c>
      <c r="Q50">
        <v>223230</v>
      </c>
      <c r="R50">
        <v>257573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11</v>
      </c>
      <c r="D51">
        <v>15</v>
      </c>
      <c r="E51">
        <v>2952</v>
      </c>
      <c r="F51">
        <v>8855</v>
      </c>
      <c r="G51">
        <v>17709</v>
      </c>
      <c r="H51">
        <v>29516</v>
      </c>
      <c r="I51">
        <v>44274</v>
      </c>
      <c r="J51">
        <v>61983</v>
      </c>
      <c r="K51">
        <v>82644</v>
      </c>
      <c r="L51">
        <v>106257</v>
      </c>
      <c r="M51">
        <v>132821</v>
      </c>
      <c r="N51">
        <v>162336</v>
      </c>
      <c r="O51">
        <v>194804</v>
      </c>
      <c r="P51">
        <v>230223</v>
      </c>
      <c r="Q51">
        <v>268593</v>
      </c>
      <c r="R51">
        <v>309915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12</v>
      </c>
      <c r="D52">
        <v>20</v>
      </c>
      <c r="E52">
        <v>2553</v>
      </c>
      <c r="F52">
        <v>7658</v>
      </c>
      <c r="G52">
        <v>15317</v>
      </c>
      <c r="H52">
        <v>25528</v>
      </c>
      <c r="I52">
        <v>38292</v>
      </c>
      <c r="J52">
        <v>53609</v>
      </c>
      <c r="K52">
        <v>71478</v>
      </c>
      <c r="L52">
        <v>91900</v>
      </c>
      <c r="M52">
        <v>114876</v>
      </c>
      <c r="N52">
        <v>140403</v>
      </c>
      <c r="O52">
        <v>168484</v>
      </c>
      <c r="P52">
        <v>199118</v>
      </c>
      <c r="Q52">
        <v>232304</v>
      </c>
      <c r="R52">
        <v>268043</v>
      </c>
      <c r="S52">
        <v>306335</v>
      </c>
      <c r="T52">
        <v>347179</v>
      </c>
      <c r="U52">
        <v>390577</v>
      </c>
      <c r="V52">
        <v>436527</v>
      </c>
      <c r="W52">
        <v>485030</v>
      </c>
    </row>
    <row r="53" spans="2:23" x14ac:dyDescent="0.25">
      <c r="B53" t="s">
        <v>3</v>
      </c>
      <c r="C53" t="s">
        <v>186</v>
      </c>
      <c r="D53">
        <v>20</v>
      </c>
      <c r="E53" s="113">
        <v>2940</v>
      </c>
      <c r="F53" s="113">
        <v>8821</v>
      </c>
      <c r="G53" s="113">
        <v>17642</v>
      </c>
      <c r="H53" s="113">
        <v>29403</v>
      </c>
      <c r="I53" s="113">
        <v>44105</v>
      </c>
      <c r="J53" s="113">
        <v>61747</v>
      </c>
      <c r="K53" s="113">
        <v>82329</v>
      </c>
      <c r="L53" s="113">
        <v>105851</v>
      </c>
      <c r="M53" s="113">
        <v>132314</v>
      </c>
      <c r="N53" s="113">
        <v>161717</v>
      </c>
      <c r="O53" s="113">
        <v>194061</v>
      </c>
      <c r="P53" s="113">
        <v>229345</v>
      </c>
      <c r="Q53" s="113">
        <v>267569</v>
      </c>
      <c r="R53" s="113">
        <v>308733</v>
      </c>
      <c r="S53" s="113">
        <v>352838</v>
      </c>
      <c r="T53" s="113">
        <v>399883</v>
      </c>
      <c r="U53" s="113">
        <v>449868</v>
      </c>
      <c r="V53" s="113">
        <v>502794</v>
      </c>
      <c r="W53" s="113">
        <v>558660</v>
      </c>
    </row>
    <row r="54" spans="2:23" x14ac:dyDescent="0.25">
      <c r="B54" t="s">
        <v>3</v>
      </c>
      <c r="C54" t="s">
        <v>13</v>
      </c>
      <c r="D54">
        <v>20</v>
      </c>
      <c r="E54">
        <v>3337</v>
      </c>
      <c r="F54">
        <v>10010</v>
      </c>
      <c r="G54">
        <v>20020</v>
      </c>
      <c r="H54">
        <v>33366</v>
      </c>
      <c r="I54">
        <v>50049</v>
      </c>
      <c r="J54">
        <v>70069</v>
      </c>
      <c r="K54">
        <v>93426</v>
      </c>
      <c r="L54">
        <v>120119</v>
      </c>
      <c r="M54">
        <v>150148</v>
      </c>
      <c r="N54">
        <v>183515</v>
      </c>
      <c r="O54">
        <v>220218</v>
      </c>
      <c r="P54">
        <v>260257</v>
      </c>
      <c r="Q54">
        <v>303633</v>
      </c>
      <c r="R54">
        <v>350346</v>
      </c>
      <c r="S54">
        <v>400396</v>
      </c>
      <c r="T54">
        <v>453782</v>
      </c>
      <c r="U54">
        <v>510505</v>
      </c>
      <c r="V54">
        <v>570564</v>
      </c>
      <c r="W54">
        <v>633960</v>
      </c>
    </row>
    <row r="55" spans="2:23" x14ac:dyDescent="0.25">
      <c r="B55" t="s">
        <v>3</v>
      </c>
      <c r="C55" t="s">
        <v>14</v>
      </c>
      <c r="D55">
        <v>20</v>
      </c>
      <c r="E55">
        <v>3741</v>
      </c>
      <c r="F55">
        <v>11223</v>
      </c>
      <c r="G55">
        <v>22445</v>
      </c>
      <c r="H55">
        <v>37409</v>
      </c>
      <c r="I55">
        <v>56113</v>
      </c>
      <c r="J55">
        <v>78559</v>
      </c>
      <c r="K55">
        <v>104745</v>
      </c>
      <c r="L55">
        <v>134672</v>
      </c>
      <c r="M55">
        <v>168340</v>
      </c>
      <c r="N55">
        <v>205749</v>
      </c>
      <c r="O55">
        <v>246899</v>
      </c>
      <c r="P55">
        <v>291790</v>
      </c>
      <c r="Q55">
        <v>340421</v>
      </c>
      <c r="R55">
        <v>392794</v>
      </c>
      <c r="S55">
        <v>448907</v>
      </c>
      <c r="T55">
        <v>508762</v>
      </c>
      <c r="U55">
        <v>572357</v>
      </c>
      <c r="V55">
        <v>639693</v>
      </c>
      <c r="W55">
        <v>710770</v>
      </c>
    </row>
  </sheetData>
  <mergeCells count="7">
    <mergeCell ref="BA27:BF27"/>
    <mergeCell ref="AO14:AR14"/>
    <mergeCell ref="I27:L27"/>
    <mergeCell ref="W27:Z27"/>
    <mergeCell ref="T27:U27"/>
    <mergeCell ref="N27:S27"/>
    <mergeCell ref="AA27:AF27"/>
  </mergeCells>
  <conditionalFormatting sqref="C16:C23 C25:C26">
    <cfRule type="duplicateValues" dxfId="5" priority="4"/>
  </conditionalFormatting>
  <conditionalFormatting sqref="C5:C9">
    <cfRule type="duplicateValues" dxfId="4" priority="5"/>
  </conditionalFormatting>
  <conditionalFormatting sqref="BJ16:BJ23 BJ25:BJ26">
    <cfRule type="duplicateValues" dxfId="3" priority="3"/>
  </conditionalFormatting>
  <conditionalFormatting sqref="C24">
    <cfRule type="duplicateValues" dxfId="2" priority="2"/>
  </conditionalFormatting>
  <conditionalFormatting sqref="BJ24">
    <cfRule type="duplicateValues" dxfId="1" priority="1"/>
  </conditionalFormatting>
  <dataValidations count="3">
    <dataValidation type="list" showInputMessage="1" showErrorMessage="1" sqref="D16:D26">
      <formula1>INDIRECT("dragonTierDefinitions['[sku']]")</formula1>
    </dataValidation>
    <dataValidation allowBlank="1" showInputMessage="1" showErrorMessage="1" prompt="percentage [0..1]" sqref="D45:D55 F45:W55 E46:E55"/>
    <dataValidation type="decimal" allowBlank="1" showInputMessage="1" showErrorMessage="1" prompt="percentage [0..1]" sqref="D33:D34 D38:D40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2018-05-22T14:21:10Z</dcterms:modified>
</cp:coreProperties>
</file>