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75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entities!$B$69:$M$98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4" l="1"/>
  <c r="J5" i="44"/>
  <c r="J6" i="44"/>
  <c r="J7" i="44"/>
  <c r="J8" i="44"/>
  <c r="J9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G26" i="44" l="1"/>
  <c r="H26" i="44"/>
  <c r="I26" i="44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H23" i="44"/>
  <c r="I23" i="44"/>
  <c r="H24" i="44"/>
  <c r="I24" i="44"/>
  <c r="I5" i="44"/>
  <c r="I6" i="44"/>
  <c r="I7" i="44"/>
  <c r="I8" i="44"/>
  <c r="I9" i="44"/>
  <c r="I10" i="44"/>
  <c r="J10" i="44" s="1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2" i="42" l="1"/>
  <c r="G113" i="42"/>
  <c r="G114" i="42"/>
  <c r="G115" i="42"/>
  <c r="G116" i="42"/>
  <c r="S62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<sst xmlns="http://schemas.openxmlformats.org/spreadsheetml/2006/main" count="2893" uniqueCount="1165">
  <si>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</si>
  <si>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</si>
  <si>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</si>
  <si>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</si>
  <si>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</si>
  <si>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</si>
  <si>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</si>
  <si>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</si>
  <si>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</si>
  <si>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</si>
  <si>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</si>
  <si>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</si>
  <si>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</si>
  <si>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</si>
  <si>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</si>
  <si>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</si>
  <si>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</si>
  <si>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</si>
  <si>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</si>
  <si>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</si>
  <si>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</si>
  <si>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</si>
  <si>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</si>
  <si>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</si>
  <si>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</si>
  <si>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</si>
  <si>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</si>
  <si>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</si>
  <si>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</si>
  <si>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</si>
  <si>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</si>
  <si>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</si>
  <si>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</si>
  <si>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</si>
  <si>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</si>
  <si>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</si>
  <si>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</si>
  <si>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</si>
  <si>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</si>
  <si>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</si>
  <si>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</si>
  <si>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</si>
  <si>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</si>
  <si>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</si>
  <si>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</si>
  <si>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</si>
  <si>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</si>
  <si>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</si>
  <si>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</si>
  <si>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</si>
  <si>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</si>
  <si>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</si>
  <si>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</si>
  <si>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</si>
  <si>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</si>
  <si>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</si>
  <si>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</si>
  <si>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</si>
  <si>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</si>
  <si>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</si>
  <si>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</si>
  <si>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</si>
  <si>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</si>
  <si>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</si>
  <si>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</si>
  <si>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</si>
  <si>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</si>
  <si>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</si>
  <si>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</si>
  <si>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</si>
  <si>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</si>
  <si>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</si>
  <si>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</si>
  <si>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</si>
  <si>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</si>
  <si>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</si>
  <si>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</si>
  <si>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</si>
  <si>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</si>
  <si>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</si>
  <si>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</si>
  <si>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</si>
  <si>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</si>
  <si>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</si>
  <si>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</si>
  <si>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</si>
  <si>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</si>
  <si>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</si>
  <si>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</si>
  <si>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</si>
  <si>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</si>
  <si>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</si>
  <si>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</si>
  <si>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</si>
  <si>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</si>
  <si>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</si>
  <si>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</si>
  <si>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</si>
  <si>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</si>
  <si>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</si>
  <si>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</si>
  <si>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</si>
  <si>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</si>
  <si>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</si>
  <si>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</si>
  <si>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</si>
  <si>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</si>
  <si>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</si>
  <si>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</si>
  <si>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</si>
  <si>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</si>
  <si>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</si>
  <si>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</si>
  <si>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</si>
  <si>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</si>
  <si>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</si>
  <si>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</si>
  <si>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</si>
  <si>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</si>
  <si>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</si>
  <si>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</si>
  <si>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</si>
  <si>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</si>
  <si>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</si>
  <si>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</si>
  <si>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</si>
  <si>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</si>
  <si>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</si>
  <si>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</si>
  <si>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</si>
  <si>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</si>
  <si>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</si>
  <si>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</si>
  <si>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</si>
  <si>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</si>
  <si>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</si>
  <si>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</si>
  <si>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</si>
  <si>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</si>
  <si>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</si>
  <si>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</si>
  <si>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</si>
  <si>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</si>
  <si>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</si>
  <si>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</si>
  <si>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</si>
  <si>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</si>
  <si>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</si>
  <si>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</si>
  <si>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</si>
  <si>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</si>
  <si>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</si>
  <si>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</si>
  <si>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</si>
  <si>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</si>
  <si>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</si>
  <si>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</si>
  <si>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</si>
  <si>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</si>
  <si>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</si>
  <si>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</si>
  <si>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</si>
  <si>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</si>
  <si>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</si>
  <si>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</si>
  <si>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</si>
  <si>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</si>
  <si>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</si>
  <si>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</si>
  <si>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</si>
  <si>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</si>
  <si>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</si>
  <si>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</si>
  <si>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</si>
  <si>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</si>
  <si>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</si>
  <si>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</si>
  <si>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</si>
  <si>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</si>
  <si>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</si>
  <si>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</si>
  <si>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</si>
  <si>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</si>
  <si>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</si>
  <si>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</si>
  <si>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</si>
  <si>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</si>
  <si>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</si>
  <si>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</si>
  <si>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</si>
  <si>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</si>
  <si>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</si>
  <si>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</si>
  <si>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</si>
  <si>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</si>
  <si>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</si>
  <si>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</si>
  <si>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</si>
  <si>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</si>
  <si>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</si>
  <si>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</si>
  <si>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</si>
  <si>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</si>
  <si>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</si>
  <si>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</si>
  <si>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</si>
  <si>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</si>
  <si>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</si>
  <si>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</si>
  <si>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</si>
  <si>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</si>
  <si>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</si>
  <si>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</si>
  <si>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</si>
  <si>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</si>
  <si>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</si>
  <si>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</si>
  <si>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</si>
  <si>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</si>
  <si>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</si>
  <si>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</si>
  <si>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</si>
  <si>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</si>
  <si>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</si>
  <si>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</si>
  <si>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</si>
  <si>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</si>
  <si>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</si>
  <si>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</si>
  <si>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</si>
  <si>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</si>
  <si>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</si>
  <si>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</si>
  <si>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</si>
  <si>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</si>
  <si>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</si>
  <si>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</si>
  <si>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</si>
  <si>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</si>
  <si>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</si>
  <si>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</si>
  <si>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</si>
  <si>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</si>
  <si>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</si>
  <si>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</si>
  <si>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</si>
  <si>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</si>
  <si>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</si>
  <si>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</si>
  <si>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</si>
  <si>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</si>
  <si>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</si>
  <si>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</si>
  <si>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</si>
  <si>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</si>
  <si>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</si>
  <si>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</si>
  <si>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</si>
  <si>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</si>
  <si>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</si>
  <si>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</si>
  <si>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</si>
  <si>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</si>
  <si>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</si>
  <si>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</si>
  <si>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</si>
  <si>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</si>
  <si>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</si>
  <si>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</si>
  <si>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</si>
  <si>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</si>
  <si>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</si>
  <si>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</si>
  <si>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</si>
  <si>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</si>
  <si>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</si>
  <si>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</si>
  <si>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</si>
  <si>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</si>
  <si>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</si>
  <si>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</si>
  <si>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</si>
  <si>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</si>
  <si>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</si>
  <si>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</si>
  <si>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</si>
  <si>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</si>
  <si>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</si>
  <si>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</si>
  <si>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</si>
  <si>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</si>
  <si>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</si>
  <si>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</si>
  <si>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</si>
  <si>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</si>
  <si>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</si>
  <si>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</si>
  <si>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</si>
  <si>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</si>
  <si>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</si>
  <si>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</si>
  <si>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</si>
  <si>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</si>
  <si>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</si>
  <si>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</si>
  <si>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</si>
  <si>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</si>
  <si>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</si>
  <si>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</si>
  <si>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</si>
  <si>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</si>
  <si>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</si>
  <si>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</si>
  <si>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</si>
  <si>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</si>
  <si>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</si>
  <si>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</si>
  <si>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</si>
  <si>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</si>
  <si>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</si>
  <si>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</si>
  <si>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</si>
  <si>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</si>
  <si>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</si>
  <si>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</si>
  <si>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</si>
  <si>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</si>
  <si>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</si>
  <si>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</si>
  <si>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</si>
  <si>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</si>
  <si>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</si>
  <si>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</si>
  <si>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</si>
  <si>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</si>
  <si>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</si>
  <si>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</si>
  <si>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</si>
  <si>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</si>
  <si>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</si>
  <si>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</si>
  <si>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</si>
  <si>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</si>
  <si>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</si>
  <si>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</si>
  <si>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</si>
  <si>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</si>
  <si>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</si>
  <si>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</si>
  <si>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</si>
  <si>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</si>
  <si>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</si>
  <si>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</si>
  <si>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</si>
  <si>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</si>
  <si>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</si>
  <si>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</si>
  <si>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</si>
  <si>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</si>
  <si>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</si>
  <si>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</si>
  <si>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</si>
  <si>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</si>
  <si>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</si>
  <si>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</si>
  <si>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</si>
  <si>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</si>
  <si>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</si>
  <si>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</si>
  <si>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</si>
  <si>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</si>
  <si>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</si>
  <si>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</si>
  <si>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</si>
  <si>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</si>
  <si>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</si>
  <si>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</si>
  <si>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</si>
  <si>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</si>
  <si>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</si>
  <si>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</si>
  <si>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</si>
  <si>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</si>
  <si>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</si>
  <si>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</si>
  <si>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</si>
  <si>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</si>
  <si>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</si>
  <si>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</si>
  <si>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</si>
  <si>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</si>
  <si>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</si>
  <si>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</si>
  <si>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</si>
  <si>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</si>
  <si>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</si>
  <si>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</si>
  <si>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</si>
  <si>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</si>
  <si>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</si>
  <si>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</si>
  <si>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</si>
  <si>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</si>
  <si>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</si>
  <si>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</si>
  <si>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</si>
  <si>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</si>
  <si>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</si>
  <si>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</si>
  <si>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</si>
  <si>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</si>
  <si>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</si>
  <si>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</si>
  <si>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</si>
  <si>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</si>
  <si>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</si>
  <si>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</si>
  <si>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</si>
  <si>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</si>
  <si>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</si>
  <si>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</si>
  <si>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</si>
  <si>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</si>
  <si>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</si>
  <si>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</si>
  <si>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</si>
  <si>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</si>
  <si>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</si>
  <si>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</si>
  <si>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</si>
  <si>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</si>
  <si>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</si>
  <si>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</si>
  <si>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</si>
  <si>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</si>
  <si>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</si>
  <si>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</si>
  <si>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</si>
  <si>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</si>
  <si>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</si>
  <si>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</si>
  <si>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</si>
  <si>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</si>
  <si>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</si>
  <si>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</si>
  <si>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</si>
  <si>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</si>
  <si>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</si>
  <si>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</si>
  <si>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</si>
  <si>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</si>
  <si>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</si>
  <si>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</si>
  <si>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</si>
  <si>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</si>
  <si>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</si>
  <si>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</si>
  <si>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</si>
  <si>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</si>
  <si>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</si>
  <si>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</si>
  <si>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</si>
  <si>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</si>
  <si>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</si>
  <si>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</si>
  <si>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</si>
  <si>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</si>
  <si>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</si>
  <si>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</si>
  <si>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</si>
  <si>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</si>
  <si>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</si>
  <si>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</si>
  <si>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</si>
  <si>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</si>
  <si>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</si>
  <si>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</si>
  <si>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</si>
  <si>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</si>
  <si>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</si>
  <si>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</si>
  <si>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</si>
  <si>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</si>
  <si>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</si>
  <si>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</si>
  <si>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</si>
  <si>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</si>
  <si>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</si>
  <si>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</si>
  <si>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</si>
  <si>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</si>
  <si>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</si>
  <si>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</si>
  <si>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</si>
  <si>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</si>
  <si>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</si>
  <si>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</si>
  <si>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</si>
  <si>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</si>
  <si>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</si>
  <si>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</si>
  <si>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</si>
  <si>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</si>
  <si>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</si>
  <si>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</si>
  <si>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</si>
  <si>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</si>
  <si>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</si>
  <si>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</si>
  <si>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</si>
  <si>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</si>
  <si>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</si>
  <si>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</si>
  <si>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</si>
  <si>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</si>
  <si>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</si>
  <si>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</si>
  <si>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</si>
  <si>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</si>
  <si>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</si>
  <si>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</si>
  <si>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</si>
  <si>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</si>
  <si>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</si>
  <si>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</si>
  <si>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</si>
  <si>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</si>
  <si>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</si>
  <si>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</si>
  <si>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</si>
  <si>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</si>
  <si>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</si>
  <si>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</si>
  <si>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</si>
  <si>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</si>
  <si>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</si>
  <si>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</si>
  <si>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</si>
  <si>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</si>
  <si>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</si>
  <si>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</si>
  <si>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</si>
  <si>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</si>
  <si>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</si>
  <si>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</si>
  <si>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</si>
  <si>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</si>
  <si>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</si>
  <si>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</si>
  <si>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</si>
  <si>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</si>
  <si>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</si>
  <si>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</si>
  <si>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</si>
  <si>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</si>
  <si>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</si>
  <si>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</si>
  <si>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</si>
  <si>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</si>
  <si>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</si>
  <si>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</si>
  <si>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</si>
  <si>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</si>
  <si>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</si>
  <si>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</si>
  <si>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</si>
  <si>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</si>
  <si>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</si>
  <si>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</si>
  <si>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</si>
  <si>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</si>
  <si>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</si>
  <si>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</si>
  <si>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</si>
  <si>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</si>
  <si>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</si>
  <si>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</si>
  <si>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</si>
  <si>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</si>
  <si>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</si>
  <si>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</si>
  <si>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</si>
  <si>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</si>
  <si>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</si>
  <si>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</si>
  <si>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</si>
  <si>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</si>
  <si>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</si>
  <si>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</si>
  <si>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</si>
  <si>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</si>
  <si>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</si>
  <si>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</si>
  <si>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</si>
  <si>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</si>
  <si>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</si>
  <si>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</si>
  <si>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</si>
  <si>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</si>
  <si>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</si>
  <si>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</si>
  <si>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</si>
  <si>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</si>
  <si>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</si>
  <si>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</si>
  <si>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</si>
  <si>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</si>
  <si>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</si>
  <si>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</si>
  <si>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</si>
  <si>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</si>
  <si>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</si>
  <si>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</si>
  <si>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</si>
  <si>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</si>
  <si>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</si>
  <si>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</si>
  <si>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</si>
  <si>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</si>
  <si>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</si>
  <si>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</si>
  <si>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</si>
  <si>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</si>
  <si>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</si>
  <si>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</si>
  <si>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</si>
  <si>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</si>
  <si>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</si>
  <si>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</si>
  <si>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</si>
  <si>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</si>
  <si>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</si>
  <si>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</si>
  <si>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</si>
  <si>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</si>
  <si>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</si>
  <si>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</si>
  <si>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</si>
  <si>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</si>
  <si>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</si>
  <si>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</si>
  <si>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</si>
  <si>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</si>
  <si>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</si>
  <si>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</si>
  <si>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</si>
  <si>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</si>
  <si>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</si>
  <si>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</si>
  <si>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</si>
  <si>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</si>
  <si>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</si>
  <si>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</si>
  <si>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</si>
  <si>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</si>
  <si>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</si>
  <si>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</si>
  <si>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</si>
  <si>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</si>
  <si>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</si>
  <si>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</si>
  <si>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</si>
  <si>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</si>
  <si>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</si>
  <si>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</si>
  <si>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</si>
  <si>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</si>
  <si>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</si>
  <si>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</si>
  <si>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</si>
  <si>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</si>
  <si>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</si>
  <si>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</si>
  <si>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</si>
  <si>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</si>
  <si>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</si>
  <si>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</si>
  <si>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</si>
  <si>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</si>
  <si>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</si>
  <si>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</si>
  <si>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</si>
  <si>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</si>
  <si>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</si>
  <si>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</si>
  <si>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</si>
  <si>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</si>
  <si>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</si>
  <si>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</si>
  <si>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</si>
  <si>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</si>
  <si>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</si>
  <si>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</si>
  <si>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</si>
  <si>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</si>
  <si>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</si>
  <si>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</si>
  <si>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</si>
  <si>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</si>
  <si>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</si>
  <si>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</si>
  <si>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</si>
  <si>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</si>
  <si>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</si>
  <si>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</si>
  <si>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</si>
  <si>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</si>
  <si>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</si>
  <si>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</si>
  <si>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</si>
  <si>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</si>
  <si>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</si>
  <si>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</si>
  <si>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</si>
  <si>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</si>
  <si>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</si>
  <si>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</si>
  <si>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</si>
  <si>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</si>
  <si>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</si>
  <si>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</si>
  <si>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</si>
  <si>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</si>
  <si>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</si>
  <si>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</si>
  <si>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</si>
  <si>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</si>
  <si>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</si>
  <si>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</si>
  <si>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</si>
  <si>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</si>
  <si>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</si>
  <si>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</si>
  <si>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</si>
  <si>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</si>
  <si>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</si>
  <si>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</si>
  <si>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</si>
  <si>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</si>
  <si>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</si>
  <si>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</si>
  <si>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</si>
  <si>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</si>
  <si>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</si>
  <si>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</si>
  <si>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</si>
  <si>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</si>
  <si>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</si>
  <si>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</si>
  <si>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</si>
  <si>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</si>
  <si>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</si>
  <si>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</si>
  <si>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</si>
  <si>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</si>
  <si>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</si>
  <si>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</si>
  <si>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</si>
  <si>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</si>
  <si>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</si>
  <si>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</si>
  <si>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</si>
  <si>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</si>
  <si>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</si>
  <si>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</si>
  <si>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</si>
  <si>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</si>
  <si>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</si>
  <si>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</si>
  <si>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</si>
  <si>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</si>
  <si>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</si>
  <si>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</si>
  <si>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</si>
  <si>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</si>
  <si>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</si>
  <si>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</si>
  <si>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</si>
  <si>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</si>
  <si>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</si>
  <si>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</si>
  <si>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</si>
  <si>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</si>
  <si>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</si>
  <si>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</si>
  <si>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</si>
  <si>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</si>
  <si>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</si>
  <si>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</si>
  <si>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</si>
  <si>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</si>
  <si>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</si>
  <si>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</si>
  <si>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</si>
  <si>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</si>
  <si>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</si>
  <si>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</si>
  <si>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</si>
  <si>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</si>
  <si>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</si>
  <si>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</si>
  <si>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</si>
  <si>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</si>
  <si>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</si>
  <si>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</si>
  <si>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</si>
  <si>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</si>
  <si>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</si>
  <si>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</si>
  <si>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</si>
  <si>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</si>
  <si>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</si>
  <si>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</si>
  <si>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</si>
  <si>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</si>
  <si>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</si>
  <si>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</si>
  <si>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</si>
  <si>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</si>
  <si>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</si>
  <si>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</si>
  <si>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</si>
  <si>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</si>
  <si>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</si>
  <si>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</si>
  <si>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</si>
  <si>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</si>
  <si>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</si>
  <si>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</si>
  <si>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</si>
  <si>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</si>
  <si>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</si>
  <si>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</si>
  <si>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</si>
  <si>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</si>
  <si>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</si>
  <si>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</si>
  <si>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</si>
  <si>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</si>
  <si>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</si>
  <si>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</si>
  <si>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</si>
  <si>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</si>
  <si>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</si>
  <si>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</si>
  <si>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</si>
  <si>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</si>
  <si>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</si>
  <si>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</si>
  <si>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</si>
  <si>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</si>
  <si>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</si>
  <si>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</si>
  <si>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</si>
  <si>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</si>
  <si>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</si>
  <si>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</si>
  <si>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</si>
  <si>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</si>
  <si>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</si>
  <si>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</si>
  <si>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</si>
  <si>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</si>
  <si>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</si>
  <si>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</si>
  <si>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</si>
  <si>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</si>
  <si>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</si>
  <si>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</si>
  <si>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</si>
  <si>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</si>
  <si>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</si>
  <si>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</si>
  <si>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</si>
  <si>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</si>
  <si>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</si>
  <si>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</si>
  <si>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</si>
  <si>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</si>
  <si>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</si>
  <si>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</si>
  <si>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</si>
  <si>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</si>
  <si>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</si>
  <si>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</si>
  <si>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</si>
  <si>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</si>
  <si>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</si>
  <si>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</si>
  <si>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</si>
  <si>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</si>
  <si>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</si>
  <si>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</si>
  <si>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</si>
  <si>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</si>
  <si>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</si>
  <si>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</si>
  <si>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</si>
  <si>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</si>
  <si>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</si>
  <si>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</si>
  <si>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</si>
  <si>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</si>
  <si>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</si>
  <si>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</si>
  <si>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</si>
  <si>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</si>
  <si>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</si>
  <si>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</si>
  <si>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</si>
  <si>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</si>
  <si>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</si>
  <si>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</si>
  <si>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</si>
  <si>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</si>
  <si>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</si>
  <si>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</si>
  <si>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</si>
  <si>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</si>
  <si>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</si>
  <si>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</si>
  <si>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</si>
  <si>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</si>
  <si>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</si>
  <si>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</si>
  <si>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</si>
  <si>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</si>
  <si>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</si>
  <si>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</si>
  <si>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</si>
  <si>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</si>
  <si>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</si>
  <si>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</si>
  <si>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</si>
  <si>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</si>
  <si>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</si>
  <si>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</si>
  <si>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</si>
  <si>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</si>
  <si>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</si>
  <si>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</si>
  <si>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</si>
  <si>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</si>
  <si>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</si>
  <si>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</si>
  <si>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</si>
  <si>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</si>
  <si>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</si>
  <si>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</si>
  <si>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</si>
  <si>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</si>
  <si>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</si>
  <si>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</si>
  <si>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</si>
  <si>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</si>
  <si>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</si>
  <si>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</si>
  <si>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</si>
  <si>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</si>
  <si>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</si>
  <si>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</si>
  <si>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</si>
  <si>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</si>
  <si>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</si>
  <si>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</si>
  <si>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</si>
  <si>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</si>
  <si>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</si>
  <si>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</si>
  <si>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</si>
  <si>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</si>
  <si>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</si>
  <si>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</si>
  <si>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</si>
  <si>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</si>
  <si>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</si>
  <si>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</si>
  <si>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</si>
  <si>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</si>
  <si>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</si>
  <si>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</si>
  <si>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</si>
  <si>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</si>
  <si>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</si>
  <si>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</si>
  <si>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</si>
  <si>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</si>
  <si>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</si>
  <si>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</si>
  <si>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</si>
  <si>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</si>
  <si>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</si>
  <si>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</si>
  <si>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</si>
  <si>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</si>
  <si>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</si>
  <si>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</si>
  <si>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</si>
  <si>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</si>
  <si>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</si>
  <si>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</si>
  <si>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</si>
  <si>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</si>
  <si>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</si>
  <si>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</si>
  <si>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</si>
  <si>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</si>
  <si>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</si>
  <si>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</si>
  <si>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</si>
  <si>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</si>
  <si>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</si>
  <si>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</si>
  <si>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</si>
  <si>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</si>
  <si>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</si>
  <si>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</si>
  <si>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</si>
  <si>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</si>
  <si>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</si>
  <si>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</si>
  <si>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</si>
  <si>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</si>
  <si>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</si>
  <si>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</si>
  <si>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</si>
  <si>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</si>
  <si>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</si>
  <si>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</si>
  <si>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</si>
  <si>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</si>
  <si>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</si>
  <si>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</si>
  <si>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</si>
  <si>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</si>
  <si>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</si>
  <si>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</si>
  <si>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</si>
  <si>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</si>
  <si>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</si>
  <si>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</si>
  <si>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</si>
  <si>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</si>
  <si>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</si>
  <si>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</si>
  <si>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</si>
  <si>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</si>
  <si>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</si>
  <si>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</si>
  <si>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</si>
  <si>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</si>
  <si>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</si>
  <si>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</si>
  <si>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</si>
  <si>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</si>
  <si>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</si>
  <si>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</si>
  <si>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</si>
  <si>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</si>
  <si>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</si>
  <si>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</si>
  <si>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</si>
  <si>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</si>
  <si>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</si>
  <si>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</si>
  <si>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</si>
  <si>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</si>
  <si>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</si>
  <si>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</si>
  <si>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</si>
  <si>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</si>
  <si>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</si>
  <si>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</si>
  <si>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</si>
  <si>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</si>
  <si>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</si>
  <si>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</si>
  <si>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</si>
  <si>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</si>
  <si>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</si>
  <si>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</si>
  <si>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</si>
  <si>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</si>
  <si>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</si>
  <si>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</si>
  <si>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</si>
  <si>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</si>
  <si>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</si>
  <si>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</si>
  <si>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</si>
  <si>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</si>
  <si>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</si>
  <si>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</si>
  <si>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</si>
  <si>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</si>
  <si>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</si>
  <si>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</si>
  <si>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</si>
  <si>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</si>
  <si>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</si>
  <si>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</si>
  <si>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</si>
  <si>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</si>
  <si>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</si>
  <si>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</si>
  <si>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</si>
  <si>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</si>
  <si>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</si>
  <si>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</si>
  <si>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</si>
  <si>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</si>
  <si>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</si>
  <si>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</si>
  <si>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</si>
  <si>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</si>
  <si>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</si>
  <si>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</si>
  <si>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</si>
  <si>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</si>
  <si>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</si>
  <si>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</si>
  <si>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</si>
  <si>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</si>
  <si>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</si>
  <si>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</si>
  <si>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</si>
  <si>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</si>
  <si>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</si>
  <si>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</si>
  <si>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</si>
  <si>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</si>
  <si>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</si>
  <si>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</si>
  <si>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</si>
  <si>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</si>
  <si>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</si>
  <si>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</si>
  <si>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</si>
  <si>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</si>
  <si>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</si>
  <si>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</si>
  <si>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</si>
  <si>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</si>
  <si>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</si>
  <si>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</si>
  <si>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</si>
  <si>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</si>
  <si>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</si>
  <si>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</si>
  <si>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</si>
  <si>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</si>
  <si>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</si>
  <si>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</si>
  <si>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</si>
  <si>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</si>
  <si>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</si>
  <si>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</si>
  <si>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</si>
  <si>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</si>
  <si>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</si>
  <si>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</si>
  <si>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</si>
  <si>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</si>
  <si>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</si>
  <si>
    <t>baker_woman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</si>
</sst>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1" headerRowBorderDxfId="340" tableBorderDxfId="339" totalsRowBorderDxfId="338">
  <autoFilter ref="B4:G5"/>
  <tableColumns count="6">
    <tableColumn id="1" name="{gameSettings}" dataDxfId="337"/>
    <tableColumn id="2" name="[sku]" dataDxfId="336"/>
    <tableColumn id="3" name="[timeToPCCoefA]" dataDxfId="335"/>
    <tableColumn id="4" name="[timeToPCCoefB]" dataDxfId="33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5" totalsRowShown="0" headerRowDxfId="228" headerRowBorderDxfId="227" tableBorderDxfId="226" totalsRowBorderDxfId="225">
  <autoFilter ref="B21:AE65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4" headerRowBorderDxfId="193" tableBorderDxfId="192" totalsRowBorderDxfId="191">
  <autoFilter ref="B4:C16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9:O98" totalsRowShown="0">
  <autoFilter ref="B69:O98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7" headerRowBorderDxfId="86" tableBorderDxfId="85" totalsRowBorderDxfId="84">
  <autoFilter ref="B17:E21"/>
  <tableColumns count="4">
    <tableColumn id="1" name="{rarityDefinitions}" dataDxfId="83"/>
    <tableColumn id="2" name="[sku]"/>
    <tableColumn id="3" name="[order]" dataDxfId="82"/>
    <tableColumn id="5" name="[tidName]" dataDxfId="8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3" headerRowBorderDxfId="332" tableBorderDxfId="331" totalsRowBorderDxfId="330">
  <autoFilter ref="B10:F11"/>
  <tableColumns count="5">
    <tableColumn id="1" name="{initialSettings}" dataDxfId="329"/>
    <tableColumn id="2" name="[sku]" dataDxfId="328"/>
    <tableColumn id="3" name="[softCurrency]" dataDxfId="327"/>
    <tableColumn id="4" name="[hardCurrency]" dataDxfId="326"/>
    <tableColumn id="6" name="[initialDragonSKU]" dataDxfId="3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1" dataDxfId="69" headerRowBorderDxfId="70" tableBorderDxfId="68">
  <autoFilter ref="B4:O44"/>
  <tableColumns count="14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53" tableBorderDxfId="52" totalsRowBorderDxfId="51">
  <autoFilter ref="B3:J26"/>
  <tableColumns count="9">
    <tableColumn id="1" name="{powerUpsDefinitions}" dataDxfId="50"/>
    <tableColumn id="2" name="[sku]" dataDxfId="49"/>
    <tableColumn id="3" name="[type]" dataDxfId="48"/>
    <tableColumn id="4" name="[param1]" dataDxfId="47"/>
    <tableColumn id="5" name="[param2]" dataDxfId="46"/>
    <tableColumn id="6" name="[icon]" dataDxfId="45">
      <calculatedColumnFormula>CONCATENATE("icon_",powerUpsDefinitions[[#This Row],['[sku']]])</calculatedColumnFormula>
    </tableColumn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4" headerRowBorderDxfId="323" tableBorderDxfId="322" totalsRowBorderDxfId="321">
  <autoFilter ref="B4:J14"/>
  <tableColumns count="9">
    <tableColumn id="1" name="{localizationDefinitions}" dataDxfId="320"/>
    <tableColumn id="8" name="[sku]" dataDxfId="319"/>
    <tableColumn id="3" name="[order]" dataDxfId="318"/>
    <tableColumn id="4" name="[isoCode]" dataDxfId="317"/>
    <tableColumn id="11" name="[android]" dataDxfId="316"/>
    <tableColumn id="12" name="[iOS]" dataDxfId="315"/>
    <tableColumn id="5" name="[txtFilename]" dataDxfId="314"/>
    <tableColumn id="2" name="[icon]" dataDxfId="313"/>
    <tableColumn id="9" name="[tidName]" dataDxfId="31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11" headerRowBorderDxfId="310" tableBorderDxfId="309" totalsRowBorderDxfId="308">
  <autoFilter ref="B15:AO25"/>
  <tableColumns count="40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6" name="[gamePrefab]" dataDxfId="279"/>
    <tableColumn id="10" name="[menuPrefab]" dataDxfId="278"/>
    <tableColumn id="7" name="[tidName]" dataDxfId="277">
      <calculatedColumnFormula>CONCATENATE("TID_",UPPER(dragonDefinitions[[#This Row],['[sku']]]),"_NAME")</calculatedColumnFormula>
    </tableColumn>
    <tableColumn id="8" name="[tidDesc]" dataDxfId="276">
      <calculatedColumnFormula>CONCATENATE("TID_",UPPER(dragonDefinitions[[#This Row],['[sku']]]),"_DESC")</calculatedColumnFormula>
    </tableColumn>
    <tableColumn id="27" name="[statsBarRatio]" dataDxfId="275"/>
    <tableColumn id="28" name="[furyBarRatio]" dataDxfId="274"/>
    <tableColumn id="34" name="[force]" dataDxfId="273"/>
    <tableColumn id="35" name="[mass]" dataDxfId="272"/>
    <tableColumn id="36" name="[friction]" dataDxfId="271"/>
    <tableColumn id="37" name="[gravityModifier]" dataDxfId="27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9" headerRowBorderDxfId="268" tableBorderDxfId="267" totalsRowBorderDxfId="266">
  <autoFilter ref="B4:G9"/>
  <tableColumns count="6">
    <tableColumn id="1" name="{dragonTierDefinitions}" dataDxfId="265"/>
    <tableColumn id="2" name="[sku]"/>
    <tableColumn id="9" name="[order]"/>
    <tableColumn id="10" name="[icon]" dataDxfId="264"/>
    <tableColumn id="3" name="[maxPetEquipped]" dataDxfId="263"/>
    <tableColumn id="7" name="[tidName]" dataDxfId="26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1" headerRowBorderDxfId="260" tableBorderDxfId="259" totalsRowBorderDxfId="258">
  <autoFilter ref="B31:I32"/>
  <tableColumns count="8">
    <tableColumn id="1" name="{dragonSettings}" dataDxfId="257"/>
    <tableColumn id="2" name="[sku]" dataDxfId="25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5" headerRowBorderDxfId="254" tableBorderDxfId="253" totalsRowBorderDxfId="252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1" headerRowBorderDxfId="250" tableBorderDxfId="249" totalsRowBorderDxfId="248">
  <autoFilter ref="B36:F39"/>
  <tableColumns count="5">
    <tableColumn id="1" name="{dragonHealthModifiersDefinitions}" dataDxfId="247"/>
    <tableColumn id="2" name="[sku]" dataDxfId="246"/>
    <tableColumn id="7" name="[threshold]"/>
    <tableColumn id="8" name="[modifier]" dataDxfId="245"/>
    <tableColumn id="9" name="[tid]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3" headerRowBorderDxfId="242" tableBorderDxfId="241" totalsRowBorderDxfId="240">
  <autoFilter ref="B4:L44"/>
  <tableColumns count="11">
    <tableColumn id="1" name="{petDefinitions}" dataDxfId="239"/>
    <tableColumn id="2" name="[sku]" dataDxfId="238"/>
    <tableColumn id="3" name="[rarity]" dataDxfId="237"/>
    <tableColumn id="6" name="[category]" dataDxfId="236"/>
    <tableColumn id="7" name="[order]" dataDxfId="235"/>
    <tableColumn id="8" name="[gamePrefab]" dataDxfId="234"/>
    <tableColumn id="9" name="[menuPrefab]" dataDxfId="233"/>
    <tableColumn id="11" name="[icon]" dataDxfId="232"/>
    <tableColumn id="4" name="[powerup]" dataDxfId="231"/>
    <tableColumn id="5" name="[tidName]" dataDxfId="230"/>
    <tableColumn id="10" name="[tidDesc]" dataDxfId="229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opLeftCell="B1" workbookViewId="0">
      <selection activeCell="G12" sqref="G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CONCATENATE(powerUpsDefinitions[[#This Row],['[tidDesc']]],"_SHORT")</f>
        <v>TID_POWERUP_LOWER_DAMAGE_POISON_DESC_SHORT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CONCATENATE(powerUpsDefinitions[[#This Row],['[tidDesc']]],"_SHORT")</f>
        <v>TID_POWERUP_LOWER_DAMAGE_ARROWS_DESC_SHORT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CONCATENATE(powerUpsDefinitions[[#This Row],['[tidDesc']]],"_SHORT")</f>
        <v>TID_POWERUP_REDUCE_LIFE_DRAIN_DESC_SHORT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CONCATENATE(powerUpsDefinitions[[#This Row],['[tidDesc']]],"_SHORT")</f>
        <v>TID_POWERUP_SPEED_DESC_SHORT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CONCATENATE(powerUpsDefinitions[[#This Row],['[tidDesc']]],"_SHORT")</f>
        <v>TID_POWERUP_COINS_DESC_SHORT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CONCATENATE(powerUpsDefinitions[[#This Row],['[tidDesc']]],"_SHORT")</f>
        <v>TID_POWERUP_SCORE_DESC_SHORT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CONCATENATE(powerUpsDefinitions[[#This Row],['[tidDesc']]],"_SHORT")</f>
        <v>TID_POWERUP_EAT_GHOST_DESC_SHORT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CONCATENATE(powerUpsDefinitions[[#This Row],['[tidDesc']]],"_SHORT")</f>
        <v>TID_POWERUP_EAT_MINE_DESC_SHORT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CONCATENATE(powerUpsDefinitions[[#This Row],['[tidDesc']]],"_SHORT")</f>
        <v>TID_POWERUP_EXPLODE_MINE_DESC_SHORT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CONCATENATE(powerUpsDefinitions[[#This Row],['[tidDesc']]],"_SHORT")</f>
        <v>TID_POWERUP_PHOENIX_DESC_SHORT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CONCATENATE(powerUpsDefinitions[[#This Row],['[tidDesc']]],"_SHORT")</f>
        <v>TID_POWERUP_FIREBALLS_DESC_SHORT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6"/>
  <sheetViews>
    <sheetView tabSelected="1" topLeftCell="A22" workbookViewId="0">
      <pane xSplit="3" topLeftCell="D1" activePane="topRight" state="frozen"/>
      <selection activeCell="A16" sqref="A16"/>
      <selection pane="topRight" activeCell="J63" sqref="J6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1164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938</v>
      </c>
      <c r="AC58" s="401" t="s">
        <v>1005</v>
      </c>
      <c r="AD58" s="393"/>
      <c r="AE58" s="307"/>
    </row>
    <row r="59" spans="1:31" s="27" customFormat="1">
      <c r="B59" s="329" t="s">
        <v>4</v>
      </c>
      <c r="C59" s="324" t="s">
        <v>1015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1016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1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</v>
      </c>
      <c r="Z60" s="317">
        <v>0</v>
      </c>
      <c r="AA60" s="306" t="s">
        <v>660</v>
      </c>
      <c r="AB60" s="393" t="s">
        <v>939</v>
      </c>
      <c r="AC60" s="401" t="s">
        <v>1006</v>
      </c>
      <c r="AD60" s="393"/>
      <c r="AE60" s="307"/>
    </row>
    <row r="61" spans="1:31" s="27" customFormat="1">
      <c r="B61" s="329" t="s">
        <v>4</v>
      </c>
      <c r="C61" s="324" t="s">
        <v>1014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54">
        <v>0.2</v>
      </c>
      <c r="L61" s="206">
        <v>0</v>
      </c>
      <c r="M61" s="199" t="b">
        <v>1</v>
      </c>
      <c r="N61" s="199">
        <v>1</v>
      </c>
      <c r="O61" s="199">
        <v>6</v>
      </c>
      <c r="P61" s="199" t="b">
        <v>1</v>
      </c>
      <c r="Q61" s="332">
        <f>entityDefinitions[[#This Row],['[edibleFromTier']]]</f>
        <v>1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1019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2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f>entityDefinitions[[#This Row],['[edibleFromTier']]]</f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>
      <c r="B63" s="329" t="s">
        <v>4</v>
      </c>
      <c r="C63" s="324" t="s">
        <v>1020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0</v>
      </c>
      <c r="O63" s="199">
        <v>6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253">
        <v>0.25</v>
      </c>
      <c r="X63" s="253">
        <v>0.25</v>
      </c>
      <c r="Y63" s="253">
        <v>0.8</v>
      </c>
      <c r="Z63" s="317">
        <v>0</v>
      </c>
      <c r="AA63" s="306" t="s">
        <v>752</v>
      </c>
      <c r="AB63" s="393" t="s">
        <v>935</v>
      </c>
      <c r="AC63" s="401" t="s">
        <v>996</v>
      </c>
      <c r="AD63" s="393" t="s">
        <v>971</v>
      </c>
      <c r="AE63" s="393" t="s">
        <v>973</v>
      </c>
    </row>
    <row r="64" spans="1:31" s="27" customFormat="1" ht="15.75" thickBot="1">
      <c r="B64" s="333" t="s">
        <v>4</v>
      </c>
      <c r="C64" s="334" t="s">
        <v>585</v>
      </c>
      <c r="D64" s="335" t="s">
        <v>414</v>
      </c>
      <c r="E64" s="336">
        <v>48</v>
      </c>
      <c r="F64" s="337">
        <v>3</v>
      </c>
      <c r="G64" s="337">
        <v>0</v>
      </c>
      <c r="H64" s="337">
        <v>20</v>
      </c>
      <c r="I64" s="337">
        <v>0</v>
      </c>
      <c r="J64" s="337">
        <v>4</v>
      </c>
      <c r="K64" s="357">
        <v>0.3</v>
      </c>
      <c r="L64" s="337">
        <v>0</v>
      </c>
      <c r="M64" s="338" t="b">
        <v>1</v>
      </c>
      <c r="N64" s="338">
        <v>1</v>
      </c>
      <c r="O64" s="338">
        <v>6</v>
      </c>
      <c r="P64" s="338" t="b">
        <v>1</v>
      </c>
      <c r="Q64" s="339">
        <v>0</v>
      </c>
      <c r="R64" s="338" t="b">
        <v>0</v>
      </c>
      <c r="S64" s="339">
        <v>0</v>
      </c>
      <c r="T64" s="338" t="b">
        <v>1</v>
      </c>
      <c r="U64" s="339">
        <v>0</v>
      </c>
      <c r="V64" s="338">
        <v>150</v>
      </c>
      <c r="W64" s="340">
        <v>0</v>
      </c>
      <c r="X64" s="340">
        <v>0</v>
      </c>
      <c r="Y64" s="340">
        <v>0.6</v>
      </c>
      <c r="Z64" s="341">
        <v>0</v>
      </c>
      <c r="AA64" s="342" t="s">
        <v>661</v>
      </c>
      <c r="AB64" s="395" t="s">
        <v>940</v>
      </c>
      <c r="AC64" s="401" t="s">
        <v>1007</v>
      </c>
      <c r="AD64" s="395" t="s">
        <v>987</v>
      </c>
      <c r="AE64" s="395" t="s">
        <v>988</v>
      </c>
    </row>
    <row r="65" spans="1:31">
      <c r="B65" s="327"/>
      <c r="C65" s="343"/>
      <c r="D65" s="321"/>
      <c r="E65" s="344">
        <v>48</v>
      </c>
      <c r="F65" s="133">
        <v>3</v>
      </c>
      <c r="G65" s="133"/>
      <c r="H65" s="133"/>
      <c r="I65" s="133"/>
      <c r="J65" s="133">
        <v>9</v>
      </c>
      <c r="K65" s="358">
        <v>0.53</v>
      </c>
      <c r="L65" s="133"/>
      <c r="M65" s="20"/>
      <c r="N65" s="183"/>
      <c r="O65" s="183"/>
      <c r="P65" s="345"/>
      <c r="Q65" s="346"/>
      <c r="R65" s="347"/>
      <c r="S65" s="348"/>
      <c r="T65" s="347"/>
      <c r="U65" s="348"/>
      <c r="V65" s="349"/>
      <c r="W65" s="350"/>
      <c r="X65" s="252"/>
      <c r="Y65" s="252"/>
      <c r="Z65" s="314"/>
      <c r="AA65" s="351"/>
      <c r="AB65" s="394"/>
      <c r="AC65" s="352"/>
      <c r="AD65" s="393"/>
      <c r="AE65" s="307"/>
    </row>
    <row r="66" spans="1:31" ht="15.75" thickBot="1"/>
    <row r="67" spans="1:31" ht="23.25">
      <c r="B67" s="12" t="s">
        <v>698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31" s="5" customFormat="1">
      <c r="B68" s="238"/>
      <c r="C68" s="238"/>
      <c r="D68" s="240"/>
      <c r="E68" s="238"/>
      <c r="F68" s="238"/>
      <c r="G68" s="434"/>
      <c r="H68" s="434"/>
      <c r="I68" s="172" t="s">
        <v>432</v>
      </c>
      <c r="J68" s="172"/>
      <c r="K68" s="238"/>
      <c r="N68" s="5" t="s">
        <v>490</v>
      </c>
      <c r="AA68" s="172"/>
      <c r="AB68" s="172"/>
      <c r="AC68" s="172"/>
      <c r="AD68" s="172"/>
    </row>
    <row r="69" spans="1:31" ht="145.5">
      <c r="B69" s="143" t="s">
        <v>724</v>
      </c>
      <c r="C69" s="143" t="s">
        <v>5</v>
      </c>
      <c r="D69" s="143" t="s">
        <v>419</v>
      </c>
      <c r="E69" s="154" t="s">
        <v>675</v>
      </c>
      <c r="F69" s="154" t="s">
        <v>700</v>
      </c>
      <c r="G69" s="154" t="s">
        <v>611</v>
      </c>
      <c r="H69" s="154" t="s">
        <v>699</v>
      </c>
      <c r="I69" s="154" t="s">
        <v>433</v>
      </c>
      <c r="J69" s="154" t="s">
        <v>436</v>
      </c>
      <c r="K69" s="149" t="s">
        <v>38</v>
      </c>
      <c r="L69" s="149" t="s">
        <v>487</v>
      </c>
      <c r="M69" s="149" t="s">
        <v>489</v>
      </c>
      <c r="N69" s="154" t="s">
        <v>868</v>
      </c>
      <c r="O69" s="154" t="s">
        <v>867</v>
      </c>
    </row>
    <row r="70" spans="1:31" s="27" customFormat="1">
      <c r="B70" s="13" t="s">
        <v>4</v>
      </c>
      <c r="C70" s="13" t="s">
        <v>504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440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1" s="27" customFormat="1">
      <c r="B71" s="13" t="s">
        <v>4</v>
      </c>
      <c r="C71" s="13" t="s">
        <v>726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1" s="27" customFormat="1">
      <c r="B72" s="13" t="s">
        <v>4</v>
      </c>
      <c r="C72" s="13" t="s">
        <v>727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1" s="27" customFormat="1">
      <c r="A73" s="248"/>
      <c r="B73" s="13" t="s">
        <v>4</v>
      </c>
      <c r="C73" s="13" t="s">
        <v>734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1">
      <c r="B74" s="13" t="s">
        <v>4</v>
      </c>
      <c r="C74" s="13" t="s">
        <v>732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449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1">
      <c r="B75" s="198" t="s">
        <v>4</v>
      </c>
      <c r="C75" s="198" t="s">
        <v>452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965</v>
      </c>
      <c r="M75" s="241" t="s">
        <v>933</v>
      </c>
      <c r="N75" s="255">
        <v>10</v>
      </c>
      <c r="O75" s="255">
        <v>10</v>
      </c>
    </row>
    <row r="76" spans="1:31">
      <c r="B76" s="198" t="s">
        <v>4</v>
      </c>
      <c r="C76" s="198" t="s">
        <v>717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502</v>
      </c>
      <c r="L76" s="241" t="s">
        <v>965</v>
      </c>
      <c r="M76" s="241" t="s">
        <v>933</v>
      </c>
      <c r="N76" s="255">
        <v>1</v>
      </c>
      <c r="O76" s="255">
        <v>1</v>
      </c>
    </row>
    <row r="77" spans="1:31">
      <c r="B77" s="198" t="s">
        <v>4</v>
      </c>
      <c r="C77" s="198" t="s">
        <v>714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455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1">
      <c r="B78" s="198" t="s">
        <v>4</v>
      </c>
      <c r="C78" s="198" t="s">
        <v>453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456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1">
      <c r="B79" s="198" t="s">
        <v>4</v>
      </c>
      <c r="C79" s="198" t="s">
        <v>501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503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1">
      <c r="B80" s="198" t="s">
        <v>4</v>
      </c>
      <c r="C80" s="198" t="s">
        <v>728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729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438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718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450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719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721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722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458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 s="27" customFormat="1">
      <c r="B88" s="198" t="s">
        <v>4</v>
      </c>
      <c r="C88" s="198" t="s">
        <v>730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505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731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457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>
      <c r="B90" s="13" t="s">
        <v>4</v>
      </c>
      <c r="C90" s="13" t="s">
        <v>733</v>
      </c>
      <c r="D90" s="13" t="s">
        <v>415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391" t="s">
        <v>746</v>
      </c>
      <c r="L90" s="391" t="s">
        <v>966</v>
      </c>
      <c r="M90" s="391" t="s">
        <v>969</v>
      </c>
      <c r="N90" s="245">
        <v>10</v>
      </c>
      <c r="O90" s="245">
        <v>10</v>
      </c>
    </row>
    <row r="91" spans="2:15">
      <c r="B91" s="198" t="s">
        <v>4</v>
      </c>
      <c r="C91" s="198" t="s">
        <v>441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442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443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444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 s="27" customFormat="1">
      <c r="B95" s="198" t="s">
        <v>4</v>
      </c>
      <c r="C95" s="198" t="s">
        <v>445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446</v>
      </c>
      <c r="D96" s="198" t="s">
        <v>418</v>
      </c>
      <c r="E96" s="256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>
      <c r="B97" s="200" t="s">
        <v>4</v>
      </c>
      <c r="C97" s="200" t="s">
        <v>448</v>
      </c>
      <c r="D97" s="200" t="s">
        <v>418</v>
      </c>
      <c r="E97" s="257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6" t="s">
        <v>449</v>
      </c>
      <c r="L97" s="404" t="s">
        <v>967</v>
      </c>
      <c r="M97" s="393" t="s">
        <v>968</v>
      </c>
      <c r="N97" s="255">
        <v>10</v>
      </c>
      <c r="O97" s="255">
        <v>10</v>
      </c>
    </row>
    <row r="98" spans="2:15">
      <c r="B98" s="396" t="s">
        <v>4</v>
      </c>
      <c r="C98" s="193" t="s">
        <v>846</v>
      </c>
      <c r="D98" s="193" t="s">
        <v>412</v>
      </c>
      <c r="E98" s="397" t="b">
        <v>1</v>
      </c>
      <c r="F98" s="398">
        <v>0</v>
      </c>
      <c r="G98" s="399">
        <v>1</v>
      </c>
      <c r="H98" s="399">
        <v>2</v>
      </c>
      <c r="I98" s="399">
        <v>0</v>
      </c>
      <c r="J98" s="399">
        <v>0</v>
      </c>
      <c r="K98" s="246" t="s">
        <v>847</v>
      </c>
      <c r="L98" s="246" t="s">
        <v>965</v>
      </c>
      <c r="M98" s="241" t="s">
        <v>933</v>
      </c>
      <c r="N98" s="400">
        <v>10</v>
      </c>
      <c r="O98" s="400">
        <v>10</v>
      </c>
    </row>
    <row r="99" spans="2:15">
      <c r="B99" s="362"/>
      <c r="C99" s="362"/>
      <c r="D99" s="362"/>
      <c r="E99" s="363"/>
      <c r="F99" s="364"/>
      <c r="G99" s="364"/>
      <c r="H99" s="364"/>
      <c r="I99" s="364"/>
      <c r="J99" s="364"/>
      <c r="K99" s="365"/>
      <c r="L99" s="365"/>
      <c r="M99" s="365"/>
      <c r="N99" s="364"/>
    </row>
    <row r="100" spans="2:15" s="239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5" ht="15.75" thickBot="1"/>
    <row r="102" spans="2:15" ht="23.25">
      <c r="B102" s="12" t="s">
        <v>544</v>
      </c>
      <c r="C102" s="12"/>
      <c r="D102" s="12"/>
      <c r="E102" s="12"/>
      <c r="F102" s="239"/>
      <c r="G102" s="239"/>
      <c r="H102" s="239"/>
      <c r="I102" s="239"/>
      <c r="J102" s="239"/>
      <c r="K102" s="239"/>
      <c r="L102" s="239"/>
      <c r="M102" s="239"/>
    </row>
    <row r="104" spans="2:15" ht="159.75">
      <c r="B104" s="143" t="s">
        <v>545</v>
      </c>
      <c r="C104" s="144" t="s">
        <v>5</v>
      </c>
      <c r="D104" s="144" t="s">
        <v>190</v>
      </c>
      <c r="E104" s="147" t="s">
        <v>25</v>
      </c>
      <c r="F104" s="147" t="s">
        <v>221</v>
      </c>
      <c r="G104" s="147" t="s">
        <v>393</v>
      </c>
      <c r="H104" s="147" t="s">
        <v>483</v>
      </c>
      <c r="I104" s="147" t="s">
        <v>550</v>
      </c>
    </row>
    <row r="105" spans="2:15">
      <c r="B105" s="244" t="s">
        <v>4</v>
      </c>
      <c r="C105" s="198" t="s">
        <v>546</v>
      </c>
      <c r="D105" s="198" t="s">
        <v>187</v>
      </c>
      <c r="E105" s="210">
        <v>30</v>
      </c>
      <c r="F105" s="210">
        <v>8</v>
      </c>
      <c r="G105" s="210">
        <v>1.8</v>
      </c>
      <c r="H105" s="210">
        <v>2</v>
      </c>
      <c r="I105" s="210">
        <v>0.25</v>
      </c>
    </row>
    <row r="106" spans="2:15">
      <c r="B106" s="244" t="s">
        <v>4</v>
      </c>
      <c r="C106" s="198" t="s">
        <v>547</v>
      </c>
      <c r="D106" s="198" t="s">
        <v>188</v>
      </c>
      <c r="E106" s="210">
        <v>63</v>
      </c>
      <c r="F106" s="210">
        <v>10</v>
      </c>
      <c r="G106" s="210">
        <v>1.6</v>
      </c>
      <c r="H106" s="210">
        <v>2</v>
      </c>
      <c r="I106" s="210">
        <v>0.3</v>
      </c>
    </row>
    <row r="107" spans="2:15">
      <c r="B107" s="244" t="s">
        <v>4</v>
      </c>
      <c r="C107" s="198" t="s">
        <v>548</v>
      </c>
      <c r="D107" s="198" t="s">
        <v>189</v>
      </c>
      <c r="E107" s="210">
        <v>150</v>
      </c>
      <c r="F107" s="210">
        <v>12</v>
      </c>
      <c r="G107" s="210">
        <v>1.4</v>
      </c>
      <c r="H107" s="210">
        <v>2</v>
      </c>
      <c r="I107" s="210">
        <v>0.32500000000000001</v>
      </c>
    </row>
    <row r="108" spans="2:15">
      <c r="B108" s="244" t="s">
        <v>4</v>
      </c>
      <c r="C108" s="198" t="s">
        <v>549</v>
      </c>
      <c r="D108" s="198" t="s">
        <v>210</v>
      </c>
      <c r="E108" s="210">
        <v>400</v>
      </c>
      <c r="F108" s="210">
        <v>14</v>
      </c>
      <c r="G108" s="210">
        <v>1.2</v>
      </c>
      <c r="H108" s="210">
        <v>2</v>
      </c>
      <c r="I108" s="210">
        <v>0.35</v>
      </c>
    </row>
    <row r="109" spans="2:15" ht="409.6">
      <c r="B109" s="244" t="s">
        <v>4</v>
      </c>
      <c r="C109" s="198" t="s">
        <v>581</v>
      </c>
      <c r="D109" s="198" t="s">
        <v>211</v>
      </c>
      <c r="E109" s="210">
        <v>520</v>
      </c>
      <c r="F109" s="210">
        <v>14</v>
      </c>
      <c r="G109" s="210">
        <v>1</v>
      </c>
      <c r="H109" s="210">
        <v>2</v>
      </c>
      <c r="I109" s="210">
        <v>0.35</v>
      </c>
    </row>
    <row r="112" spans="2:15">
      <c r="G112" s="67">
        <f>E105*G105</f>
        <v>54</v>
      </c>
    </row>
    <row r="113" spans="7:7">
      <c r="G113" s="67">
        <f t="shared" ref="G113:G116" si="0">E106*G106</f>
        <v>100.80000000000001</v>
      </c>
    </row>
    <row r="114" spans="7:7">
      <c r="G114" s="67">
        <f t="shared" si="0"/>
        <v>210</v>
      </c>
    </row>
    <row r="115" spans="7:7">
      <c r="G115" s="67">
        <f t="shared" si="0"/>
        <v>480</v>
      </c>
    </row>
    <row r="116" spans="7:7">
      <c r="G116" s="67">
        <f t="shared" si="0"/>
        <v>520</v>
      </c>
    </row>
  </sheetData>
  <mergeCells count="3">
    <mergeCell ref="F20:G20"/>
    <mergeCell ref="F3:G3"/>
    <mergeCell ref="G68:H68"/>
  </mergeCells>
  <dataValidations xWindow="828" yWindow="534" count="9">
    <dataValidation type="list" sqref="M22:M65">
      <formula1>"true,false"</formula1>
    </dataValidation>
    <dataValidation allowBlank="1" showErrorMessage="1" prompt="percentage [0..1]" sqref="K70:M99 AA22:AE65"/>
    <dataValidation type="list" allowBlank="1" showInputMessage="1" showErrorMessage="1" sqref="D70:D99 D22:D65">
      <formula1>INDIRECT("entityCategoryDefinitions['[sku']]")</formula1>
    </dataValidation>
    <dataValidation type="whole" operator="greaterThanOrEqual" showInputMessage="1" showErrorMessage="1" sqref="E22:G65">
      <formula1>0</formula1>
    </dataValidation>
    <dataValidation type="decimal" showInputMessage="1" showErrorMessage="1" prompt="probability [0..1]" sqref="K22:L65">
      <formula1>0</formula1>
      <formula2>1</formula2>
    </dataValidation>
    <dataValidation type="list" sqref="N22:N65">
      <formula1>INDIRECT("dragonTierDefinitions['[order']]")</formula1>
    </dataValidation>
    <dataValidation type="decimal" allowBlank="1" showInputMessage="1" prompt="probability [0..1]" sqref="N70:O98 I70:J99 N99 W22:Z65">
      <formula1>0</formula1>
      <formula2>1</formula2>
    </dataValidation>
    <dataValidation type="decimal" operator="greaterThanOrEqual" showInputMessage="1" showErrorMessage="1" sqref="H22:J65">
      <formula1>0</formula1>
    </dataValidation>
    <dataValidation type="decimal" allowBlank="1" sqref="E70:H99 O22:V6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2017-01-24T13:32:55Z</dcterms:modified>
</cp:coreProperties>
</file>