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it-thuctap\5_TaskList\"/>
    </mc:Choice>
  </mc:AlternateContent>
  <bookViews>
    <workbookView xWindow="0" yWindow="0" windowWidth="28800" windowHeight="12330"/>
  </bookViews>
  <sheets>
    <sheet name="Lịch làm việc" sheetId="1" r:id="rId1"/>
  </sheets>
  <calcPr calcId="162913"/>
  <extLst>
    <ext uri="GoogleSheetsCustomDataVersion2">
      <go:sheetsCustomData xmlns:go="http://customooxmlschemas.google.com/" r:id="rId5" roundtripDataChecksum="Bku39ju67ygIA/Tw97QrrT9IDi60YAXWRMG5nL8PrXA="/>
    </ext>
  </extLst>
</workbook>
</file>

<file path=xl/calcChain.xml><?xml version="1.0" encoding="utf-8"?>
<calcChain xmlns="http://schemas.openxmlformats.org/spreadsheetml/2006/main">
  <c r="I138" i="1" l="1"/>
  <c r="I139" i="1" s="1"/>
  <c r="H138" i="1"/>
  <c r="H139" i="1" s="1"/>
  <c r="G138" i="1"/>
  <c r="G139" i="1" s="1"/>
  <c r="F138" i="1"/>
  <c r="F139" i="1" s="1"/>
  <c r="E138" i="1"/>
  <c r="E139" i="1" s="1"/>
  <c r="D138" i="1"/>
  <c r="D139" i="1" s="1"/>
  <c r="C138" i="1"/>
  <c r="C139" i="1" s="1"/>
  <c r="G132" i="1" l="1"/>
  <c r="I131" i="1"/>
  <c r="I132" i="1" s="1"/>
  <c r="H131" i="1"/>
  <c r="H132" i="1" s="1"/>
  <c r="G131" i="1"/>
  <c r="F131" i="1"/>
  <c r="F132" i="1" s="1"/>
  <c r="E131" i="1"/>
  <c r="E132" i="1" s="1"/>
  <c r="D131" i="1"/>
  <c r="D132" i="1" s="1"/>
  <c r="C131" i="1"/>
  <c r="C132" i="1" s="1"/>
  <c r="I124" i="1"/>
  <c r="I125" i="1" s="1"/>
  <c r="H124" i="1"/>
  <c r="H125" i="1" s="1"/>
  <c r="G124" i="1"/>
  <c r="G125" i="1" s="1"/>
  <c r="F124" i="1"/>
  <c r="F125" i="1" s="1"/>
  <c r="E124" i="1"/>
  <c r="E125" i="1" s="1"/>
  <c r="D124" i="1"/>
  <c r="D125" i="1" s="1"/>
  <c r="C124" i="1"/>
  <c r="C125" i="1" s="1"/>
  <c r="F118" i="1" l="1"/>
  <c r="I117" i="1"/>
  <c r="I118" i="1" s="1"/>
  <c r="H117" i="1"/>
  <c r="H118" i="1" s="1"/>
  <c r="G117" i="1"/>
  <c r="G118" i="1" s="1"/>
  <c r="F117" i="1"/>
  <c r="E117" i="1"/>
  <c r="E118" i="1" s="1"/>
  <c r="D117" i="1"/>
  <c r="D118" i="1" s="1"/>
  <c r="C117" i="1"/>
  <c r="C118" i="1" s="1"/>
  <c r="E110" i="1" l="1"/>
  <c r="I109" i="1"/>
  <c r="I110" i="1" s="1"/>
  <c r="H109" i="1"/>
  <c r="H110" i="1" s="1"/>
  <c r="G109" i="1"/>
  <c r="G110" i="1" s="1"/>
  <c r="F109" i="1"/>
  <c r="F110" i="1" s="1"/>
  <c r="E109" i="1"/>
  <c r="D109" i="1"/>
  <c r="D110" i="1" s="1"/>
  <c r="C109" i="1"/>
  <c r="C110" i="1" s="1"/>
  <c r="F101" i="1"/>
  <c r="I100" i="1"/>
  <c r="I101" i="1" s="1"/>
  <c r="H100" i="1"/>
  <c r="H101" i="1" s="1"/>
  <c r="G100" i="1"/>
  <c r="G101" i="1" s="1"/>
  <c r="F100" i="1"/>
  <c r="E100" i="1"/>
  <c r="E101" i="1" s="1"/>
  <c r="D100" i="1"/>
  <c r="D101" i="1" s="1"/>
  <c r="C100" i="1"/>
  <c r="C101" i="1" s="1"/>
  <c r="E93" i="1" l="1"/>
  <c r="I92" i="1"/>
  <c r="I93" i="1" s="1"/>
  <c r="H92" i="1"/>
  <c r="H93" i="1" s="1"/>
  <c r="G92" i="1"/>
  <c r="G93" i="1" s="1"/>
  <c r="F92" i="1"/>
  <c r="F93" i="1" s="1"/>
  <c r="E92" i="1"/>
  <c r="D92" i="1"/>
  <c r="D93" i="1" s="1"/>
  <c r="C92" i="1"/>
  <c r="C93" i="1" s="1"/>
  <c r="I84" i="1"/>
  <c r="I85" i="1" s="1"/>
  <c r="H84" i="1"/>
  <c r="H85" i="1" s="1"/>
  <c r="G84" i="1"/>
  <c r="G85" i="1" s="1"/>
  <c r="F84" i="1"/>
  <c r="F85" i="1" s="1"/>
  <c r="E84" i="1"/>
  <c r="E85" i="1" s="1"/>
  <c r="D84" i="1"/>
  <c r="D85" i="1" s="1"/>
  <c r="C84" i="1"/>
  <c r="C85" i="1" s="1"/>
  <c r="G77" i="1"/>
  <c r="E77" i="1"/>
  <c r="I76" i="1"/>
  <c r="I77" i="1" s="1"/>
  <c r="H76" i="1"/>
  <c r="H77" i="1" s="1"/>
  <c r="G76" i="1"/>
  <c r="F76" i="1"/>
  <c r="F77" i="1" s="1"/>
  <c r="E76" i="1"/>
  <c r="D76" i="1"/>
  <c r="D77" i="1" s="1"/>
  <c r="C76" i="1"/>
  <c r="C77" i="1" s="1"/>
  <c r="I68" i="1" l="1"/>
  <c r="I69" i="1" s="1"/>
  <c r="H68" i="1"/>
  <c r="H69" i="1" s="1"/>
  <c r="G68" i="1"/>
  <c r="G69" i="1" s="1"/>
  <c r="F68" i="1"/>
  <c r="F69" i="1" s="1"/>
  <c r="E68" i="1"/>
  <c r="E69" i="1" s="1"/>
  <c r="D68" i="1"/>
  <c r="D69" i="1" s="1"/>
  <c r="C68" i="1"/>
  <c r="C69" i="1" s="1"/>
  <c r="I60" i="1" l="1"/>
  <c r="I61" i="1" s="1"/>
  <c r="H60" i="1"/>
  <c r="H61" i="1" s="1"/>
  <c r="G60" i="1"/>
  <c r="G61" i="1" s="1"/>
  <c r="F60" i="1"/>
  <c r="F61" i="1" s="1"/>
  <c r="E60" i="1"/>
  <c r="E61" i="1" s="1"/>
  <c r="D60" i="1"/>
  <c r="D61" i="1" s="1"/>
  <c r="C60" i="1"/>
  <c r="C61" i="1" s="1"/>
  <c r="F53" i="1" l="1"/>
  <c r="I52" i="1"/>
  <c r="I53" i="1" s="1"/>
  <c r="H52" i="1"/>
  <c r="H53" i="1" s="1"/>
  <c r="G52" i="1"/>
  <c r="G53" i="1" s="1"/>
  <c r="F52" i="1"/>
  <c r="E52" i="1"/>
  <c r="E53" i="1" s="1"/>
  <c r="D52" i="1"/>
  <c r="D53" i="1" s="1"/>
  <c r="C52" i="1"/>
  <c r="C53" i="1" s="1"/>
  <c r="C45" i="1" l="1"/>
  <c r="I46" i="1"/>
  <c r="G46" i="1"/>
  <c r="I45" i="1"/>
  <c r="H45" i="1"/>
  <c r="H46" i="1" s="1"/>
  <c r="G45" i="1"/>
  <c r="F45" i="1"/>
  <c r="F46" i="1" s="1"/>
  <c r="E45" i="1"/>
  <c r="E46" i="1" s="1"/>
  <c r="D45" i="1"/>
  <c r="D46" i="1" s="1"/>
  <c r="C46" i="1"/>
  <c r="F38" i="1" l="1"/>
  <c r="I37" i="1"/>
  <c r="I38" i="1" s="1"/>
  <c r="H37" i="1"/>
  <c r="H38" i="1" s="1"/>
  <c r="G37" i="1"/>
  <c r="G38" i="1" s="1"/>
  <c r="F37" i="1"/>
  <c r="E37" i="1"/>
  <c r="E38" i="1" s="1"/>
  <c r="D37" i="1"/>
  <c r="D38" i="1" s="1"/>
  <c r="C37" i="1"/>
  <c r="C38" i="1" s="1"/>
  <c r="H31" i="1"/>
  <c r="I30" i="1"/>
  <c r="I31" i="1" s="1"/>
  <c r="H30" i="1"/>
  <c r="G30" i="1"/>
  <c r="G31" i="1" s="1"/>
  <c r="F30" i="1"/>
  <c r="F31" i="1" s="1"/>
  <c r="E30" i="1"/>
  <c r="E31" i="1" s="1"/>
  <c r="D30" i="1"/>
  <c r="D31" i="1" s="1"/>
  <c r="C30" i="1"/>
  <c r="C31" i="1" s="1"/>
  <c r="I23" i="1"/>
  <c r="I24" i="1" s="1"/>
  <c r="H23" i="1"/>
  <c r="H24" i="1" s="1"/>
  <c r="G23" i="1"/>
  <c r="G24" i="1" s="1"/>
  <c r="F23" i="1"/>
  <c r="F24" i="1" s="1"/>
  <c r="E23" i="1"/>
  <c r="E24" i="1" s="1"/>
  <c r="D23" i="1"/>
  <c r="D24" i="1" s="1"/>
  <c r="C23" i="1"/>
  <c r="C24" i="1" s="1"/>
  <c r="E17" i="1"/>
  <c r="I16" i="1"/>
  <c r="I17" i="1" s="1"/>
  <c r="H16" i="1"/>
  <c r="H17" i="1" s="1"/>
  <c r="G16" i="1"/>
  <c r="G17" i="1" s="1"/>
  <c r="F16" i="1"/>
  <c r="F17" i="1" s="1"/>
  <c r="E16" i="1"/>
  <c r="D16" i="1"/>
  <c r="D17" i="1" s="1"/>
  <c r="C16" i="1"/>
  <c r="C17" i="1" s="1"/>
  <c r="G10" i="1"/>
  <c r="I9" i="1"/>
  <c r="I10" i="1" s="1"/>
  <c r="H9" i="1"/>
  <c r="H10" i="1" s="1"/>
  <c r="G9" i="1"/>
  <c r="F9" i="1"/>
  <c r="F10" i="1" s="1"/>
  <c r="E9" i="1"/>
  <c r="E10" i="1" s="1"/>
  <c r="D9" i="1"/>
  <c r="D10" i="1" s="1"/>
  <c r="C9" i="1"/>
  <c r="C10" i="1" s="1"/>
  <c r="I3" i="1"/>
  <c r="C3" i="1"/>
  <c r="I2" i="1"/>
  <c r="H2" i="1"/>
  <c r="H3" i="1" s="1"/>
  <c r="G2" i="1"/>
  <c r="G3" i="1" s="1"/>
  <c r="F2" i="1"/>
  <c r="F3" i="1" s="1"/>
  <c r="E2" i="1"/>
  <c r="E3" i="1" s="1"/>
  <c r="D2" i="1"/>
  <c r="D3" i="1" s="1"/>
  <c r="C2" i="1"/>
</calcChain>
</file>

<file path=xl/sharedStrings.xml><?xml version="1.0" encoding="utf-8"?>
<sst xmlns="http://schemas.openxmlformats.org/spreadsheetml/2006/main" count="149" uniqueCount="92">
  <si>
    <t xml:space="preserve">Tuần: 01
</t>
  </si>
  <si>
    <r>
      <rPr>
        <b/>
        <sz val="10"/>
        <color rgb="FF555555"/>
        <rFont val="Roboto"/>
      </rPr>
      <t xml:space="preserve">- Bắt đầu nhận thực tập
</t>
    </r>
    <r>
      <rPr>
        <sz val="10"/>
        <color rgb="FF555555"/>
        <rFont val="Roboto"/>
      </rPr>
      <t>- Gửi tài liệu Asp.Net và Sql Oracle
- Gửi các phần mềm để cài đặt</t>
    </r>
  </si>
  <si>
    <t>Nghỉ</t>
  </si>
  <si>
    <t>- Đọc tài liệu .Net và Oracle. 
- Làm các phần bài tập cuối chương: chương 1 - 6  của Oracle.</t>
  </si>
  <si>
    <t xml:space="preserve">Tuần: 02
</t>
  </si>
  <si>
    <t>- Đọc tài liệu và làm các phần bài tập cuối chương 7-9 của Oracle. 
- Nộp bài tập chương 1-8</t>
  </si>
  <si>
    <t>- Đọc tài liệu và làm các bài tập cuối chương 1-4 của ASP.Net. 
- Nộp bài tập chương 9 của Oracle, chương 1-3 của ASP.Net</t>
  </si>
  <si>
    <t xml:space="preserve">- Đọc tài liệu chương 5-6 của ASP.Net. 
- Nộp bài tập chương 5 của ASP.Net. </t>
  </si>
  <si>
    <t>- Đọc tài liệu và làm bài tập chương 7 của ASP.Net. 
- Tham gia tổ chức 20/10 tại công ty</t>
  </si>
  <si>
    <t xml:space="preserve">Tuần: 03
</t>
  </si>
  <si>
    <t>- Làm bài Exam 1, Exam 2 của Oracle</t>
  </si>
  <si>
    <t>- Làm bài Exam 2, Exa m3 của Oracle</t>
  </si>
  <si>
    <t xml:space="preserve">- Làm Exam 1 của Asp.Net </t>
  </si>
  <si>
    <t>- Làm tiếp Exam 1 và làm lại bài tập của Asp.Net</t>
  </si>
  <si>
    <t xml:space="preserve">Tuần: 04
</t>
  </si>
  <si>
    <t>Làm Exam 2 của ASP.Net.  Xem lại bài Exam 1,2 Oracle sau khi người hướng dẫn chữa.</t>
  </si>
  <si>
    <t>Hoạn hiện bổ sung Bài tập cuối chương Asp.Net phần CSS, Js. Xem lại Exam2 Oracle.</t>
  </si>
  <si>
    <t>Xem lại code bài Exam2 Oracle sau khi được người hướng dẫn chữa. Làm bổ xung bài tập cuối chương của Asp.Net.</t>
  </si>
  <si>
    <t>Nộp lại exam 2 của oracle. Làm tiệp bài tập cuối chương của Asp.Net</t>
  </si>
  <si>
    <t xml:space="preserve">Tuần: 05
</t>
  </si>
  <si>
    <t xml:space="preserve">Làm Exam của Asp.Net Exam 1,2, Nôp bài tập bổ sung cuối chương của Asp.Net </t>
  </si>
  <si>
    <t>Làm Exam 3 của Asp.Net, Nộp bài tập chương cuối của Asp.Net</t>
  </si>
  <si>
    <t>Xem lại bài cuối chương của Asp.Net sau khi được người hướng dẫn sửa, Xem lại Exam 1-3 của Asp.Net</t>
  </si>
  <si>
    <t>Sửa bài Exam 2 của Oracle, Hoàn thiện Exam của Asp.Net</t>
  </si>
  <si>
    <t xml:space="preserve">Tuần: 06
</t>
  </si>
  <si>
    <t>Hoàn thành Exam của Asp.Net, Tìm hiểu thêm về WindowsService và WorkerService</t>
  </si>
  <si>
    <t>Tìm hiểu thêm về WindowsService và WorkerService</t>
  </si>
  <si>
    <t>Setup máy tính, tìm hiểu qua về Web API</t>
  </si>
  <si>
    <t xml:space="preserve">Tuần: 07
</t>
  </si>
  <si>
    <t>Làm Worker Service kết nối oracle thực hiện đọc một bảng bất kỳ(JobGrade)</t>
  </si>
  <si>
    <t>Làm WebAPI thực hiện đọc và thêm một bản ghi vào bảng JobGrade</t>
  </si>
  <si>
    <t>Làm Worker Service kết nối oracle thực hiện thêm một bản ghi vào bảng Parafeevsd</t>
  </si>
  <si>
    <t>Người hướng dẫn review exam của Asp.Net. Làm Worker Service kết nối oracle thực hiện thêm một bản ghi vào một bảng bất kỳ(JobGrade)</t>
  </si>
  <si>
    <t>Thử tích hợp API tạo được vào trong bài(lấy được dữ liệu nhưng phần ghi vẫn đang lỗi)</t>
  </si>
  <si>
    <t xml:space="preserve">Tuần: 08
</t>
  </si>
  <si>
    <t>Tìm hiểu và tạo một BackgroundService (tự động thay đổi trạng thái khi đến thời gian)</t>
  </si>
  <si>
    <t>Tìm hiểu và tạo một BackgroundService (tự động thay đổi trạng thái) sử dụng Quartz để đặt thời gian chạy</t>
  </si>
  <si>
    <t xml:space="preserve">Tuần: 09
</t>
  </si>
  <si>
    <t>Đọc code trong EzLoans Test</t>
  </si>
  <si>
    <t xml:space="preserve">Sao chép 2 trang (Bán xử lý tài khoản Marpro,  Hoãn bán xử lý theo danh sách) từ 
EzMargin (TEST) sang EzLoans Test
</t>
  </si>
  <si>
    <t>Đọc code trong EzLoans Test, viết lại hàm btnDelete_Click của trang Hoãn bán xử lý theo danh sách sử dụng API DELETE_DEAL_SELL</t>
  </si>
  <si>
    <t>Viết lại hàm btnDelete_Click của trang Hoãn bán xử lý theo danh sách sử dụng API DELETE_DEAL_SELL</t>
  </si>
  <si>
    <t>nghỉ</t>
  </si>
  <si>
    <t>Thêm hiện số khách hàng nội bộ và chuyển chữ của khách hàng nội bộ thành màu đỏ. Sử dung API_DELETE_DEAL_SELL để xóa và thêm cột đẻ hiện thông báo.Sử dụng API_CUSTOMERINFO_BY_CLIENT để lấy thông tin khách hàng</t>
  </si>
  <si>
    <t xml:space="preserve">Tuần: 10
</t>
  </si>
  <si>
    <t>Kiểm tra khách hàng có phải margin pro không. Sử dụng API để điiểu chỉnh số lượng của lệnh bán xử lý</t>
  </si>
  <si>
    <t>Sao chép 2 trang (TRA CỨU TỔNG HỢP TÀI KHOẢN MARPRO) từ 
EzMargin (TEST) sang EzLoans Test</t>
  </si>
  <si>
    <t>Sử dụng API_ALL_MARP_GET để lấy thông tin. Và sử dung API đẻ lấy thông tin khách hàng. Thêm popup Gói Marp</t>
  </si>
  <si>
    <t>Sửa lỗi bị lặp danh sách các trang ở form Default. Sửa lại phần gọi API_ALL_MARP_GET(api summary-search)</t>
  </si>
  <si>
    <t>Sử dụng API_GET_DEAL_SELL để lấy bản xử lý trong trang Bán xử lý tài khoản Marpro và sử dụng API_GET_DEAL_SELL_DETAIL đẻ lấy thông tin chi tiết</t>
  </si>
  <si>
    <t xml:space="preserve">Tuần: 11
</t>
  </si>
  <si>
    <t>Sửa lại giao diện form SummarySearchMarpro. Sửa lại tiếp form Default (lỗi khi có 4 subtab)</t>
  </si>
  <si>
    <t>Nghỉ sáng. Sửa lại phần hiện thị popup của trang SummarySearchMarproHis. Sửa lại của form Default.</t>
  </si>
  <si>
    <t>Tạo API loans marp cho account đối chiếu cuối ngày</t>
  </si>
  <si>
    <t>Thêm 2 trang danh sách tài khoản tất toán và sao kê marpro vào EzLoansTest(copy từ EzMargin Test) chuyển các phần sử dụng sp sang dùng API</t>
  </si>
  <si>
    <t>Tìm các sp được sử dụng và được dùng để làm gì của các trang của mục Chạy hệ thống của EzMargin test</t>
  </si>
  <si>
    <t xml:space="preserve"> Tiếp tục tìm các sp được sử dụng và được dùng để làm gì của các trang của mục Chạy hệ thống của EzMargin test. Thêm trang DetailsSearchMarpro vào EzLoans test </t>
  </si>
  <si>
    <t>Bỏ cột 'Tiền treo mua' thêm cột 'Tiên treo hạn mức' của form tra cứu tổng hợp TK</t>
  </si>
  <si>
    <t>Thêm form DetailsSearchMarproHis. SummarySearchMarproHis vào EzLoans Test mục báo cáo(đổi từ sử dụng sp sang API)</t>
  </si>
  <si>
    <t>Tìm các sp được sử dụng và dùng để làm gì cảu các trang trong mục hạn mức của EzMargin Test. Thêm trang điều chỉnh hạn mức theo danh sách (mới được giáo diện)</t>
  </si>
  <si>
    <t xml:space="preserve">Tuần: 12
</t>
  </si>
  <si>
    <t>Thêm trang điều chỉnh hạn mức theo danh sách (làm các chức năng import, cập nhật, làm mới)</t>
  </si>
  <si>
    <t>Sửa lỗi kiểm tra định dạng dữ liệu trong file import, gửi thông báo lên Topics</t>
  </si>
  <si>
    <t>Thêm check file rỗng, không có dữ liệu, không có Header, sửa lỗi đọc cả các dòng thay đôi format. Nghỉ chiều..</t>
  </si>
  <si>
    <t xml:space="preserve">kiểm tra và sửa lại, đẩy code lên. Thêm check thêm file lỗi mà vẫn nhân cập nhật, </t>
  </si>
  <si>
    <t xml:space="preserve">Tuần: 13
</t>
  </si>
  <si>
    <t>Đọc qua code của EzProcessing</t>
  </si>
  <si>
    <t>Clone code EzProcessing và chạy trên trên máy mình. Làm giao diện cho form chạy Chạy EOD - MarginPro</t>
  </si>
  <si>
    <t>Tông hợp và thống kê các api và sp sử dụng của các trang mục Chạy hệ thống và Báo cáo</t>
  </si>
  <si>
    <t>Tông hợp và thống kê các api và sp sử dụng của các trang mục Chạy hệ thống và Báo cáo.</t>
  </si>
  <si>
    <t>Sử lý khi nhân làm mới thì bỏ checkbox và trở lại trạng thái PENDING và khi nhấn run thì chạy và hiện thị kết quả lần luột và tương ứng.</t>
  </si>
  <si>
    <t xml:space="preserve">Tuần: 14
</t>
  </si>
  <si>
    <t>Xây dựng hàm gọi API với các phương thức còn lại. Bắt các trường hợp lỗi. Chỉnh lại giao diện trang.</t>
  </si>
  <si>
    <t>Sửa lại lỗi và tinh chỉnh lại code của form RunEodMarp.</t>
  </si>
  <si>
    <t xml:space="preserve">Tiềm hiểu về Markdown và viết lại tổng hợp thông kê các Api và Sp sử dụng của các mục Chạy hệ thống và Báo cáo bằng Markdown . </t>
  </si>
  <si>
    <t>Nghỉ sáng .Làm giáo diện trang ApiRequestTool và xậy dụng hàm gọi Api phương thức GET và hiện dưới dạng Json</t>
  </si>
  <si>
    <t>Đọc và tinh chỉnh lại code các form đã làm.</t>
  </si>
  <si>
    <t xml:space="preserve">Tuần: 15
</t>
  </si>
  <si>
    <t>Tiềm hiểu về cách cào dữ liệu từ trang web khác bằng cách đọc html. Tìm hiểu về CrystalReport</t>
  </si>
  <si>
    <t xml:space="preserve">Tuần: 16
</t>
  </si>
  <si>
    <t xml:space="preserve">Tuần: 17
</t>
  </si>
  <si>
    <t>Tìm hiểu về Vue.js. Chỉnh lại form SendMessToAsset chọn địa chỉ BootstrapServer (FOX, LLQ)</t>
  </si>
  <si>
    <t>Tìm hiểu về Vue.js.</t>
  </si>
  <si>
    <t>Tìm hiểu về Vue.js. Về component</t>
  </si>
  <si>
    <t>Tìm hiểu về Vue.js, Về hiệu ứng chuyển động</t>
  </si>
  <si>
    <t xml:space="preserve">Tìm hiểu về Vue.js. Về component </t>
  </si>
  <si>
    <t xml:space="preserve">Tuần: 18
</t>
  </si>
  <si>
    <t>Chỉnh lại form SendMessToAsset (bắt trường hợp nhấn gửi khi không chọn Mess nào, thêm cột hiện trạng thái sau gửi, chỉnh lại nút làm mới)</t>
  </si>
  <si>
    <t>Chỉnh lại form SendMessToAsset (Hiện thị Mess dưới dạng Json). Đọc tài liệu và tìm hiểu về crystal report</t>
  </si>
  <si>
    <t>Làm crystal report(báo cáo tổng hợp số dư ký quỹ)</t>
  </si>
  <si>
    <t>Làm API lấy dữ liệu từ sp (marp.spmarp_debit_by_stock_get db marp) trên LoansMarp và  sp(mamo.spmamo_debit_by_stock_get db mamo) trên LoansMamo. Làm giao diện form báo cáo tương ứng</t>
  </si>
  <si>
    <t>Chỉnh lại những lỗi còn sót của form SendMessToAsset và báo cáo và nộp. Sửa lại Api và hoàn thiện giao diện form DetaiAndDebitReprot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</si>
</sst>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quot; &quot;mmm"/>
    <numFmt numFmtId="165" formatCode="m&quot;/&quot;d"/>
    <numFmt numFmtId="166" formatCode="dd&quot;/&quot;mm"/>
    <numFmt numFmtId="167" formatCode="h&quot;:&quot;mm&quot; &quot;AM/PM&quot; &quot;"/>
  </numFmts>
  <fonts count="10">
    <font>
      <sz val="10"/>
      <color rgb="FF000000"/>
      <name val="Arial"/>
      <scheme val="minor"/>
    </font>
    <font>
      <sz val="16"/>
      <color rgb="FF006100"/>
      <name val="Calibri"/>
      <family val="2"/>
    </font>
    <font>
      <sz val="10"/>
      <name val="Arial"/>
      <family val="2"/>
    </font>
    <font>
      <sz val="10"/>
      <color rgb="FF666666"/>
      <name val="Roboto"/>
    </font>
    <font>
      <sz val="10"/>
      <color rgb="FF434343"/>
      <name val="Roboto"/>
    </font>
    <font>
      <b/>
      <sz val="11"/>
      <color rgb="FF434343"/>
      <name val="Roboto"/>
    </font>
    <font>
      <sz val="10"/>
      <color theme="1"/>
      <name val="Roboto"/>
    </font>
    <font>
      <sz val="10"/>
      <color rgb="FF555555"/>
      <name val="Roboto"/>
    </font>
    <font>
      <b/>
      <sz val="10"/>
      <color rgb="FF555555"/>
      <name val="Roboto"/>
    </font>
    <font>
      <sz val="16"/>
      <color rgb="FF006100"/>
      <name val="Calibri"/>
      <family val="2"/>
    </font>
  </fonts>
  <fills count="4">
    <fill>
      <patternFill patternType="none"/>
    </fill>
    <fill>
      <patternFill patternType="gray125"/>
    </fill>
    <fill>
      <patternFill patternType="solid">
        <fgColor rgb="FFC6EFCE"/>
        <bgColor rgb="FFC6EFCE"/>
      </patternFill>
    </fill>
    <fill>
      <patternFill patternType="solid">
        <fgColor rgb="FFF3F3F3"/>
        <bgColor rgb="FFF3F3F3"/>
      </patternFill>
    </fill>
  </fills>
  <borders count="10">
    <border>
      <left/>
      <right/>
      <top/>
      <bottom/>
      <diagonal/>
    </border>
    <border>
      <left style="thin">
        <color rgb="FF004D40"/>
      </left>
      <right/>
      <top/>
      <bottom/>
      <diagonal/>
    </border>
    <border>
      <left/>
      <right/>
      <top/>
      <bottom/>
      <diagonal/>
    </border>
    <border>
      <left/>
      <right/>
      <top/>
      <bottom/>
      <diagonal/>
    </border>
    <border>
      <left/>
      <right/>
      <top/>
      <bottom/>
      <diagonal/>
    </border>
    <border>
      <left/>
      <right/>
      <top/>
      <bottom/>
      <diagonal/>
    </border>
    <border>
      <left/>
      <right style="thin">
        <color rgb="FF004D40"/>
      </right>
      <top/>
      <bottom/>
      <diagonal/>
    </border>
    <border>
      <left/>
      <right/>
      <top/>
      <bottom style="thin">
        <color rgb="FFD9D9D9"/>
      </bottom>
      <diagonal/>
    </border>
    <border>
      <left/>
      <right style="thin">
        <color rgb="FFD9D9D9"/>
      </right>
      <top/>
      <bottom/>
      <diagonal/>
    </border>
    <border>
      <left/>
      <right style="thin">
        <color rgb="FFD9D9D9"/>
      </right>
      <top/>
      <bottom style="thin">
        <color rgb="FFF3F3F3"/>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alignment horizontal="left" vertical="top"/>
    </xf>
    <xf numFmtId="0" fontId="1" fillId="2" borderId="2" xfId="0" applyFont="1" applyFill="1" applyBorder="1" applyAlignment="1">
      <alignment horizontal="left" vertical="top" wrapText="1"/>
    </xf>
    <xf numFmtId="164" fontId="1" fillId="2" borderId="2" xfId="0" applyNumberFormat="1" applyFont="1" applyFill="1" applyBorder="1" applyAlignment="1">
      <alignment horizontal="left" vertical="top"/>
    </xf>
    <xf numFmtId="165" fontId="1" fillId="2" borderId="2" xfId="0" applyNumberFormat="1" applyFont="1" applyFill="1" applyBorder="1" applyAlignment="1">
      <alignment horizontal="left" vertical="top"/>
    </xf>
    <xf numFmtId="0" fontId="1" fillId="2" borderId="6" xfId="0" applyFont="1" applyFill="1" applyBorder="1" applyAlignment="1">
      <alignment horizontal="left" vertical="top"/>
    </xf>
    <xf numFmtId="0" fontId="1" fillId="2" borderId="2" xfId="0" applyFont="1" applyFill="1" applyBorder="1"/>
    <xf numFmtId="165" fontId="3" fillId="0" borderId="0" xfId="0" applyNumberFormat="1" applyFont="1"/>
    <xf numFmtId="166" fontId="3" fillId="0" borderId="0" xfId="0" applyNumberFormat="1" applyFont="1" applyAlignment="1">
      <alignment horizontal="center"/>
    </xf>
    <xf numFmtId="0" fontId="4" fillId="0" borderId="0" xfId="0" applyFont="1"/>
    <xf numFmtId="0" fontId="5" fillId="0" borderId="7" xfId="0" applyFont="1" applyBorder="1" applyAlignment="1">
      <alignment horizontal="center" vertical="top"/>
    </xf>
    <xf numFmtId="0" fontId="6" fillId="0" borderId="8" xfId="0" applyFont="1" applyBorder="1" applyAlignment="1">
      <alignment vertical="center"/>
    </xf>
    <xf numFmtId="167" fontId="4" fillId="3" borderId="9" xfId="0" applyNumberFormat="1" applyFont="1" applyFill="1" applyBorder="1" applyAlignment="1">
      <alignment horizontal="right" vertical="center" wrapText="1"/>
    </xf>
    <xf numFmtId="0" fontId="7" fillId="3" borderId="9" xfId="0" applyFont="1" applyFill="1" applyBorder="1" applyAlignment="1">
      <alignment vertical="center" wrapText="1"/>
    </xf>
    <xf numFmtId="0" fontId="8" fillId="3" borderId="9" xfId="0" applyFont="1" applyFill="1" applyBorder="1" applyAlignment="1">
      <alignment vertical="center" wrapText="1"/>
    </xf>
    <xf numFmtId="0" fontId="7" fillId="3" borderId="9" xfId="0" quotePrefix="1" applyFont="1" applyFill="1" applyBorder="1" applyAlignment="1">
      <alignment vertical="center" wrapText="1"/>
    </xf>
    <xf numFmtId="0" fontId="7" fillId="0" borderId="0" xfId="0" applyFont="1" applyAlignment="1">
      <alignment vertical="center"/>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7" fillId="3" borderId="9" xfId="0" applyFont="1" applyFill="1" applyBorder="1" applyAlignment="1">
      <alignment vertical="center" wrapText="1"/>
    </xf>
    <xf numFmtId="0" fontId="1" fillId="2" borderId="5" xfId="0" applyFont="1" applyFill="1" applyBorder="1" applyAlignment="1">
      <alignment horizontal="left" vertical="top" wrapText="1"/>
    </xf>
    <xf numFmtId="164" fontId="1" fillId="2" borderId="5" xfId="0" applyNumberFormat="1" applyFont="1" applyFill="1" applyBorder="1" applyAlignment="1">
      <alignment horizontal="left" vertical="top"/>
    </xf>
    <xf numFmtId="165" fontId="1" fillId="2" borderId="5" xfId="0" applyNumberFormat="1" applyFont="1" applyFill="1" applyBorder="1" applyAlignment="1">
      <alignment horizontal="left" vertical="top"/>
    </xf>
    <xf numFmtId="0" fontId="9" fillId="2" borderId="5" xfId="0" applyFont="1" applyFill="1" applyBorder="1" applyAlignment="1">
      <alignment horizontal="left" vertical="top" wrapText="1"/>
    </xf>
    <xf numFmtId="0" fontId="1" fillId="2" borderId="5" xfId="0" applyFont="1" applyFill="1" applyBorder="1" applyAlignment="1">
      <alignment horizontal="right" vertical="top"/>
    </xf>
    <xf numFmtId="0" fontId="2" fillId="0" borderId="5" xfId="0" applyFont="1" applyBorder="1"/>
    <xf numFmtId="0" fontId="1" fillId="2" borderId="3" xfId="0" applyFont="1" applyFill="1" applyBorder="1" applyAlignment="1">
      <alignment horizontal="right" vertical="top"/>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00"/>
  <sheetViews>
    <sheetView showGridLines="0" tabSelected="1" topLeftCell="A133" workbookViewId="0">
      <selection activeCell="I136" sqref="I136"/>
    </sheetView>
  </sheetViews>
  <sheetFormatPr defaultColWidth="12.5703125" defaultRowHeight="15" customHeight="1"/>
  <cols>
    <col min="1" max="1" width="2.7109375" customWidth="1"/>
    <col min="2" max="2" width="14.28515625" customWidth="1"/>
    <col min="3" max="3" width="10" bestFit="1" customWidth="1"/>
    <col min="4" max="4" width="22.5703125" customWidth="1"/>
    <col min="5" max="5" width="21" customWidth="1"/>
    <col min="6" max="6" width="18.85546875" customWidth="1"/>
    <col min="7" max="7" width="20" customWidth="1"/>
    <col min="8" max="8" width="23.7109375" customWidth="1"/>
    <col min="9" max="9" width="12.5703125" bestFit="1" customWidth="1"/>
    <col min="10" max="10" width="2.7109375" customWidth="1"/>
    <col min="11" max="26" width="12.7109375" customWidth="1"/>
  </cols>
  <sheetData>
    <row r="1" spans="1:26" ht="22.5" customHeight="1">
      <c r="A1" s="1"/>
      <c r="B1" s="2" t="s">
        <v>0</v>
      </c>
      <c r="C1" s="3">
        <v>45571</v>
      </c>
      <c r="D1" s="4"/>
      <c r="E1" s="26"/>
      <c r="F1" s="27"/>
      <c r="G1" s="27"/>
      <c r="H1" s="27"/>
      <c r="I1" s="25"/>
      <c r="J1" s="5"/>
      <c r="K1" s="6"/>
      <c r="L1" s="6"/>
      <c r="M1" s="6"/>
      <c r="N1" s="6"/>
      <c r="O1" s="6"/>
      <c r="P1" s="6"/>
      <c r="Q1" s="6"/>
      <c r="R1" s="6"/>
      <c r="S1" s="6"/>
      <c r="T1" s="6"/>
      <c r="U1" s="6"/>
      <c r="V1" s="6"/>
      <c r="W1" s="6"/>
      <c r="X1" s="6"/>
      <c r="Y1" s="6"/>
      <c r="Z1" s="6"/>
    </row>
    <row r="2" spans="1:26" ht="36" customHeight="1">
      <c r="A2" s="7"/>
      <c r="B2" s="7"/>
      <c r="C2" s="8">
        <f>C1</f>
        <v>45571</v>
      </c>
      <c r="D2" s="8">
        <f>C1+1</f>
        <v>45572</v>
      </c>
      <c r="E2" s="8">
        <f>C1+2</f>
        <v>45573</v>
      </c>
      <c r="F2" s="8">
        <f>C1+3</f>
        <v>45574</v>
      </c>
      <c r="G2" s="8">
        <f>C1+4</f>
        <v>45575</v>
      </c>
      <c r="H2" s="8">
        <f>C1+5</f>
        <v>45576</v>
      </c>
      <c r="I2" s="8">
        <f>C1+6</f>
        <v>45577</v>
      </c>
      <c r="J2" s="7"/>
    </row>
    <row r="3" spans="1:26" ht="22.5" customHeight="1">
      <c r="A3" s="9"/>
      <c r="C3" s="10" t="str">
        <f t="shared" ref="C3:I3" si="0">UPPER(TEXT(C2, "DDDD"))</f>
        <v>SUNDAY</v>
      </c>
      <c r="D3" s="10" t="str">
        <f t="shared" si="0"/>
        <v>MONDAY</v>
      </c>
      <c r="E3" s="10" t="str">
        <f t="shared" si="0"/>
        <v>TUESDAY</v>
      </c>
      <c r="F3" s="10" t="str">
        <f t="shared" si="0"/>
        <v>WEDNESDAY</v>
      </c>
      <c r="G3" s="10" t="str">
        <f t="shared" si="0"/>
        <v>THURSDAY</v>
      </c>
      <c r="H3" s="10" t="str">
        <f t="shared" si="0"/>
        <v>FRIDAY</v>
      </c>
      <c r="I3" s="10" t="str">
        <f t="shared" si="0"/>
        <v>SATURDAY</v>
      </c>
      <c r="J3" s="9"/>
    </row>
    <row r="4" spans="1:26" ht="107.25" customHeight="1">
      <c r="A4" s="11"/>
      <c r="B4" s="12"/>
      <c r="C4" s="13"/>
      <c r="D4" s="13"/>
      <c r="E4" s="13"/>
      <c r="F4" s="14" t="s">
        <v>1</v>
      </c>
      <c r="G4" s="13" t="s">
        <v>2</v>
      </c>
      <c r="H4" s="15" t="s">
        <v>3</v>
      </c>
      <c r="I4" s="13" t="s">
        <v>2</v>
      </c>
      <c r="J4" s="16"/>
    </row>
    <row r="5" spans="1:26" ht="15.75" customHeight="1"/>
    <row r="6" spans="1:26" ht="15.75" customHeight="1"/>
    <row r="7" spans="1:26" ht="15.75" customHeight="1"/>
    <row r="8" spans="1:26" ht="22.5" customHeight="1">
      <c r="A8" s="1"/>
      <c r="B8" s="2" t="s">
        <v>4</v>
      </c>
      <c r="C8" s="3">
        <v>45578</v>
      </c>
      <c r="D8" s="4"/>
      <c r="E8" s="26"/>
      <c r="F8" s="27"/>
      <c r="G8" s="27"/>
      <c r="H8" s="27"/>
      <c r="I8" s="25"/>
      <c r="J8" s="5"/>
      <c r="K8" s="6"/>
      <c r="L8" s="6"/>
      <c r="M8" s="6"/>
      <c r="N8" s="6"/>
      <c r="O8" s="6"/>
      <c r="P8" s="6"/>
      <c r="Q8" s="6"/>
      <c r="R8" s="6"/>
      <c r="S8" s="6"/>
      <c r="T8" s="6"/>
      <c r="U8" s="6"/>
      <c r="V8" s="6"/>
      <c r="W8" s="6"/>
      <c r="X8" s="6"/>
      <c r="Y8" s="6"/>
      <c r="Z8" s="6"/>
    </row>
    <row r="9" spans="1:26" ht="36" customHeight="1">
      <c r="A9" s="7"/>
      <c r="B9" s="7"/>
      <c r="C9" s="8">
        <f>C8</f>
        <v>45578</v>
      </c>
      <c r="D9" s="8">
        <f>C8+1</f>
        <v>45579</v>
      </c>
      <c r="E9" s="8">
        <f>C8+2</f>
        <v>45580</v>
      </c>
      <c r="F9" s="8">
        <f>C8+3</f>
        <v>45581</v>
      </c>
      <c r="G9" s="8">
        <f>C8+4</f>
        <v>45582</v>
      </c>
      <c r="H9" s="8">
        <f>C8+5</f>
        <v>45583</v>
      </c>
      <c r="I9" s="8">
        <f>C8+6</f>
        <v>45584</v>
      </c>
      <c r="J9" s="7"/>
    </row>
    <row r="10" spans="1:26" ht="22.5" customHeight="1">
      <c r="A10" s="9"/>
      <c r="C10" s="10" t="str">
        <f t="shared" ref="C10:I10" si="1">UPPER(TEXT(C9, "DDDD"))</f>
        <v>SUNDAY</v>
      </c>
      <c r="D10" s="10" t="str">
        <f t="shared" si="1"/>
        <v>MONDAY</v>
      </c>
      <c r="E10" s="10" t="str">
        <f t="shared" si="1"/>
        <v>TUESDAY</v>
      </c>
      <c r="F10" s="10" t="str">
        <f t="shared" si="1"/>
        <v>WEDNESDAY</v>
      </c>
      <c r="G10" s="10" t="str">
        <f t="shared" si="1"/>
        <v>THURSDAY</v>
      </c>
      <c r="H10" s="10" t="str">
        <f t="shared" si="1"/>
        <v>FRIDAY</v>
      </c>
      <c r="I10" s="10" t="str">
        <f t="shared" si="1"/>
        <v>SATURDAY</v>
      </c>
      <c r="J10" s="9"/>
    </row>
    <row r="11" spans="1:26" ht="89.25">
      <c r="A11" s="11"/>
      <c r="B11" s="12"/>
      <c r="C11" s="13" t="s">
        <v>2</v>
      </c>
      <c r="D11" s="15" t="s">
        <v>5</v>
      </c>
      <c r="E11" s="15" t="s">
        <v>6</v>
      </c>
      <c r="F11" s="15" t="s">
        <v>7</v>
      </c>
      <c r="G11" s="13" t="s">
        <v>2</v>
      </c>
      <c r="H11" s="15" t="s">
        <v>8</v>
      </c>
      <c r="I11" s="13" t="s">
        <v>2</v>
      </c>
      <c r="J11" s="16"/>
    </row>
    <row r="12" spans="1:26" ht="15.75" customHeight="1"/>
    <row r="13" spans="1:26" ht="15.75" customHeight="1"/>
    <row r="14" spans="1:26" ht="15.75" customHeight="1"/>
    <row r="15" spans="1:26" ht="22.5" customHeight="1">
      <c r="A15" s="1"/>
      <c r="B15" s="2" t="s">
        <v>9</v>
      </c>
      <c r="C15" s="3">
        <v>45585</v>
      </c>
      <c r="D15" s="4"/>
      <c r="E15" s="26"/>
      <c r="F15" s="27"/>
      <c r="G15" s="27"/>
      <c r="H15" s="27"/>
      <c r="I15" s="25"/>
      <c r="J15" s="5"/>
      <c r="K15" s="6"/>
      <c r="L15" s="6"/>
      <c r="M15" s="6"/>
      <c r="N15" s="6"/>
      <c r="O15" s="6"/>
      <c r="P15" s="6"/>
      <c r="Q15" s="6"/>
      <c r="R15" s="6"/>
      <c r="S15" s="6"/>
      <c r="T15" s="6"/>
      <c r="U15" s="6"/>
      <c r="V15" s="6"/>
      <c r="W15" s="6"/>
      <c r="X15" s="6"/>
      <c r="Y15" s="6"/>
      <c r="Z15" s="6"/>
    </row>
    <row r="16" spans="1:26" ht="36" customHeight="1">
      <c r="A16" s="7"/>
      <c r="B16" s="7"/>
      <c r="C16" s="8">
        <f>C15</f>
        <v>45585</v>
      </c>
      <c r="D16" s="8">
        <f>C15+1</f>
        <v>45586</v>
      </c>
      <c r="E16" s="8">
        <f>C15+2</f>
        <v>45587</v>
      </c>
      <c r="F16" s="8">
        <f>C15+3</f>
        <v>45588</v>
      </c>
      <c r="G16" s="8">
        <f>C15+4</f>
        <v>45589</v>
      </c>
      <c r="H16" s="8">
        <f>C15+5</f>
        <v>45590</v>
      </c>
      <c r="I16" s="8">
        <f>C15+6</f>
        <v>45591</v>
      </c>
      <c r="J16" s="7"/>
    </row>
    <row r="17" spans="1:26" ht="22.5" customHeight="1">
      <c r="A17" s="9"/>
      <c r="C17" s="10" t="str">
        <f t="shared" ref="C17:I17" si="2">UPPER(TEXT(C16, "DDDD"))</f>
        <v>SUNDAY</v>
      </c>
      <c r="D17" s="10" t="str">
        <f t="shared" si="2"/>
        <v>MONDAY</v>
      </c>
      <c r="E17" s="10" t="str">
        <f t="shared" si="2"/>
        <v>TUESDAY</v>
      </c>
      <c r="F17" s="10" t="str">
        <f t="shared" si="2"/>
        <v>WEDNESDAY</v>
      </c>
      <c r="G17" s="10" t="str">
        <f t="shared" si="2"/>
        <v>THURSDAY</v>
      </c>
      <c r="H17" s="10" t="str">
        <f t="shared" si="2"/>
        <v>FRIDAY</v>
      </c>
      <c r="I17" s="10" t="str">
        <f t="shared" si="2"/>
        <v>SATURDAY</v>
      </c>
      <c r="J17" s="9"/>
    </row>
    <row r="18" spans="1:26" ht="66.75" customHeight="1">
      <c r="A18" s="11"/>
      <c r="B18" s="12"/>
      <c r="C18" s="13" t="s">
        <v>2</v>
      </c>
      <c r="D18" s="15" t="s">
        <v>10</v>
      </c>
      <c r="E18" s="15" t="s">
        <v>11</v>
      </c>
      <c r="F18" s="15" t="s">
        <v>12</v>
      </c>
      <c r="G18" s="13" t="s">
        <v>2</v>
      </c>
      <c r="H18" s="15" t="s">
        <v>13</v>
      </c>
      <c r="I18" s="13" t="s">
        <v>2</v>
      </c>
      <c r="J18" s="16"/>
    </row>
    <row r="19" spans="1:26" ht="15.75" customHeight="1"/>
    <row r="20" spans="1:26" ht="15.75" customHeight="1"/>
    <row r="21" spans="1:26" ht="15.75" customHeight="1"/>
    <row r="22" spans="1:26" ht="22.5" customHeight="1">
      <c r="A22" s="1"/>
      <c r="B22" s="2" t="s">
        <v>14</v>
      </c>
      <c r="C22" s="3">
        <v>45592</v>
      </c>
      <c r="D22" s="4"/>
      <c r="E22" s="26"/>
      <c r="F22" s="27"/>
      <c r="G22" s="27"/>
      <c r="H22" s="27"/>
      <c r="I22" s="25"/>
      <c r="J22" s="5"/>
      <c r="K22" s="6"/>
      <c r="L22" s="6"/>
      <c r="M22" s="6"/>
      <c r="N22" s="6"/>
      <c r="O22" s="6"/>
      <c r="P22" s="6"/>
      <c r="Q22" s="6"/>
      <c r="R22" s="6"/>
      <c r="S22" s="6"/>
      <c r="T22" s="6"/>
      <c r="U22" s="6"/>
      <c r="V22" s="6"/>
      <c r="W22" s="6"/>
      <c r="X22" s="6"/>
      <c r="Y22" s="6"/>
      <c r="Z22" s="6"/>
    </row>
    <row r="23" spans="1:26" ht="36" customHeight="1">
      <c r="A23" s="7"/>
      <c r="B23" s="7"/>
      <c r="C23" s="8">
        <f>C22</f>
        <v>45592</v>
      </c>
      <c r="D23" s="8">
        <f>C22+1</f>
        <v>45593</v>
      </c>
      <c r="E23" s="8">
        <f>C22+2</f>
        <v>45594</v>
      </c>
      <c r="F23" s="8">
        <f>C22+3</f>
        <v>45595</v>
      </c>
      <c r="G23" s="8">
        <f>C22+4</f>
        <v>45596</v>
      </c>
      <c r="H23" s="8">
        <f>C22+5</f>
        <v>45597</v>
      </c>
      <c r="I23" s="8">
        <f>C22+6</f>
        <v>45598</v>
      </c>
      <c r="J23" s="7"/>
    </row>
    <row r="24" spans="1:26" ht="22.5" customHeight="1">
      <c r="A24" s="9"/>
      <c r="C24" s="10" t="str">
        <f t="shared" ref="C24:I24" si="3">UPPER(TEXT(C23, "DDDD"))</f>
        <v>SUNDAY</v>
      </c>
      <c r="D24" s="10" t="str">
        <f t="shared" si="3"/>
        <v>MONDAY</v>
      </c>
      <c r="E24" s="10" t="str">
        <f t="shared" si="3"/>
        <v>TUESDAY</v>
      </c>
      <c r="F24" s="10" t="str">
        <f t="shared" si="3"/>
        <v>WEDNESDAY</v>
      </c>
      <c r="G24" s="10" t="str">
        <f t="shared" si="3"/>
        <v>THURSDAY</v>
      </c>
      <c r="H24" s="10" t="str">
        <f t="shared" si="3"/>
        <v>FRIDAY</v>
      </c>
      <c r="I24" s="10" t="str">
        <f t="shared" si="3"/>
        <v>SATURDAY</v>
      </c>
      <c r="J24" s="9"/>
    </row>
    <row r="25" spans="1:26" ht="98.25" customHeight="1">
      <c r="A25" s="11"/>
      <c r="B25" s="12"/>
      <c r="C25" s="13" t="s">
        <v>2</v>
      </c>
      <c r="D25" s="13" t="s">
        <v>15</v>
      </c>
      <c r="E25" s="13" t="s">
        <v>16</v>
      </c>
      <c r="F25" s="13" t="s">
        <v>17</v>
      </c>
      <c r="G25" s="13" t="s">
        <v>2</v>
      </c>
      <c r="H25" s="13" t="s">
        <v>18</v>
      </c>
      <c r="I25" s="13" t="s">
        <v>2</v>
      </c>
      <c r="J25" s="16"/>
    </row>
    <row r="26" spans="1:26" ht="15.75" customHeight="1"/>
    <row r="27" spans="1:26" ht="15.75" customHeight="1"/>
    <row r="28" spans="1:26" ht="15.75" customHeight="1"/>
    <row r="29" spans="1:26" ht="22.5" customHeight="1">
      <c r="A29" s="1"/>
      <c r="B29" s="2" t="s">
        <v>19</v>
      </c>
      <c r="C29" s="3">
        <v>45599</v>
      </c>
      <c r="D29" s="4"/>
      <c r="E29" s="26"/>
      <c r="F29" s="27"/>
      <c r="G29" s="27"/>
      <c r="H29" s="27"/>
      <c r="I29" s="25"/>
      <c r="J29" s="5"/>
      <c r="K29" s="6"/>
      <c r="L29" s="6"/>
      <c r="M29" s="6"/>
      <c r="N29" s="6"/>
      <c r="O29" s="6"/>
      <c r="P29" s="6"/>
      <c r="Q29" s="6"/>
      <c r="R29" s="6"/>
      <c r="S29" s="6"/>
      <c r="T29" s="6"/>
      <c r="U29" s="6"/>
      <c r="V29" s="6"/>
      <c r="W29" s="6"/>
      <c r="X29" s="6"/>
      <c r="Y29" s="6"/>
      <c r="Z29" s="6"/>
    </row>
    <row r="30" spans="1:26" ht="36" customHeight="1">
      <c r="A30" s="7"/>
      <c r="B30" s="7"/>
      <c r="C30" s="8">
        <f>C29</f>
        <v>45599</v>
      </c>
      <c r="D30" s="8">
        <f>C29+1</f>
        <v>45600</v>
      </c>
      <c r="E30" s="8">
        <f>C29+2</f>
        <v>45601</v>
      </c>
      <c r="F30" s="8">
        <f>C29+3</f>
        <v>45602</v>
      </c>
      <c r="G30" s="8">
        <f>C29+4</f>
        <v>45603</v>
      </c>
      <c r="H30" s="8">
        <f>C29+5</f>
        <v>45604</v>
      </c>
      <c r="I30" s="8">
        <f>C29+6</f>
        <v>45605</v>
      </c>
      <c r="J30" s="7"/>
    </row>
    <row r="31" spans="1:26" ht="22.5" customHeight="1">
      <c r="A31" s="9"/>
      <c r="C31" s="10" t="str">
        <f t="shared" ref="C31:I31" si="4">UPPER(TEXT(C30, "DDDD"))</f>
        <v>SUNDAY</v>
      </c>
      <c r="D31" s="10" t="str">
        <f t="shared" si="4"/>
        <v>MONDAY</v>
      </c>
      <c r="E31" s="10" t="str">
        <f t="shared" si="4"/>
        <v>TUESDAY</v>
      </c>
      <c r="F31" s="10" t="str">
        <f t="shared" si="4"/>
        <v>WEDNESDAY</v>
      </c>
      <c r="G31" s="10" t="str">
        <f t="shared" si="4"/>
        <v>THURSDAY</v>
      </c>
      <c r="H31" s="10" t="str">
        <f t="shared" si="4"/>
        <v>FRIDAY</v>
      </c>
      <c r="I31" s="10" t="str">
        <f t="shared" si="4"/>
        <v>SATURDAY</v>
      </c>
      <c r="J31" s="9"/>
    </row>
    <row r="32" spans="1:26" ht="84.75" customHeight="1">
      <c r="A32" s="11"/>
      <c r="B32" s="12"/>
      <c r="C32" s="13" t="s">
        <v>2</v>
      </c>
      <c r="D32" s="13" t="s">
        <v>20</v>
      </c>
      <c r="E32" s="13" t="s">
        <v>21</v>
      </c>
      <c r="F32" s="13" t="s">
        <v>22</v>
      </c>
      <c r="G32" s="13" t="s">
        <v>2</v>
      </c>
      <c r="H32" s="17" t="s">
        <v>23</v>
      </c>
      <c r="I32" s="18" t="s">
        <v>2</v>
      </c>
      <c r="J32" s="16"/>
    </row>
    <row r="33" spans="1:32" ht="15.75" customHeight="1"/>
    <row r="34" spans="1:32" ht="15.75" customHeight="1"/>
    <row r="35" spans="1:32" ht="15.75" customHeight="1"/>
    <row r="36" spans="1:32" ht="22.5" customHeight="1">
      <c r="A36" s="1"/>
      <c r="B36" s="2" t="s">
        <v>24</v>
      </c>
      <c r="C36" s="3">
        <v>45606</v>
      </c>
      <c r="D36" s="4"/>
      <c r="E36" s="26"/>
      <c r="F36" s="27"/>
      <c r="G36" s="27"/>
      <c r="H36" s="27"/>
      <c r="I36" s="25"/>
      <c r="J36" s="5"/>
      <c r="K36" s="6"/>
      <c r="L36" s="6"/>
      <c r="M36" s="6"/>
      <c r="N36" s="6"/>
      <c r="O36" s="6"/>
      <c r="P36" s="6"/>
      <c r="Q36" s="6"/>
      <c r="R36" s="6"/>
      <c r="S36" s="6"/>
      <c r="T36" s="6"/>
      <c r="U36" s="6"/>
      <c r="V36" s="6"/>
      <c r="W36" s="6"/>
      <c r="X36" s="6"/>
      <c r="Y36" s="6"/>
      <c r="Z36" s="6"/>
    </row>
    <row r="37" spans="1:32" ht="36" customHeight="1">
      <c r="A37" s="7"/>
      <c r="B37" s="7"/>
      <c r="C37" s="8">
        <f>C36</f>
        <v>45606</v>
      </c>
      <c r="D37" s="8">
        <f>C36+1</f>
        <v>45607</v>
      </c>
      <c r="E37" s="8">
        <f>C36+2</f>
        <v>45608</v>
      </c>
      <c r="F37" s="8">
        <f>C36+3</f>
        <v>45609</v>
      </c>
      <c r="G37" s="8">
        <f>C36+4</f>
        <v>45610</v>
      </c>
      <c r="H37" s="8">
        <f>C36+5</f>
        <v>45611</v>
      </c>
      <c r="I37" s="8">
        <f>C36+6</f>
        <v>45612</v>
      </c>
      <c r="J37" s="7"/>
    </row>
    <row r="38" spans="1:32" ht="22.5" customHeight="1">
      <c r="A38" s="9"/>
      <c r="C38" s="10" t="str">
        <f t="shared" ref="C38:I38" si="5">UPPER(TEXT(C37, "DDDD"))</f>
        <v>SUNDAY</v>
      </c>
      <c r="D38" s="10" t="str">
        <f t="shared" si="5"/>
        <v>MONDAY</v>
      </c>
      <c r="E38" s="10" t="str">
        <f t="shared" si="5"/>
        <v>TUESDAY</v>
      </c>
      <c r="F38" s="10" t="str">
        <f t="shared" si="5"/>
        <v>WEDNESDAY</v>
      </c>
      <c r="G38" s="10" t="str">
        <f t="shared" si="5"/>
        <v>THURSDAY</v>
      </c>
      <c r="H38" s="10" t="str">
        <f t="shared" si="5"/>
        <v>FRIDAY</v>
      </c>
      <c r="I38" s="10" t="str">
        <f t="shared" si="5"/>
        <v>SATURDAY</v>
      </c>
      <c r="J38" s="9"/>
    </row>
    <row r="39" spans="1:32" ht="84" customHeight="1">
      <c r="A39" s="11"/>
      <c r="B39" s="12"/>
      <c r="C39" s="18" t="s">
        <v>2</v>
      </c>
      <c r="D39" s="19" t="s">
        <v>25</v>
      </c>
      <c r="E39" s="13" t="s">
        <v>26</v>
      </c>
      <c r="F39" s="13" t="s">
        <v>27</v>
      </c>
      <c r="G39" s="13" t="s">
        <v>2</v>
      </c>
      <c r="H39" s="13" t="s">
        <v>31</v>
      </c>
      <c r="I39" s="13" t="s">
        <v>2</v>
      </c>
      <c r="J39" s="16"/>
    </row>
    <row r="40" spans="1:32" ht="15.75" customHeight="1"/>
    <row r="41" spans="1:32" ht="15.75" customHeight="1"/>
    <row r="42" spans="1:32" ht="15.75" customHeight="1"/>
    <row r="43" spans="1:32" ht="15.75" customHeight="1"/>
    <row r="44" spans="1:32" ht="27.75" customHeight="1">
      <c r="A44" s="1"/>
      <c r="B44" s="2" t="s">
        <v>28</v>
      </c>
      <c r="C44" s="3">
        <v>45613</v>
      </c>
      <c r="D44" s="4"/>
      <c r="E44" s="26"/>
      <c r="F44" s="27"/>
      <c r="G44" s="27"/>
      <c r="H44" s="27"/>
      <c r="I44" s="25"/>
      <c r="J44" s="5"/>
      <c r="K44" s="6"/>
      <c r="L44" s="6"/>
      <c r="M44" s="6"/>
      <c r="N44" s="6"/>
      <c r="O44" s="6"/>
      <c r="P44" s="6"/>
      <c r="Q44" s="6"/>
      <c r="R44" s="6"/>
      <c r="S44" s="6"/>
      <c r="T44" s="6"/>
      <c r="U44" s="6"/>
      <c r="V44" s="6"/>
      <c r="W44" s="6"/>
      <c r="X44" s="6"/>
      <c r="Y44" s="6"/>
      <c r="Z44" s="6"/>
      <c r="AA44" s="6"/>
      <c r="AB44" s="6"/>
      <c r="AC44" s="6"/>
      <c r="AD44" s="6"/>
      <c r="AE44" s="6"/>
      <c r="AF44" s="6"/>
    </row>
    <row r="45" spans="1:32" ht="30" customHeight="1">
      <c r="A45" s="7"/>
      <c r="B45" s="7"/>
      <c r="C45" s="8">
        <f>C44</f>
        <v>45613</v>
      </c>
      <c r="D45" s="8">
        <f>C44+1</f>
        <v>45614</v>
      </c>
      <c r="E45" s="8">
        <f>C44+2</f>
        <v>45615</v>
      </c>
      <c r="F45" s="8">
        <f>C44+3</f>
        <v>45616</v>
      </c>
      <c r="G45" s="8">
        <f>C44+4</f>
        <v>45617</v>
      </c>
      <c r="H45" s="8">
        <f>C44+5</f>
        <v>45618</v>
      </c>
      <c r="I45" s="8">
        <f>C44+6</f>
        <v>45619</v>
      </c>
      <c r="J45" s="7"/>
    </row>
    <row r="46" spans="1:32" ht="15.75" customHeight="1">
      <c r="A46" s="9"/>
      <c r="C46" s="10" t="str">
        <f t="shared" ref="C46:I46" si="6">UPPER(TEXT(C45, "DDDD"))</f>
        <v>SUNDAY</v>
      </c>
      <c r="D46" s="10" t="str">
        <f t="shared" si="6"/>
        <v>MONDAY</v>
      </c>
      <c r="E46" s="10" t="str">
        <f t="shared" si="6"/>
        <v>TUESDAY</v>
      </c>
      <c r="F46" s="10" t="str">
        <f t="shared" si="6"/>
        <v>WEDNESDAY</v>
      </c>
      <c r="G46" s="10" t="str">
        <f t="shared" si="6"/>
        <v>THURSDAY</v>
      </c>
      <c r="H46" s="10" t="str">
        <f t="shared" si="6"/>
        <v>FRIDAY</v>
      </c>
      <c r="I46" s="10" t="str">
        <f t="shared" si="6"/>
        <v>SATURDAY</v>
      </c>
      <c r="J46" s="9"/>
    </row>
    <row r="47" spans="1:32" ht="76.5">
      <c r="A47" s="11"/>
      <c r="B47" s="12"/>
      <c r="C47" s="19" t="s">
        <v>2</v>
      </c>
      <c r="D47" s="19" t="s">
        <v>32</v>
      </c>
      <c r="E47" s="19" t="s">
        <v>29</v>
      </c>
      <c r="F47" s="19" t="s">
        <v>30</v>
      </c>
      <c r="G47" s="19" t="s">
        <v>2</v>
      </c>
      <c r="H47" s="19" t="s">
        <v>33</v>
      </c>
      <c r="I47" s="19" t="s">
        <v>2</v>
      </c>
      <c r="J47" s="16"/>
    </row>
    <row r="48" spans="1:32" ht="15.75" customHeight="1"/>
    <row r="49" spans="1:19" ht="15.75" customHeight="1"/>
    <row r="50" spans="1:19" ht="15.75" customHeight="1"/>
    <row r="51" spans="1:19" ht="30" customHeight="1">
      <c r="A51" s="1"/>
      <c r="B51" s="20" t="s">
        <v>34</v>
      </c>
      <c r="C51" s="21">
        <v>45620</v>
      </c>
      <c r="D51" s="22"/>
      <c r="E51" s="24"/>
      <c r="F51" s="25"/>
      <c r="G51" s="25"/>
      <c r="H51" s="25"/>
      <c r="I51" s="25"/>
      <c r="J51" s="24"/>
      <c r="K51" s="25"/>
      <c r="L51" s="25"/>
      <c r="M51" s="25"/>
      <c r="N51" s="25"/>
      <c r="O51" s="24"/>
      <c r="P51" s="25"/>
      <c r="Q51" s="25"/>
      <c r="R51" s="25"/>
      <c r="S51" s="25"/>
    </row>
    <row r="52" spans="1:19" ht="15.75" customHeight="1">
      <c r="A52" s="7"/>
      <c r="B52" s="7"/>
      <c r="C52" s="8">
        <f>C51</f>
        <v>45620</v>
      </c>
      <c r="D52" s="8">
        <f>C51+1</f>
        <v>45621</v>
      </c>
      <c r="E52" s="8">
        <f>C51+2</f>
        <v>45622</v>
      </c>
      <c r="F52" s="8">
        <f>C51+3</f>
        <v>45623</v>
      </c>
      <c r="G52" s="8">
        <f>C51+4</f>
        <v>45624</v>
      </c>
      <c r="H52" s="8">
        <f>C51+5</f>
        <v>45625</v>
      </c>
      <c r="I52" s="8">
        <f>C51+6</f>
        <v>45626</v>
      </c>
    </row>
    <row r="53" spans="1:19" ht="15.75" customHeight="1">
      <c r="A53" s="9"/>
      <c r="C53" s="10" t="str">
        <f t="shared" ref="C53:I53" si="7">UPPER(TEXT(C52, "DDDD"))</f>
        <v>SUNDAY</v>
      </c>
      <c r="D53" s="10" t="str">
        <f t="shared" si="7"/>
        <v>MONDAY</v>
      </c>
      <c r="E53" s="10" t="str">
        <f t="shared" si="7"/>
        <v>TUESDAY</v>
      </c>
      <c r="F53" s="10" t="str">
        <f t="shared" si="7"/>
        <v>WEDNESDAY</v>
      </c>
      <c r="G53" s="10" t="str">
        <f t="shared" si="7"/>
        <v>THURSDAY</v>
      </c>
      <c r="H53" s="10" t="str">
        <f t="shared" si="7"/>
        <v>FRIDAY</v>
      </c>
      <c r="I53" s="10" t="str">
        <f t="shared" si="7"/>
        <v>SATURDAY</v>
      </c>
    </row>
    <row r="54" spans="1:19" ht="102">
      <c r="A54" s="11"/>
      <c r="B54" s="12"/>
      <c r="C54" s="19" t="s">
        <v>2</v>
      </c>
      <c r="D54" s="19" t="s">
        <v>35</v>
      </c>
      <c r="E54" s="19" t="s">
        <v>36</v>
      </c>
      <c r="F54" s="19" t="s">
        <v>39</v>
      </c>
      <c r="G54" s="19" t="s">
        <v>2</v>
      </c>
      <c r="H54" s="19" t="s">
        <v>38</v>
      </c>
      <c r="I54" s="19" t="s">
        <v>2</v>
      </c>
    </row>
    <row r="55" spans="1:19" ht="15.75" customHeight="1"/>
    <row r="56" spans="1:19" ht="15.75" customHeight="1"/>
    <row r="57" spans="1:19" ht="15.75" customHeight="1"/>
    <row r="58" spans="1:19" ht="15.75" customHeight="1"/>
    <row r="59" spans="1:19" ht="30" customHeight="1">
      <c r="A59" s="1"/>
      <c r="B59" s="20" t="s">
        <v>37</v>
      </c>
      <c r="C59" s="21">
        <v>45627</v>
      </c>
      <c r="D59" s="22"/>
      <c r="E59" s="24"/>
      <c r="F59" s="25"/>
      <c r="G59" s="25"/>
      <c r="H59" s="25"/>
      <c r="I59" s="25"/>
      <c r="J59" s="24"/>
      <c r="K59" s="25"/>
      <c r="L59" s="25"/>
      <c r="M59" s="25"/>
      <c r="N59" s="25"/>
      <c r="O59" s="24"/>
      <c r="P59" s="25"/>
      <c r="Q59" s="25"/>
      <c r="R59" s="25"/>
      <c r="S59" s="25"/>
    </row>
    <row r="60" spans="1:19" ht="15.75" customHeight="1">
      <c r="A60" s="7"/>
      <c r="B60" s="7"/>
      <c r="C60" s="8">
        <f>C59</f>
        <v>45627</v>
      </c>
      <c r="D60" s="8">
        <f>C59+1</f>
        <v>45628</v>
      </c>
      <c r="E60" s="8">
        <f>C59+2</f>
        <v>45629</v>
      </c>
      <c r="F60" s="8">
        <f>C59+3</f>
        <v>45630</v>
      </c>
      <c r="G60" s="8">
        <f>C59+4</f>
        <v>45631</v>
      </c>
      <c r="H60" s="8">
        <f>C59+5</f>
        <v>45632</v>
      </c>
      <c r="I60" s="8">
        <f>C59+6</f>
        <v>45633</v>
      </c>
    </row>
    <row r="61" spans="1:19" ht="15.75" customHeight="1">
      <c r="A61" s="9"/>
      <c r="C61" s="10" t="str">
        <f t="shared" ref="C61:I61" si="8">UPPER(TEXT(C60, "DDDD"))</f>
        <v>SUNDAY</v>
      </c>
      <c r="D61" s="10" t="str">
        <f t="shared" si="8"/>
        <v>MONDAY</v>
      </c>
      <c r="E61" s="10" t="str">
        <f t="shared" si="8"/>
        <v>TUESDAY</v>
      </c>
      <c r="F61" s="10" t="str">
        <f t="shared" si="8"/>
        <v>WEDNESDAY</v>
      </c>
      <c r="G61" s="10" t="str">
        <f t="shared" si="8"/>
        <v>THURSDAY</v>
      </c>
      <c r="H61" s="10" t="str">
        <f t="shared" si="8"/>
        <v>FRIDAY</v>
      </c>
      <c r="I61" s="10" t="str">
        <f t="shared" si="8"/>
        <v>SATURDAY</v>
      </c>
    </row>
    <row r="62" spans="1:19" ht="127.5">
      <c r="A62" s="11"/>
      <c r="B62" s="12"/>
      <c r="C62" s="19" t="s">
        <v>2</v>
      </c>
      <c r="D62" s="19" t="s">
        <v>40</v>
      </c>
      <c r="E62" s="19" t="s">
        <v>41</v>
      </c>
      <c r="F62" s="19" t="s">
        <v>49</v>
      </c>
      <c r="G62" s="19" t="s">
        <v>42</v>
      </c>
      <c r="H62" s="19" t="s">
        <v>43</v>
      </c>
      <c r="I62" s="19" t="s">
        <v>42</v>
      </c>
    </row>
    <row r="63" spans="1:19" ht="15.75" customHeight="1"/>
    <row r="64" spans="1:19" ht="15.75" customHeight="1"/>
    <row r="65" spans="1:19" ht="15.75" customHeight="1"/>
    <row r="66" spans="1:19" ht="15.75" customHeight="1"/>
    <row r="67" spans="1:19" ht="30" customHeight="1">
      <c r="A67" s="1"/>
      <c r="B67" s="20" t="s">
        <v>44</v>
      </c>
      <c r="C67" s="21">
        <v>45634</v>
      </c>
      <c r="D67" s="22"/>
      <c r="E67" s="24"/>
      <c r="F67" s="25"/>
      <c r="G67" s="25"/>
      <c r="H67" s="25"/>
      <c r="I67" s="25"/>
      <c r="J67" s="24"/>
      <c r="K67" s="25"/>
      <c r="L67" s="25"/>
      <c r="M67" s="25"/>
      <c r="N67" s="25"/>
      <c r="O67" s="24"/>
      <c r="P67" s="25"/>
      <c r="Q67" s="25"/>
      <c r="R67" s="25"/>
      <c r="S67" s="25"/>
    </row>
    <row r="68" spans="1:19" ht="15.75" customHeight="1">
      <c r="A68" s="7"/>
      <c r="B68" s="7"/>
      <c r="C68" s="8">
        <f>C67</f>
        <v>45634</v>
      </c>
      <c r="D68" s="8">
        <f>C67+1</f>
        <v>45635</v>
      </c>
      <c r="E68" s="8">
        <f>C67+2</f>
        <v>45636</v>
      </c>
      <c r="F68" s="8">
        <f>C67+3</f>
        <v>45637</v>
      </c>
      <c r="G68" s="8">
        <f>C67+4</f>
        <v>45638</v>
      </c>
      <c r="H68" s="8">
        <f>C67+5</f>
        <v>45639</v>
      </c>
      <c r="I68" s="8">
        <f>C67+6</f>
        <v>45640</v>
      </c>
    </row>
    <row r="69" spans="1:19" ht="15.75" customHeight="1">
      <c r="A69" s="9"/>
      <c r="C69" s="10" t="str">
        <f t="shared" ref="C69:I69" si="9">UPPER(TEXT(C68, "DDDD"))</f>
        <v>SUNDAY</v>
      </c>
      <c r="D69" s="10" t="str">
        <f t="shared" si="9"/>
        <v>MONDAY</v>
      </c>
      <c r="E69" s="10" t="str">
        <f t="shared" si="9"/>
        <v>TUESDAY</v>
      </c>
      <c r="F69" s="10" t="str">
        <f t="shared" si="9"/>
        <v>WEDNESDAY</v>
      </c>
      <c r="G69" s="10" t="str">
        <f t="shared" si="9"/>
        <v>THURSDAY</v>
      </c>
      <c r="H69" s="10" t="str">
        <f t="shared" si="9"/>
        <v>FRIDAY</v>
      </c>
      <c r="I69" s="10" t="str">
        <f t="shared" si="9"/>
        <v>SATURDAY</v>
      </c>
    </row>
    <row r="70" spans="1:19" ht="89.25">
      <c r="A70" s="11"/>
      <c r="B70" s="12"/>
      <c r="C70" s="19" t="s">
        <v>2</v>
      </c>
      <c r="D70" s="19" t="s">
        <v>45</v>
      </c>
      <c r="E70" s="19" t="s">
        <v>46</v>
      </c>
      <c r="F70" s="19" t="s">
        <v>47</v>
      </c>
      <c r="G70" s="19" t="s">
        <v>2</v>
      </c>
      <c r="H70" s="19" t="s">
        <v>48</v>
      </c>
      <c r="I70" s="19" t="s">
        <v>42</v>
      </c>
    </row>
    <row r="71" spans="1:19" ht="15.75" customHeight="1"/>
    <row r="72" spans="1:19" ht="15.75" customHeight="1"/>
    <row r="73" spans="1:19" ht="15.75" customHeight="1"/>
    <row r="74" spans="1:19" ht="15.75" customHeight="1"/>
    <row r="75" spans="1:19" ht="30" customHeight="1">
      <c r="A75" s="1"/>
      <c r="B75" s="20" t="s">
        <v>50</v>
      </c>
      <c r="C75" s="21">
        <v>45641</v>
      </c>
      <c r="D75" s="22"/>
      <c r="E75" s="24"/>
      <c r="F75" s="25"/>
      <c r="G75" s="25"/>
      <c r="H75" s="25"/>
      <c r="I75" s="25"/>
      <c r="J75" s="24"/>
      <c r="K75" s="25"/>
      <c r="L75" s="25"/>
      <c r="M75" s="25"/>
      <c r="N75" s="25"/>
      <c r="O75" s="24"/>
      <c r="P75" s="25"/>
      <c r="Q75" s="25"/>
      <c r="R75" s="25"/>
      <c r="S75" s="25"/>
    </row>
    <row r="76" spans="1:19" ht="15.75" customHeight="1">
      <c r="A76" s="7"/>
      <c r="B76" s="7"/>
      <c r="C76" s="8">
        <f>C75</f>
        <v>45641</v>
      </c>
      <c r="D76" s="8">
        <f>C75+1</f>
        <v>45642</v>
      </c>
      <c r="E76" s="8">
        <f>C75+2</f>
        <v>45643</v>
      </c>
      <c r="F76" s="8">
        <f>C75+3</f>
        <v>45644</v>
      </c>
      <c r="G76" s="8">
        <f>C75+4</f>
        <v>45645</v>
      </c>
      <c r="H76" s="8">
        <f>C75+5</f>
        <v>45646</v>
      </c>
      <c r="I76" s="8">
        <f>C75+6</f>
        <v>45647</v>
      </c>
    </row>
    <row r="77" spans="1:19" ht="15.75" customHeight="1">
      <c r="A77" s="9"/>
      <c r="C77" s="10" t="str">
        <f t="shared" ref="C77:I77" si="10">UPPER(TEXT(C76, "DDDD"))</f>
        <v>SUNDAY</v>
      </c>
      <c r="D77" s="10" t="str">
        <f t="shared" si="10"/>
        <v>MONDAY</v>
      </c>
      <c r="E77" s="10" t="str">
        <f t="shared" si="10"/>
        <v>TUESDAY</v>
      </c>
      <c r="F77" s="10" t="str">
        <f t="shared" si="10"/>
        <v>WEDNESDAY</v>
      </c>
      <c r="G77" s="10" t="str">
        <f t="shared" si="10"/>
        <v>THURSDAY</v>
      </c>
      <c r="H77" s="10" t="str">
        <f t="shared" si="10"/>
        <v>FRIDAY</v>
      </c>
      <c r="I77" s="10" t="str">
        <f t="shared" si="10"/>
        <v>SATURDAY</v>
      </c>
    </row>
    <row r="78" spans="1:19" ht="89.25">
      <c r="A78" s="11"/>
      <c r="B78" s="12"/>
      <c r="C78" s="19" t="s">
        <v>2</v>
      </c>
      <c r="D78" s="19" t="s">
        <v>51</v>
      </c>
      <c r="E78" s="19" t="s">
        <v>52</v>
      </c>
      <c r="F78" s="19" t="s">
        <v>53</v>
      </c>
      <c r="G78" s="19" t="s">
        <v>2</v>
      </c>
      <c r="H78" s="19" t="s">
        <v>54</v>
      </c>
      <c r="I78" s="19" t="s">
        <v>42</v>
      </c>
    </row>
    <row r="79" spans="1:19" ht="15.75" customHeight="1"/>
    <row r="80" spans="1:19" ht="15.75" customHeight="1"/>
    <row r="81" spans="1:19" ht="15.75" customHeight="1"/>
    <row r="82" spans="1:19" ht="15.75" customHeight="1"/>
    <row r="83" spans="1:19" ht="30" customHeight="1">
      <c r="A83" s="1"/>
      <c r="B83" s="20" t="s">
        <v>50</v>
      </c>
      <c r="C83" s="21">
        <v>45648</v>
      </c>
      <c r="D83" s="22"/>
      <c r="E83" s="24"/>
      <c r="F83" s="25"/>
      <c r="G83" s="25"/>
      <c r="H83" s="25"/>
      <c r="I83" s="25"/>
      <c r="J83" s="24"/>
      <c r="K83" s="25"/>
      <c r="L83" s="25"/>
      <c r="M83" s="25"/>
      <c r="N83" s="25"/>
      <c r="O83" s="24"/>
      <c r="P83" s="25"/>
      <c r="Q83" s="25"/>
      <c r="R83" s="25"/>
      <c r="S83" s="25"/>
    </row>
    <row r="84" spans="1:19" ht="15.75" customHeight="1">
      <c r="A84" s="7"/>
      <c r="B84" s="7"/>
      <c r="C84" s="8">
        <f>C83</f>
        <v>45648</v>
      </c>
      <c r="D84" s="8">
        <f>C83+1</f>
        <v>45649</v>
      </c>
      <c r="E84" s="8">
        <f>C83+2</f>
        <v>45650</v>
      </c>
      <c r="F84" s="8">
        <f>C83+3</f>
        <v>45651</v>
      </c>
      <c r="G84" s="8">
        <f>C83+4</f>
        <v>45652</v>
      </c>
      <c r="H84" s="8">
        <f>C83+5</f>
        <v>45653</v>
      </c>
      <c r="I84" s="8">
        <f>C83+6</f>
        <v>45654</v>
      </c>
    </row>
    <row r="85" spans="1:19" ht="15.75" customHeight="1">
      <c r="A85" s="9"/>
      <c r="C85" s="10" t="str">
        <f t="shared" ref="C85:I85" si="11">UPPER(TEXT(C84, "DDDD"))</f>
        <v>SUNDAY</v>
      </c>
      <c r="D85" s="10" t="str">
        <f t="shared" si="11"/>
        <v>MONDAY</v>
      </c>
      <c r="E85" s="10" t="str">
        <f t="shared" si="11"/>
        <v>TUESDAY</v>
      </c>
      <c r="F85" s="10" t="str">
        <f t="shared" si="11"/>
        <v>WEDNESDAY</v>
      </c>
      <c r="G85" s="10" t="str">
        <f t="shared" si="11"/>
        <v>THURSDAY</v>
      </c>
      <c r="H85" s="10" t="str">
        <f t="shared" si="11"/>
        <v>FRIDAY</v>
      </c>
      <c r="I85" s="10" t="str">
        <f t="shared" si="11"/>
        <v>SATURDAY</v>
      </c>
    </row>
    <row r="86" spans="1:19" ht="102">
      <c r="A86" s="11"/>
      <c r="B86" s="12"/>
      <c r="C86" s="19" t="s">
        <v>2</v>
      </c>
      <c r="D86" s="19" t="s">
        <v>55</v>
      </c>
      <c r="E86" s="19" t="s">
        <v>56</v>
      </c>
      <c r="F86" s="19" t="s">
        <v>57</v>
      </c>
      <c r="G86" s="19" t="s">
        <v>58</v>
      </c>
      <c r="H86" s="19" t="s">
        <v>59</v>
      </c>
      <c r="I86" s="19" t="s">
        <v>42</v>
      </c>
    </row>
    <row r="87" spans="1:19" ht="15.75" customHeight="1"/>
    <row r="88" spans="1:19" ht="15.75" customHeight="1"/>
    <row r="89" spans="1:19" ht="15.75" customHeight="1"/>
    <row r="90" spans="1:19" ht="15.75" customHeight="1"/>
    <row r="91" spans="1:19" ht="30" customHeight="1">
      <c r="A91" s="1"/>
      <c r="B91" s="23" t="s">
        <v>60</v>
      </c>
      <c r="C91" s="21">
        <v>45655</v>
      </c>
      <c r="D91" s="22"/>
      <c r="E91" s="24"/>
      <c r="F91" s="25"/>
      <c r="G91" s="25"/>
      <c r="H91" s="25"/>
      <c r="I91" s="25"/>
      <c r="J91" s="24"/>
      <c r="K91" s="25"/>
      <c r="L91" s="25"/>
      <c r="M91" s="25"/>
      <c r="N91" s="25"/>
      <c r="O91" s="24"/>
      <c r="P91" s="25"/>
      <c r="Q91" s="25"/>
      <c r="R91" s="25"/>
      <c r="S91" s="25"/>
    </row>
    <row r="92" spans="1:19" ht="15.75" customHeight="1">
      <c r="A92" s="7"/>
      <c r="B92" s="7"/>
      <c r="C92" s="8">
        <f>C91</f>
        <v>45655</v>
      </c>
      <c r="D92" s="8">
        <f>C91+1</f>
        <v>45656</v>
      </c>
      <c r="E92" s="8">
        <f>C91+2</f>
        <v>45657</v>
      </c>
      <c r="F92" s="8">
        <f>C91+3</f>
        <v>45658</v>
      </c>
      <c r="G92" s="8">
        <f>C91+4</f>
        <v>45659</v>
      </c>
      <c r="H92" s="8">
        <f>C91+5</f>
        <v>45660</v>
      </c>
      <c r="I92" s="8">
        <f>C91+6</f>
        <v>45661</v>
      </c>
    </row>
    <row r="93" spans="1:19" ht="15.75" customHeight="1">
      <c r="A93" s="9"/>
      <c r="C93" s="10" t="str">
        <f t="shared" ref="C93:I93" si="12">UPPER(TEXT(C92, "DDDD"))</f>
        <v>SUNDAY</v>
      </c>
      <c r="D93" s="10" t="str">
        <f t="shared" si="12"/>
        <v>MONDAY</v>
      </c>
      <c r="E93" s="10" t="str">
        <f t="shared" si="12"/>
        <v>TUESDAY</v>
      </c>
      <c r="F93" s="10" t="str">
        <f t="shared" si="12"/>
        <v>WEDNESDAY</v>
      </c>
      <c r="G93" s="10" t="str">
        <f t="shared" si="12"/>
        <v>THURSDAY</v>
      </c>
      <c r="H93" s="10" t="str">
        <f t="shared" si="12"/>
        <v>FRIDAY</v>
      </c>
      <c r="I93" s="10" t="str">
        <f t="shared" si="12"/>
        <v>SATURDAY</v>
      </c>
    </row>
    <row r="94" spans="1:19" ht="63.75">
      <c r="A94" s="11"/>
      <c r="B94" s="12"/>
      <c r="C94" s="19" t="s">
        <v>2</v>
      </c>
      <c r="D94" s="19" t="s">
        <v>61</v>
      </c>
      <c r="E94" s="19" t="s">
        <v>62</v>
      </c>
      <c r="F94" s="19" t="s">
        <v>42</v>
      </c>
      <c r="G94" s="19" t="s">
        <v>64</v>
      </c>
      <c r="H94" s="19" t="s">
        <v>63</v>
      </c>
      <c r="I94" s="19" t="s">
        <v>42</v>
      </c>
    </row>
    <row r="95" spans="1:19" ht="15.75" customHeight="1"/>
    <row r="96" spans="1:19" ht="15.75" customHeight="1"/>
    <row r="97" spans="1:19" ht="15.75" customHeight="1"/>
    <row r="98" spans="1:19" ht="15.75" customHeight="1"/>
    <row r="99" spans="1:19" ht="30" customHeight="1">
      <c r="A99" s="1"/>
      <c r="B99" s="20" t="s">
        <v>65</v>
      </c>
      <c r="C99" s="21">
        <v>45662</v>
      </c>
      <c r="D99" s="22"/>
      <c r="E99" s="24"/>
      <c r="F99" s="25"/>
      <c r="G99" s="25"/>
      <c r="H99" s="25"/>
      <c r="I99" s="25"/>
      <c r="J99" s="24"/>
      <c r="K99" s="25"/>
      <c r="L99" s="25"/>
      <c r="M99" s="25"/>
      <c r="N99" s="25"/>
      <c r="O99" s="24"/>
      <c r="P99" s="25"/>
      <c r="Q99" s="25"/>
      <c r="R99" s="25"/>
      <c r="S99" s="25"/>
    </row>
    <row r="100" spans="1:19" ht="15.75" customHeight="1">
      <c r="A100" s="7"/>
      <c r="B100" s="7"/>
      <c r="C100" s="8">
        <f>C99</f>
        <v>45662</v>
      </c>
      <c r="D100" s="8">
        <f>C99+1</f>
        <v>45663</v>
      </c>
      <c r="E100" s="8">
        <f>C99+2</f>
        <v>45664</v>
      </c>
      <c r="F100" s="8">
        <f>C99+3</f>
        <v>45665</v>
      </c>
      <c r="G100" s="8">
        <f>C99+4</f>
        <v>45666</v>
      </c>
      <c r="H100" s="8">
        <f>C99+5</f>
        <v>45667</v>
      </c>
      <c r="I100" s="8">
        <f>C99+6</f>
        <v>45668</v>
      </c>
    </row>
    <row r="101" spans="1:19" ht="15.75" customHeight="1">
      <c r="A101" s="9"/>
      <c r="C101" s="10" t="str">
        <f t="shared" ref="C101:I101" si="13">UPPER(TEXT(C100, "DDDD"))</f>
        <v>SUNDAY</v>
      </c>
      <c r="D101" s="10" t="str">
        <f t="shared" si="13"/>
        <v>MONDAY</v>
      </c>
      <c r="E101" s="10" t="str">
        <f t="shared" si="13"/>
        <v>TUESDAY</v>
      </c>
      <c r="F101" s="10" t="str">
        <f t="shared" si="13"/>
        <v>WEDNESDAY</v>
      </c>
      <c r="G101" s="10" t="str">
        <f t="shared" si="13"/>
        <v>THURSDAY</v>
      </c>
      <c r="H101" s="10" t="str">
        <f t="shared" si="13"/>
        <v>FRIDAY</v>
      </c>
      <c r="I101" s="10" t="str">
        <f t="shared" si="13"/>
        <v>SATURDAY</v>
      </c>
    </row>
    <row r="102" spans="1:19" ht="89.25">
      <c r="A102" s="11"/>
      <c r="B102" s="12"/>
      <c r="C102" s="19" t="s">
        <v>2</v>
      </c>
      <c r="D102" s="19" t="s">
        <v>66</v>
      </c>
      <c r="E102" s="19" t="s">
        <v>67</v>
      </c>
      <c r="F102" s="19" t="s">
        <v>70</v>
      </c>
      <c r="G102" s="19" t="s">
        <v>68</v>
      </c>
      <c r="H102" s="19" t="s">
        <v>69</v>
      </c>
      <c r="I102" s="19" t="s">
        <v>42</v>
      </c>
    </row>
    <row r="103" spans="1:19" ht="15.75" customHeight="1"/>
    <row r="104" spans="1:19" ht="15.75" customHeight="1"/>
    <row r="105" spans="1:19" ht="15.75" customHeight="1"/>
    <row r="106" spans="1:19" ht="15.75" customHeight="1"/>
    <row r="107" spans="1:19" ht="15.75" customHeight="1"/>
    <row r="108" spans="1:19" ht="30" customHeight="1">
      <c r="A108" s="1"/>
      <c r="B108" s="20" t="s">
        <v>71</v>
      </c>
      <c r="C108" s="21">
        <v>45669</v>
      </c>
      <c r="D108" s="22"/>
      <c r="E108" s="24"/>
      <c r="F108" s="25"/>
      <c r="G108" s="25"/>
      <c r="H108" s="25"/>
      <c r="I108" s="25"/>
      <c r="J108" s="24"/>
      <c r="K108" s="25"/>
      <c r="L108" s="25"/>
      <c r="M108" s="25"/>
      <c r="N108" s="25"/>
      <c r="O108" s="24"/>
      <c r="P108" s="25"/>
      <c r="Q108" s="25"/>
      <c r="R108" s="25"/>
      <c r="S108" s="25"/>
    </row>
    <row r="109" spans="1:19" ht="15.75" customHeight="1">
      <c r="A109" s="7"/>
      <c r="B109" s="7"/>
      <c r="C109" s="8">
        <f>C108</f>
        <v>45669</v>
      </c>
      <c r="D109" s="8">
        <f>C108+1</f>
        <v>45670</v>
      </c>
      <c r="E109" s="8">
        <f>C108+2</f>
        <v>45671</v>
      </c>
      <c r="F109" s="8">
        <f>C108+3</f>
        <v>45672</v>
      </c>
      <c r="G109" s="8">
        <f>C108+4</f>
        <v>45673</v>
      </c>
      <c r="H109" s="8">
        <f>C108+5</f>
        <v>45674</v>
      </c>
      <c r="I109" s="8">
        <f>C108+6</f>
        <v>45675</v>
      </c>
    </row>
    <row r="110" spans="1:19" ht="15.75" customHeight="1">
      <c r="A110" s="9"/>
      <c r="C110" s="10" t="str">
        <f t="shared" ref="C110:I110" si="14">UPPER(TEXT(C109, "DDDD"))</f>
        <v>SUNDAY</v>
      </c>
      <c r="D110" s="10" t="str">
        <f t="shared" si="14"/>
        <v>MONDAY</v>
      </c>
      <c r="E110" s="10" t="str">
        <f t="shared" si="14"/>
        <v>TUESDAY</v>
      </c>
      <c r="F110" s="10" t="str">
        <f t="shared" si="14"/>
        <v>WEDNESDAY</v>
      </c>
      <c r="G110" s="10" t="str">
        <f t="shared" si="14"/>
        <v>THURSDAY</v>
      </c>
      <c r="H110" s="10" t="str">
        <f t="shared" si="14"/>
        <v>FRIDAY</v>
      </c>
      <c r="I110" s="10" t="str">
        <f t="shared" si="14"/>
        <v>SATURDAY</v>
      </c>
    </row>
    <row r="111" spans="1:19" ht="89.25">
      <c r="A111" s="11"/>
      <c r="B111" s="12"/>
      <c r="C111" s="19" t="s">
        <v>2</v>
      </c>
      <c r="D111" s="19" t="s">
        <v>73</v>
      </c>
      <c r="E111" s="19" t="s">
        <v>75</v>
      </c>
      <c r="F111" s="19" t="s">
        <v>72</v>
      </c>
      <c r="G111" s="19" t="s">
        <v>74</v>
      </c>
      <c r="H111" s="19" t="s">
        <v>76</v>
      </c>
      <c r="I111" s="19" t="s">
        <v>2</v>
      </c>
    </row>
    <row r="112" spans="1:19" ht="15.75" customHeight="1"/>
    <row r="113" spans="1:19" ht="15.75" customHeight="1"/>
    <row r="114" spans="1:19" ht="15.75" customHeight="1"/>
    <row r="115" spans="1:19" ht="15.75" customHeight="1"/>
    <row r="116" spans="1:19" ht="30" customHeight="1">
      <c r="A116" s="1"/>
      <c r="B116" s="20" t="s">
        <v>77</v>
      </c>
      <c r="C116" s="21">
        <v>45676</v>
      </c>
      <c r="D116" s="22"/>
      <c r="E116" s="24"/>
      <c r="F116" s="25"/>
      <c r="G116" s="25"/>
      <c r="H116" s="25"/>
      <c r="I116" s="25"/>
      <c r="J116" s="24"/>
      <c r="K116" s="25"/>
      <c r="L116" s="25"/>
      <c r="M116" s="25"/>
      <c r="N116" s="25"/>
      <c r="O116" s="24"/>
      <c r="P116" s="25"/>
      <c r="Q116" s="25"/>
      <c r="R116" s="25"/>
      <c r="S116" s="25"/>
    </row>
    <row r="117" spans="1:19" ht="15.75" customHeight="1">
      <c r="A117" s="7"/>
      <c r="B117" s="7"/>
      <c r="C117" s="8">
        <f>C116</f>
        <v>45676</v>
      </c>
      <c r="D117" s="8">
        <f>C116+1</f>
        <v>45677</v>
      </c>
      <c r="E117" s="8">
        <f>C116+2</f>
        <v>45678</v>
      </c>
      <c r="F117" s="8">
        <f>C116+3</f>
        <v>45679</v>
      </c>
      <c r="G117" s="8">
        <f>C116+4</f>
        <v>45680</v>
      </c>
      <c r="H117" s="8">
        <f>C116+5</f>
        <v>45681</v>
      </c>
      <c r="I117" s="8">
        <f>C116+6</f>
        <v>45682</v>
      </c>
    </row>
    <row r="118" spans="1:19" ht="15.75" customHeight="1">
      <c r="A118" s="9"/>
      <c r="C118" s="10" t="str">
        <f t="shared" ref="C118:I118" si="15">UPPER(TEXT(C117, "DDDD"))</f>
        <v>SUNDAY</v>
      </c>
      <c r="D118" s="10" t="str">
        <f t="shared" si="15"/>
        <v>MONDAY</v>
      </c>
      <c r="E118" s="10" t="str">
        <f t="shared" si="15"/>
        <v>TUESDAY</v>
      </c>
      <c r="F118" s="10" t="str">
        <f t="shared" si="15"/>
        <v>WEDNESDAY</v>
      </c>
      <c r="G118" s="10" t="str">
        <f t="shared" si="15"/>
        <v>THURSDAY</v>
      </c>
      <c r="H118" s="10" t="str">
        <f t="shared" si="15"/>
        <v>FRIDAY</v>
      </c>
      <c r="I118" s="10" t="str">
        <f t="shared" si="15"/>
        <v>SATURDAY</v>
      </c>
    </row>
    <row r="119" spans="1:19" ht="63.75">
      <c r="A119" s="11"/>
      <c r="B119" s="12"/>
      <c r="C119" s="19" t="s">
        <v>2</v>
      </c>
      <c r="D119" s="19" t="s">
        <v>78</v>
      </c>
      <c r="E119" s="19" t="s">
        <v>2</v>
      </c>
      <c r="F119" s="19" t="s">
        <v>2</v>
      </c>
      <c r="G119" s="19" t="s">
        <v>2</v>
      </c>
      <c r="H119" s="19" t="s">
        <v>2</v>
      </c>
      <c r="I119" s="19" t="s">
        <v>2</v>
      </c>
    </row>
    <row r="120" spans="1:19" ht="15.75" customHeight="1"/>
    <row r="121" spans="1:19" ht="15.75" customHeight="1"/>
    <row r="122" spans="1:19" ht="15.75" customHeight="1"/>
    <row r="123" spans="1:19" ht="30" customHeight="1">
      <c r="A123" s="1"/>
      <c r="B123" s="20" t="s">
        <v>79</v>
      </c>
      <c r="C123" s="21">
        <v>45683</v>
      </c>
      <c r="D123" s="22"/>
      <c r="E123" s="24"/>
      <c r="F123" s="25"/>
      <c r="G123" s="25"/>
      <c r="H123" s="25"/>
      <c r="I123" s="25"/>
      <c r="J123" s="24"/>
      <c r="K123" s="25"/>
      <c r="L123" s="25"/>
      <c r="M123" s="25"/>
      <c r="N123" s="25"/>
      <c r="O123" s="24"/>
      <c r="P123" s="25"/>
      <c r="Q123" s="25"/>
      <c r="R123" s="25"/>
      <c r="S123" s="25"/>
    </row>
    <row r="124" spans="1:19" ht="15.75" customHeight="1">
      <c r="A124" s="7"/>
      <c r="B124" s="7"/>
      <c r="C124" s="8">
        <f>C123</f>
        <v>45683</v>
      </c>
      <c r="D124" s="8">
        <f>C123+1</f>
        <v>45684</v>
      </c>
      <c r="E124" s="8">
        <f>C123+2</f>
        <v>45685</v>
      </c>
      <c r="F124" s="8">
        <f>C123+3</f>
        <v>45686</v>
      </c>
      <c r="G124" s="8">
        <f>C123+4</f>
        <v>45687</v>
      </c>
      <c r="H124" s="8">
        <f>C123+5</f>
        <v>45688</v>
      </c>
      <c r="I124" s="8">
        <f>C123+6</f>
        <v>45689</v>
      </c>
    </row>
    <row r="125" spans="1:19" ht="15.75" customHeight="1">
      <c r="A125" s="9"/>
      <c r="C125" s="10" t="str">
        <f t="shared" ref="C125:I125" si="16">UPPER(TEXT(C124, "DDDD"))</f>
        <v>SUNDAY</v>
      </c>
      <c r="D125" s="10" t="str">
        <f t="shared" si="16"/>
        <v>MONDAY</v>
      </c>
      <c r="E125" s="10" t="str">
        <f t="shared" si="16"/>
        <v>TUESDAY</v>
      </c>
      <c r="F125" s="10" t="str">
        <f t="shared" si="16"/>
        <v>WEDNESDAY</v>
      </c>
      <c r="G125" s="10" t="str">
        <f t="shared" si="16"/>
        <v>THURSDAY</v>
      </c>
      <c r="H125" s="10" t="str">
        <f t="shared" si="16"/>
        <v>FRIDAY</v>
      </c>
      <c r="I125" s="10" t="str">
        <f t="shared" si="16"/>
        <v>SATURDAY</v>
      </c>
    </row>
    <row r="126" spans="1:19" ht="12.75">
      <c r="A126" s="11"/>
      <c r="B126" s="12"/>
      <c r="C126" s="19" t="s">
        <v>2</v>
      </c>
      <c r="D126" s="19" t="s">
        <v>2</v>
      </c>
      <c r="E126" s="19" t="s">
        <v>2</v>
      </c>
      <c r="F126" s="19" t="s">
        <v>2</v>
      </c>
      <c r="G126" s="19" t="s">
        <v>2</v>
      </c>
      <c r="H126" s="19" t="s">
        <v>2</v>
      </c>
      <c r="I126" s="19" t="s">
        <v>2</v>
      </c>
    </row>
    <row r="127" spans="1:19" ht="15.75" customHeight="1"/>
    <row r="128" spans="1:19" ht="15.75" customHeight="1"/>
    <row r="129" spans="1:19" ht="15.75" customHeight="1"/>
    <row r="130" spans="1:19" ht="30" customHeight="1">
      <c r="A130" s="1"/>
      <c r="B130" s="20" t="s">
        <v>80</v>
      </c>
      <c r="C130" s="21">
        <v>45690</v>
      </c>
      <c r="D130" s="22"/>
      <c r="E130" s="24"/>
      <c r="F130" s="25"/>
      <c r="G130" s="25"/>
      <c r="H130" s="25"/>
      <c r="I130" s="25"/>
      <c r="J130" s="24"/>
      <c r="K130" s="25"/>
      <c r="L130" s="25"/>
      <c r="M130" s="25"/>
      <c r="N130" s="25"/>
      <c r="O130" s="24"/>
      <c r="P130" s="25"/>
      <c r="Q130" s="25"/>
      <c r="R130" s="25"/>
      <c r="S130" s="25"/>
    </row>
    <row r="131" spans="1:19" ht="15.75" customHeight="1">
      <c r="A131" s="7"/>
      <c r="B131" s="7"/>
      <c r="C131" s="8">
        <f>C130</f>
        <v>45690</v>
      </c>
      <c r="D131" s="8">
        <f>C130+1</f>
        <v>45691</v>
      </c>
      <c r="E131" s="8">
        <f>C130+2</f>
        <v>45692</v>
      </c>
      <c r="F131" s="8">
        <f>C130+3</f>
        <v>45693</v>
      </c>
      <c r="G131" s="8">
        <f>C130+4</f>
        <v>45694</v>
      </c>
      <c r="H131" s="8">
        <f>C130+5</f>
        <v>45695</v>
      </c>
      <c r="I131" s="8">
        <f>C130+6</f>
        <v>45696</v>
      </c>
    </row>
    <row r="132" spans="1:19" ht="15.75" customHeight="1">
      <c r="A132" s="9"/>
      <c r="C132" s="10" t="str">
        <f t="shared" ref="C132:I132" si="17">UPPER(TEXT(C131, "DDDD"))</f>
        <v>SUNDAY</v>
      </c>
      <c r="D132" s="10" t="str">
        <f t="shared" si="17"/>
        <v>MONDAY</v>
      </c>
      <c r="E132" s="10" t="str">
        <f t="shared" si="17"/>
        <v>TUESDAY</v>
      </c>
      <c r="F132" s="10" t="str">
        <f t="shared" si="17"/>
        <v>WEDNESDAY</v>
      </c>
      <c r="G132" s="10" t="str">
        <f t="shared" si="17"/>
        <v>THURSDAY</v>
      </c>
      <c r="H132" s="10" t="str">
        <f t="shared" si="17"/>
        <v>FRIDAY</v>
      </c>
      <c r="I132" s="10" t="str">
        <f t="shared" si="17"/>
        <v>SATURDAY</v>
      </c>
    </row>
    <row r="133" spans="1:19" ht="63.75">
      <c r="A133" s="11"/>
      <c r="B133" s="12"/>
      <c r="C133" s="19" t="s">
        <v>2</v>
      </c>
      <c r="D133" s="19" t="s">
        <v>82</v>
      </c>
      <c r="E133" s="19" t="s">
        <v>85</v>
      </c>
      <c r="F133" s="19" t="s">
        <v>83</v>
      </c>
      <c r="G133" s="19" t="s">
        <v>84</v>
      </c>
      <c r="H133" s="19" t="s">
        <v>81</v>
      </c>
      <c r="I133" s="19" t="s">
        <v>2</v>
      </c>
    </row>
    <row r="134" spans="1:19" ht="15.75" customHeight="1"/>
    <row r="135" spans="1:19" ht="15.75" customHeight="1"/>
    <row r="136" spans="1:19" ht="15.75" customHeight="1"/>
    <row r="137" spans="1:19" ht="30" customHeight="1">
      <c r="A137" s="1"/>
      <c r="B137" s="20" t="s">
        <v>86</v>
      </c>
      <c r="C137" s="21">
        <v>45697</v>
      </c>
      <c r="D137" s="22"/>
      <c r="E137" s="24"/>
      <c r="F137" s="25"/>
      <c r="G137" s="25"/>
      <c r="H137" s="25"/>
      <c r="I137" s="25"/>
      <c r="J137" s="24"/>
      <c r="K137" s="25"/>
      <c r="L137" s="25"/>
      <c r="M137" s="25"/>
      <c r="N137" s="25"/>
      <c r="O137" s="24"/>
      <c r="P137" s="25"/>
      <c r="Q137" s="25"/>
      <c r="R137" s="25"/>
      <c r="S137" s="25"/>
    </row>
    <row r="138" spans="1:19" ht="15.75" customHeight="1">
      <c r="A138" s="7"/>
      <c r="B138" s="7"/>
      <c r="C138" s="8">
        <f>C137</f>
        <v>45697</v>
      </c>
      <c r="D138" s="8">
        <f>C137+1</f>
        <v>45698</v>
      </c>
      <c r="E138" s="8">
        <f>C137+2</f>
        <v>45699</v>
      </c>
      <c r="F138" s="8">
        <f>C137+3</f>
        <v>45700</v>
      </c>
      <c r="G138" s="8">
        <f>C137+4</f>
        <v>45701</v>
      </c>
      <c r="H138" s="8">
        <f>C137+5</f>
        <v>45702</v>
      </c>
      <c r="I138" s="8">
        <f>C137+6</f>
        <v>45703</v>
      </c>
    </row>
    <row r="139" spans="1:19" ht="15.75" customHeight="1">
      <c r="A139" s="9"/>
      <c r="C139" s="10" t="str">
        <f t="shared" ref="C139:I139" si="18">UPPER(TEXT(C138, "DDDD"))</f>
        <v>SUNDAY</v>
      </c>
      <c r="D139" s="10" t="str">
        <f t="shared" si="18"/>
        <v>MONDAY</v>
      </c>
      <c r="E139" s="10" t="str">
        <f t="shared" si="18"/>
        <v>TUESDAY</v>
      </c>
      <c r="F139" s="10" t="str">
        <f t="shared" si="18"/>
        <v>WEDNESDAY</v>
      </c>
      <c r="G139" s="10" t="str">
        <f t="shared" si="18"/>
        <v>THURSDAY</v>
      </c>
      <c r="H139" s="10" t="str">
        <f t="shared" si="18"/>
        <v>FRIDAY</v>
      </c>
      <c r="I139" s="10" t="str">
        <f t="shared" si="18"/>
        <v>SATURDAY</v>
      </c>
    </row>
    <row r="140" spans="1:19" ht="140.25">
      <c r="A140" s="11"/>
      <c r="B140" s="12"/>
      <c r="C140" s="19" t="s">
        <v>2</v>
      </c>
      <c r="D140" s="19" t="s">
        <v>87</v>
      </c>
      <c r="E140" s="19" t="s">
        <v>88</v>
      </c>
      <c r="F140" s="19" t="s">
        <v>89</v>
      </c>
      <c r="G140" s="19" t="s">
        <v>90</v>
      </c>
      <c r="H140" s="19" t="s">
        <v>91</v>
      </c>
      <c r="I140" s="19" t="s">
        <v>2</v>
      </c>
    </row>
    <row r="141" spans="1:19" ht="15.75" customHeight="1"/>
    <row r="142" spans="1:19" ht="15.75" customHeight="1"/>
    <row r="143" spans="1:19" ht="15.75" customHeight="1"/>
    <row r="144" spans="1:19"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3">
    <mergeCell ref="E137:I137"/>
    <mergeCell ref="J137:N137"/>
    <mergeCell ref="O137:S137"/>
    <mergeCell ref="E116:I116"/>
    <mergeCell ref="J116:N116"/>
    <mergeCell ref="O116:S116"/>
    <mergeCell ref="E1:I1"/>
    <mergeCell ref="E8:I8"/>
    <mergeCell ref="E15:I15"/>
    <mergeCell ref="E22:I22"/>
    <mergeCell ref="E29:I29"/>
    <mergeCell ref="E67:I67"/>
    <mergeCell ref="J67:N67"/>
    <mergeCell ref="O67:S67"/>
    <mergeCell ref="E44:I44"/>
    <mergeCell ref="E36:I36"/>
    <mergeCell ref="E59:I59"/>
    <mergeCell ref="J59:N59"/>
    <mergeCell ref="O59:S59"/>
    <mergeCell ref="E51:I51"/>
    <mergeCell ref="J51:N51"/>
    <mergeCell ref="O51:S51"/>
    <mergeCell ref="E91:I91"/>
    <mergeCell ref="J91:N91"/>
    <mergeCell ref="O91:S91"/>
    <mergeCell ref="E75:I75"/>
    <mergeCell ref="J75:N75"/>
    <mergeCell ref="O75:S75"/>
    <mergeCell ref="E83:I83"/>
    <mergeCell ref="J83:N83"/>
    <mergeCell ref="O83:S83"/>
    <mergeCell ref="E99:I99"/>
    <mergeCell ref="J99:N99"/>
    <mergeCell ref="O99:S99"/>
    <mergeCell ref="E108:I108"/>
    <mergeCell ref="J108:N108"/>
    <mergeCell ref="O108:S108"/>
    <mergeCell ref="E123:I123"/>
    <mergeCell ref="J123:N123"/>
    <mergeCell ref="O123:S123"/>
    <mergeCell ref="E130:I130"/>
    <mergeCell ref="J130:N130"/>
    <mergeCell ref="O130:S130"/>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Lịch làm việc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fitthuctap14</cp:lastModifiedBy>
  <dcterms:modified xsi:type="dcterms:W3CDTF">2025-02-14T09:21:03Z</dcterms:modified>
</cp:coreProperties>
</file>