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amad\Documents\Zalo Received Files\"/>
    </mc:Choice>
  </mc:AlternateContent>
  <xr:revisionPtr revIDLastSave="0" documentId="13_ncr:1_{DED2652F-1A2C-4511-8162-BDF8F1ED22A3}" xr6:coauthVersionLast="47" xr6:coauthVersionMax="47" xr10:uidLastSave="{00000000-0000-0000-0000-000000000000}"/>
  <bookViews>
    <workbookView xWindow="28680" yWindow="-120" windowWidth="24240" windowHeight="13290" xr2:uid="{00000000-000D-0000-FFFF-FFFF00000000}"/>
  </bookViews>
  <sheets>
    <sheet name="Tra cuu Phi QLVT tong ho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20" i="1"/>
  <c r="F20" i="1"/>
  <c r="H18" i="1"/>
  <c r="H17" i="1"/>
  <c r="H16" i="1"/>
  <c r="F16" i="1"/>
  <c r="H15" i="1"/>
  <c r="H24" i="1" s="1"/>
  <c r="H14" i="1"/>
  <c r="F14" i="1"/>
  <c r="F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Tuyet Tran Hong</author>
    <author>Ngoc Tran Thi Bich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Tuyet Tran Hong:</t>
        </r>
        <r>
          <rPr>
            <sz val="9"/>
            <color indexed="81"/>
            <rFont val="Tahoma"/>
            <family val="2"/>
          </rPr>
          <t xml:space="preserve">
ALL/058C….</t>
        </r>
      </text>
    </comment>
    <comment ref="F13" authorId="1" shapeId="0" xr:uid="{00000000-0006-0000-0000-000002000000}">
      <text>
        <r>
          <rPr>
            <sz val="9"/>
            <color indexed="81"/>
            <rFont val="Tahoma"/>
            <family val="2"/>
          </rPr>
          <t>là số dư vị thế cộng dồn trong đoạn thời gian tìm kiếm</t>
        </r>
      </text>
    </comment>
    <comment ref="H13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Ngoc Tran Thi Bich:</t>
        </r>
        <r>
          <rPr>
            <sz val="9"/>
            <color indexed="81"/>
            <rFont val="Tahoma"/>
            <family val="2"/>
          </rPr>
          <t xml:space="preserve">
= Cột F x Cột G</t>
        </r>
      </text>
    </comment>
  </commentList>
</comments>
</file>

<file path=xl/sharedStrings.xml><?xml version="1.0" encoding="utf-8"?>
<sst xmlns="http://schemas.openxmlformats.org/spreadsheetml/2006/main" count="57" uniqueCount="44">
  <si>
    <t>TRA CỨU PHÍ QLVT TỔNG HỢP</t>
  </si>
  <si>
    <t>Số tài khoản</t>
  </si>
  <si>
    <t>Chi nhánh</t>
  </si>
  <si>
    <t>ALL</t>
  </si>
  <si>
    <t>Từ ngày</t>
  </si>
  <si>
    <t>01/11/2020</t>
  </si>
  <si>
    <t xml:space="preserve"> Đến ngày</t>
  </si>
  <si>
    <t>20/11/2020</t>
  </si>
  <si>
    <t>Loại KH</t>
  </si>
  <si>
    <t>Chi tiết</t>
  </si>
  <si>
    <t>Có/ Không</t>
  </si>
  <si>
    <t>Tìm kiếm</t>
  </si>
  <si>
    <t>Làm mới</t>
  </si>
  <si>
    <t>Excel</t>
  </si>
  <si>
    <t>STT</t>
  </si>
  <si>
    <t>Số Tài khoản</t>
  </si>
  <si>
    <t>Tên khách hàng</t>
  </si>
  <si>
    <t>Số dư vị thế cộng dồn</t>
  </si>
  <si>
    <t>Biểu phí QLVT</t>
  </si>
  <si>
    <t>Phí QLVT</t>
  </si>
  <si>
    <t>Tự doanh</t>
  </si>
  <si>
    <t>058P300113</t>
  </si>
  <si>
    <t>CTCP Chứng khoán FPT</t>
  </si>
  <si>
    <t>Trong nước</t>
  </si>
  <si>
    <t>058C000002</t>
  </si>
  <si>
    <t>Nguyễn A</t>
  </si>
  <si>
    <t>058C000003</t>
  </si>
  <si>
    <t>Trần B</t>
  </si>
  <si>
    <t>……….</t>
  </si>
  <si>
    <t>Nước ngoài</t>
  </si>
  <si>
    <t>058FIA0002</t>
  </si>
  <si>
    <t>AN CHONG YOK</t>
  </si>
  <si>
    <t>058FIB0003</t>
  </si>
  <si>
    <t>LEE YOUNG</t>
  </si>
  <si>
    <t>Tổng</t>
  </si>
  <si>
    <t xml:space="preserve">Yêu cầu: </t>
  </si>
  <si>
    <t xml:space="preserve">
- Nếu chọn Chi tiết là Có thì hiển thị như hình, nếu chọn Chi tiết là Không thì chỉ hiển thị 3 dòng Tự doanh, Trong nước, Nước ngoài và dòng Tổng
</t>
  </si>
  <si>
    <t>- Với Loại KH là CNTN, TCTN thì phân loại vào nhóm Trong nước; Loại KH là CNNN, TCNN thì phân loại vào nhóm Nước ngoài; Nhóm Tự doanh chỉ có TK 058P300113</t>
  </si>
  <si>
    <t>- Các dòng tổng in đậm</t>
  </si>
  <si>
    <t>- Số dư vị thế cộng dồn = tổng vị thế ngày trong khoảng thời gian tra cứu</t>
  </si>
  <si>
    <t>stk</t>
  </si>
  <si>
    <t>chi_nhanh</t>
  </si>
  <si>
    <t>loai_kh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</si>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</sst>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5" tint="-0.249977111117893"/>
      <name val="Segoe UI"/>
      <family val="2"/>
    </font>
    <font>
      <sz val="9"/>
      <color rgb="FF333333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8" xfId="0" applyBorder="1" applyAlignment="1">
      <alignment horizontal="left"/>
    </xf>
    <xf numFmtId="0" fontId="7" fillId="0" borderId="5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4" fontId="0" fillId="0" borderId="8" xfId="0" quotePrefix="1" applyNumberFormat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8" fillId="3" borderId="11" xfId="0" applyFont="1" applyFill="1" applyBorder="1"/>
    <xf numFmtId="164" fontId="8" fillId="3" borderId="10" xfId="0" applyNumberFormat="1" applyFont="1" applyFill="1" applyBorder="1"/>
    <xf numFmtId="0" fontId="9" fillId="4" borderId="10" xfId="0" applyFont="1" applyFill="1" applyBorder="1" applyAlignment="1">
      <alignment horizontal="center"/>
    </xf>
    <xf numFmtId="0" fontId="9" fillId="4" borderId="9" xfId="0" applyFont="1" applyFill="1" applyBorder="1"/>
    <xf numFmtId="164" fontId="9" fillId="4" borderId="9" xfId="1" applyNumberFormat="1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11" xfId="0" applyFont="1" applyFill="1" applyBorder="1"/>
    <xf numFmtId="164" fontId="9" fillId="4" borderId="11" xfId="1" applyNumberFormat="1" applyFont="1" applyFill="1" applyBorder="1"/>
    <xf numFmtId="164" fontId="9" fillId="4" borderId="10" xfId="1" applyNumberFormat="1" applyFont="1" applyFill="1" applyBorder="1"/>
    <xf numFmtId="0" fontId="4" fillId="4" borderId="10" xfId="0" applyFont="1" applyFill="1" applyBorder="1"/>
    <xf numFmtId="0" fontId="4" fillId="4" borderId="9" xfId="0" applyFont="1" applyFill="1" applyBorder="1"/>
    <xf numFmtId="164" fontId="4" fillId="4" borderId="9" xfId="1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quotePrefix="1" applyFont="1"/>
    <xf numFmtId="0" fontId="3" fillId="0" borderId="0" xfId="0" applyFont="1"/>
    <xf numFmtId="0" fontId="0" fillId="0" borderId="15" xfId="0" applyBorder="1"/>
    <xf numFmtId="0" fontId="8" fillId="3" borderId="1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2"/>
  <sheetViews>
    <sheetView showGridLines="0" tabSelected="1" workbookViewId="0">
      <selection activeCell="N11" sqref="N11"/>
    </sheetView>
  </sheetViews>
  <sheetFormatPr defaultRowHeight="14.5" x14ac:dyDescent="0.35"/>
  <cols>
    <col min="4" max="4" width="13.81640625" customWidth="1"/>
    <col min="5" max="5" width="15" customWidth="1"/>
    <col min="6" max="7" width="14.453125" customWidth="1"/>
    <col min="8" max="8" width="14.26953125" bestFit="1" customWidth="1"/>
    <col min="9" max="9" width="10.1796875" bestFit="1" customWidth="1"/>
    <col min="10" max="10" width="12.81640625" customWidth="1"/>
  </cols>
  <sheetData>
    <row r="1" spans="2:17" ht="15" thickBot="1" x14ac:dyDescent="0.4"/>
    <row r="2" spans="2:17" x14ac:dyDescent="0.35">
      <c r="B2" s="1"/>
      <c r="C2" s="2"/>
      <c r="D2" s="2"/>
      <c r="E2" s="2"/>
      <c r="F2" s="2"/>
      <c r="G2" s="2"/>
      <c r="H2" s="2"/>
      <c r="I2" s="3"/>
    </row>
    <row r="3" spans="2:17" ht="16" x14ac:dyDescent="0.45">
      <c r="B3" s="4"/>
      <c r="C3" s="5" t="s">
        <v>0</v>
      </c>
      <c r="I3" s="6"/>
    </row>
    <row r="4" spans="2:17" x14ac:dyDescent="0.35">
      <c r="B4" s="4"/>
      <c r="E4" s="7"/>
      <c r="I4" s="6"/>
    </row>
    <row r="5" spans="2:17" x14ac:dyDescent="0.35">
      <c r="B5" s="4"/>
      <c r="D5" s="8" t="s">
        <v>1</v>
      </c>
      <c r="E5" s="9"/>
      <c r="F5" s="10" t="s">
        <v>2</v>
      </c>
      <c r="G5" s="11" t="s">
        <v>3</v>
      </c>
      <c r="I5" s="12"/>
    </row>
    <row r="6" spans="2:17" x14ac:dyDescent="0.35">
      <c r="B6" s="4"/>
      <c r="D6" s="13"/>
      <c r="E6" s="13"/>
      <c r="F6" s="13"/>
      <c r="G6" s="13"/>
      <c r="I6" s="14"/>
      <c r="J6" t="s">
        <v>40</v>
      </c>
      <c r="K6" t="s">
        <v>43</v>
      </c>
      <c r="L6" t="s">
        <v>43</v>
      </c>
      <c r="O6" t="s">
        <v>43</v>
      </c>
      <c r="Q6" t="s">
        <v>43</v>
      </c>
    </row>
    <row r="7" spans="2:17" x14ac:dyDescent="0.35">
      <c r="B7" s="4"/>
      <c r="D7" s="10" t="s">
        <v>4</v>
      </c>
      <c r="E7" s="15" t="s">
        <v>5</v>
      </c>
      <c r="F7" s="13" t="s">
        <v>6</v>
      </c>
      <c r="G7" s="15" t="s">
        <v>7</v>
      </c>
      <c r="I7" s="6"/>
      <c r="J7" t="s">
        <v>41</v>
      </c>
      <c r="K7" t="s">
        <v>43</v>
      </c>
      <c r="M7" t="s">
        <v>43</v>
      </c>
      <c r="O7" t="s">
        <v>43</v>
      </c>
      <c r="P7" t="s">
        <v>43</v>
      </c>
    </row>
    <row r="8" spans="2:17" x14ac:dyDescent="0.35">
      <c r="B8" s="4"/>
      <c r="D8" s="13"/>
      <c r="E8" s="13"/>
      <c r="F8" s="13"/>
      <c r="G8" s="13"/>
      <c r="I8" s="14"/>
      <c r="J8" t="s">
        <v>42</v>
      </c>
      <c r="K8" t="s">
        <v>43</v>
      </c>
      <c r="N8" t="s">
        <v>43</v>
      </c>
      <c r="P8" t="s">
        <v>43</v>
      </c>
      <c r="Q8" t="s">
        <v>43</v>
      </c>
    </row>
    <row r="9" spans="2:17" x14ac:dyDescent="0.35">
      <c r="B9" s="4"/>
      <c r="D9" s="13" t="s">
        <v>8</v>
      </c>
      <c r="E9" s="11" t="s">
        <v>3</v>
      </c>
      <c r="F9" s="13" t="s">
        <v>9</v>
      </c>
      <c r="G9" s="11" t="s">
        <v>10</v>
      </c>
      <c r="I9" s="14"/>
    </row>
    <row r="10" spans="2:17" x14ac:dyDescent="0.35">
      <c r="B10" s="4"/>
      <c r="I10" s="6"/>
    </row>
    <row r="11" spans="2:17" x14ac:dyDescent="0.35">
      <c r="B11" s="4"/>
      <c r="D11" s="16" t="s">
        <v>11</v>
      </c>
      <c r="F11" s="16" t="s">
        <v>12</v>
      </c>
      <c r="H11" s="16" t="s">
        <v>13</v>
      </c>
      <c r="I11" s="6"/>
      <c r="M11" s="13"/>
    </row>
    <row r="12" spans="2:17" x14ac:dyDescent="0.35">
      <c r="B12" s="4"/>
      <c r="I12" s="6"/>
    </row>
    <row r="13" spans="2:17" ht="29" x14ac:dyDescent="0.35">
      <c r="B13" s="4"/>
      <c r="C13" s="17" t="s">
        <v>14</v>
      </c>
      <c r="D13" s="18" t="s">
        <v>15</v>
      </c>
      <c r="E13" s="18" t="s">
        <v>16</v>
      </c>
      <c r="F13" s="18" t="s">
        <v>17</v>
      </c>
      <c r="G13" s="18" t="s">
        <v>18</v>
      </c>
      <c r="H13" s="18" t="s">
        <v>19</v>
      </c>
      <c r="I13" s="6"/>
    </row>
    <row r="14" spans="2:17" x14ac:dyDescent="0.35">
      <c r="B14" s="4"/>
      <c r="C14" s="19" t="s">
        <v>20</v>
      </c>
      <c r="D14" s="19"/>
      <c r="E14" s="19"/>
      <c r="F14" s="19">
        <f>F15</f>
        <v>158</v>
      </c>
      <c r="G14" s="19"/>
      <c r="H14" s="20">
        <f>SUM(H15)</f>
        <v>474000</v>
      </c>
      <c r="I14" s="6"/>
    </row>
    <row r="15" spans="2:17" x14ac:dyDescent="0.35">
      <c r="B15" s="4"/>
      <c r="C15" s="21">
        <v>1</v>
      </c>
      <c r="D15" s="22" t="s">
        <v>21</v>
      </c>
      <c r="E15" s="22" t="s">
        <v>22</v>
      </c>
      <c r="F15" s="22">
        <v>158</v>
      </c>
      <c r="G15" s="23">
        <v>3000</v>
      </c>
      <c r="H15" s="23">
        <f>F15*G15</f>
        <v>474000</v>
      </c>
      <c r="I15" s="6"/>
    </row>
    <row r="16" spans="2:17" x14ac:dyDescent="0.35">
      <c r="B16" s="4"/>
      <c r="C16" s="19" t="s">
        <v>23</v>
      </c>
      <c r="D16" s="19"/>
      <c r="E16" s="19"/>
      <c r="F16" s="19">
        <f>SUM(F17:F19)</f>
        <v>149</v>
      </c>
      <c r="G16" s="19"/>
      <c r="H16" s="20">
        <f>SUM(H17:H18)</f>
        <v>447000</v>
      </c>
      <c r="I16" s="6"/>
    </row>
    <row r="17" spans="2:9" x14ac:dyDescent="0.35">
      <c r="B17" s="4"/>
      <c r="C17" s="21">
        <v>2</v>
      </c>
      <c r="D17" s="22" t="s">
        <v>24</v>
      </c>
      <c r="E17" s="22" t="s">
        <v>25</v>
      </c>
      <c r="F17" s="22">
        <v>69</v>
      </c>
      <c r="G17" s="23">
        <v>3000</v>
      </c>
      <c r="H17" s="23">
        <f>F17*G17</f>
        <v>207000</v>
      </c>
      <c r="I17" s="6"/>
    </row>
    <row r="18" spans="2:9" x14ac:dyDescent="0.35">
      <c r="B18" s="4"/>
      <c r="C18" s="21">
        <v>3</v>
      </c>
      <c r="D18" s="22" t="s">
        <v>26</v>
      </c>
      <c r="E18" s="22" t="s">
        <v>27</v>
      </c>
      <c r="F18" s="22">
        <v>80</v>
      </c>
      <c r="G18" s="23">
        <v>3000</v>
      </c>
      <c r="H18" s="23">
        <f>F18*G18</f>
        <v>240000</v>
      </c>
      <c r="I18" s="6"/>
    </row>
    <row r="19" spans="2:9" x14ac:dyDescent="0.35">
      <c r="B19" s="4"/>
      <c r="C19" s="24"/>
      <c r="D19" s="25" t="s">
        <v>28</v>
      </c>
      <c r="E19" s="25"/>
      <c r="F19" s="25"/>
      <c r="G19" s="26"/>
      <c r="H19" s="27"/>
      <c r="I19" s="6"/>
    </row>
    <row r="20" spans="2:9" x14ac:dyDescent="0.35">
      <c r="B20" s="4"/>
      <c r="C20" s="37" t="s">
        <v>29</v>
      </c>
      <c r="D20" s="37"/>
      <c r="E20" s="37"/>
      <c r="F20" s="19">
        <f>SUM(F21:F23)</f>
        <v>125</v>
      </c>
      <c r="G20" s="19"/>
      <c r="H20" s="20">
        <f>SUM(H21:H23)</f>
        <v>375000</v>
      </c>
      <c r="I20" s="6"/>
    </row>
    <row r="21" spans="2:9" x14ac:dyDescent="0.35">
      <c r="B21" s="4"/>
      <c r="C21" s="21">
        <v>4</v>
      </c>
      <c r="D21" s="22" t="s">
        <v>30</v>
      </c>
      <c r="E21" s="22" t="s">
        <v>31</v>
      </c>
      <c r="F21" s="22">
        <v>70</v>
      </c>
      <c r="G21" s="23">
        <v>3000</v>
      </c>
      <c r="H21" s="23">
        <f>F21*G21</f>
        <v>210000</v>
      </c>
      <c r="I21" s="6"/>
    </row>
    <row r="22" spans="2:9" x14ac:dyDescent="0.35">
      <c r="B22" s="4"/>
      <c r="C22" s="21">
        <v>5</v>
      </c>
      <c r="D22" s="22" t="s">
        <v>32</v>
      </c>
      <c r="E22" s="22" t="s">
        <v>33</v>
      </c>
      <c r="F22" s="22">
        <v>55</v>
      </c>
      <c r="G22" s="23">
        <v>3000</v>
      </c>
      <c r="H22" s="23">
        <f>F22*G22</f>
        <v>165000</v>
      </c>
      <c r="I22" s="6"/>
    </row>
    <row r="23" spans="2:9" x14ac:dyDescent="0.35">
      <c r="B23" s="4"/>
      <c r="C23" s="24"/>
      <c r="D23" s="25" t="s">
        <v>28</v>
      </c>
      <c r="E23" s="25"/>
      <c r="F23" s="25"/>
      <c r="G23" s="26"/>
      <c r="H23" s="27"/>
      <c r="I23" s="6"/>
    </row>
    <row r="24" spans="2:9" x14ac:dyDescent="0.35">
      <c r="B24" s="4"/>
      <c r="C24" s="28" t="s">
        <v>34</v>
      </c>
      <c r="D24" s="29"/>
      <c r="E24" s="29"/>
      <c r="F24" s="29">
        <f>SUM(F20+F16+F14)</f>
        <v>432</v>
      </c>
      <c r="G24" s="29"/>
      <c r="H24" s="30">
        <f>SUM(H15:H20)</f>
        <v>1743000</v>
      </c>
      <c r="I24" s="6"/>
    </row>
    <row r="25" spans="2:9" ht="15" thickBot="1" x14ac:dyDescent="0.4">
      <c r="B25" s="31"/>
      <c r="C25" s="32"/>
      <c r="D25" s="32"/>
      <c r="E25" s="32"/>
      <c r="F25" s="32"/>
      <c r="G25" s="32"/>
      <c r="H25" s="32"/>
      <c r="I25" s="33"/>
    </row>
    <row r="28" spans="2:9" x14ac:dyDescent="0.35">
      <c r="B28" s="34" t="s">
        <v>35</v>
      </c>
      <c r="C28" s="35"/>
      <c r="H28" s="36"/>
    </row>
    <row r="29" spans="2:9" x14ac:dyDescent="0.35">
      <c r="B29" s="35"/>
      <c r="C29" s="34" t="s">
        <v>36</v>
      </c>
    </row>
    <row r="30" spans="2:9" x14ac:dyDescent="0.35">
      <c r="B30" s="35"/>
      <c r="C30" s="34" t="s">
        <v>37</v>
      </c>
    </row>
    <row r="31" spans="2:9" x14ac:dyDescent="0.35">
      <c r="C31" s="34" t="s">
        <v>38</v>
      </c>
    </row>
    <row r="32" spans="2:9" x14ac:dyDescent="0.35">
      <c r="C32" s="34" t="s">
        <v>39</v>
      </c>
    </row>
  </sheetData>
  <mergeCells count="1">
    <mergeCell ref="C20:E20"/>
  </mergeCells>
  <dataValidations count="2">
    <dataValidation type="list" allowBlank="1" showInputMessage="1" showErrorMessage="1" sqref="G5" xr:uid="{00000000-0002-0000-0000-000000000000}">
      <formula1>"HN, DN, HCM, ALL"</formula1>
    </dataValidation>
    <dataValidation type="list" allowBlank="1" showInputMessage="1" showErrorMessage="1" sqref="E9" xr:uid="{00000000-0002-0000-0000-000001000000}">
      <formula1>"Tự doanh, Trong nước, Nước ngoài"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42EDA6596A27614CB2DDFE61E7D9F714" ma:contentTypeVersion="6" ma:contentTypeDescription="Tạo tài liệu mới." ma:contentTypeScope="" ma:versionID="c05efd14d6548feadec70747834d5827">
  <xsd:schema xmlns:xsd="http://www.w3.org/2001/XMLSchema" xmlns:xs="http://www.w3.org/2001/XMLSchema" xmlns:p="http://schemas.microsoft.com/office/2006/metadata/properties" xmlns:ns2="bbe0b80f-43d4-4066-9016-54c88fea8709" xmlns:ns3="b93800f0-4c0a-49e3-b3b5-891abe51a4ff" targetNamespace="http://schemas.microsoft.com/office/2006/metadata/properties" ma:root="true" ma:fieldsID="f3ff04a64b1254bc2dd58b6778864813" ns2:_="" ns3:_="">
    <xsd:import namespace="bbe0b80f-43d4-4066-9016-54c88fea8709"/>
    <xsd:import namespace="b93800f0-4c0a-49e3-b3b5-891abe51a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0b80f-43d4-4066-9016-54c88fea8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800f0-4c0a-49e3-b3b5-891abe51a4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771ABA-421B-4906-A15F-AB7E801A5A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5EAC23-22F6-4DA9-B32F-0C11050F1B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402052-30A8-4944-BA2B-FCF3F65092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0b80f-43d4-4066-9016-54c88fea8709"/>
    <ds:schemaRef ds:uri="b93800f0-4c0a-49e3-b3b5-891abe51a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 cuu Phi QLVT tong 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</dc:creator>
  <cp:lastModifiedBy>namad</cp:lastModifiedBy>
  <dcterms:created xsi:type="dcterms:W3CDTF">2021-11-25T03:16:52Z</dcterms:created>
  <dcterms:modified xsi:type="dcterms:W3CDTF">2023-03-06T19:24:31Z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0x01010042EDA6596A27614CB2DDFE61E7D9F714</vt:lpwstr>
  </property>
</Properties>
</file>