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F174" i="1" l="1"/>
  <c r="I173" i="1"/>
  <c r="I174" i="1" s="1"/>
  <c r="H173" i="1"/>
  <c r="H174" i="1" s="1"/>
  <c r="G173" i="1"/>
  <c r="G174" i="1" s="1"/>
  <c r="F173" i="1"/>
  <c r="E173" i="1"/>
  <c r="E174" i="1" s="1"/>
  <c r="D173" i="1"/>
  <c r="D174" i="1" s="1"/>
  <c r="C173" i="1"/>
  <c r="C174" i="1" s="1"/>
  <c r="F167" i="1" l="1"/>
  <c r="I166" i="1"/>
  <c r="I167" i="1" s="1"/>
  <c r="H166" i="1"/>
  <c r="H167" i="1" s="1"/>
  <c r="G166" i="1"/>
  <c r="G167" i="1" s="1"/>
  <c r="F166" i="1"/>
  <c r="E166" i="1"/>
  <c r="E167" i="1" s="1"/>
  <c r="D166" i="1"/>
  <c r="D167" i="1" s="1"/>
  <c r="C166" i="1"/>
  <c r="C167" i="1" s="1"/>
  <c r="I159" i="1"/>
  <c r="I160" i="1" s="1"/>
  <c r="H159" i="1"/>
  <c r="H160" i="1" s="1"/>
  <c r="G159" i="1"/>
  <c r="G160" i="1" s="1"/>
  <c r="F159" i="1"/>
  <c r="F160" i="1" s="1"/>
  <c r="E159" i="1"/>
  <c r="E160" i="1" s="1"/>
  <c r="D159" i="1"/>
  <c r="D160" i="1" s="1"/>
  <c r="C159" i="1"/>
  <c r="C160" i="1" s="1"/>
  <c r="F153" i="1" l="1"/>
  <c r="I152" i="1"/>
  <c r="I153" i="1" s="1"/>
  <c r="H152" i="1"/>
  <c r="H153" i="1" s="1"/>
  <c r="G152" i="1"/>
  <c r="G153" i="1" s="1"/>
  <c r="F152" i="1"/>
  <c r="E152" i="1"/>
  <c r="E153" i="1" s="1"/>
  <c r="D152" i="1"/>
  <c r="D153" i="1" s="1"/>
  <c r="C152" i="1"/>
  <c r="C153" i="1" s="1"/>
  <c r="I145" i="1" l="1"/>
  <c r="I146" i="1" s="1"/>
  <c r="H145" i="1"/>
  <c r="H146" i="1" s="1"/>
  <c r="G145" i="1"/>
  <c r="G146" i="1" s="1"/>
  <c r="F145" i="1"/>
  <c r="F146" i="1" s="1"/>
  <c r="E145" i="1"/>
  <c r="E146" i="1" s="1"/>
  <c r="D145" i="1"/>
  <c r="D146" i="1" s="1"/>
  <c r="C145" i="1"/>
  <c r="C146" i="1" s="1"/>
  <c r="I138" i="1"/>
  <c r="I139" i="1" s="1"/>
  <c r="H138" i="1"/>
  <c r="H139" i="1" s="1"/>
  <c r="G138" i="1"/>
  <c r="G139" i="1" s="1"/>
  <c r="F138" i="1"/>
  <c r="F139" i="1" s="1"/>
  <c r="E138" i="1"/>
  <c r="E139" i="1" s="1"/>
  <c r="D138" i="1"/>
  <c r="D139" i="1" s="1"/>
  <c r="C138" i="1"/>
  <c r="C139" i="1" s="1"/>
  <c r="G132" i="1" l="1"/>
  <c r="I131" i="1"/>
  <c r="I132" i="1" s="1"/>
  <c r="H131" i="1"/>
  <c r="H132" i="1" s="1"/>
  <c r="G131" i="1"/>
  <c r="F131" i="1"/>
  <c r="F132" i="1" s="1"/>
  <c r="E131" i="1"/>
  <c r="E132" i="1" s="1"/>
  <c r="D131" i="1"/>
  <c r="D132" i="1" s="1"/>
  <c r="C131" i="1"/>
  <c r="C132" i="1" s="1"/>
  <c r="I124" i="1"/>
  <c r="I125" i="1" s="1"/>
  <c r="H124" i="1"/>
  <c r="H125" i="1" s="1"/>
  <c r="G124" i="1"/>
  <c r="G125" i="1" s="1"/>
  <c r="F124" i="1"/>
  <c r="F125" i="1" s="1"/>
  <c r="E124" i="1"/>
  <c r="E125" i="1" s="1"/>
  <c r="D124" i="1"/>
  <c r="D125" i="1" s="1"/>
  <c r="C124" i="1"/>
  <c r="C125" i="1" s="1"/>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<sst xmlns="http://schemas.openxmlformats.org/spreadsheetml/2006/main" count="183" uniqueCount="117">
  <si>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</si>
  <si>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</si>
  <si>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</si>
  <si>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</si>
  <si>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</si>
  <si>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</si>
  <si>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</si>
  <si>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</si>
  <si>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</si>
  <si>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</si>
  <si>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</si>
  <si>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</si>
  <si>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</si>
  <si>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</si>
  <si>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</si>
  <si>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</si>
  <si>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</si>
  <si>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</si>
  <si>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</si>
  <si>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</si>
  <si>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</si>
  <si>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</si>
  <si>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</si>
  <si>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</si>
  <si>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</si>
  <si>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</si>
  <si>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</si>
  <si>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</si>
  <si>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</si>
  <si>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</si>
  <si>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</si>
  <si>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</si>
  <si>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</si>
  <si>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</si>
  <si>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</si>
  <si>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</si>
  <si>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</si>
  <si>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</si>
  <si>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</si>
  <si>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</si>
  <si>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</si>
  <si>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</si>
  <si>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</si>
  <si>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</si>
  <si>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</si>
  <si>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</si>
  <si>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</si>
  <si>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</si>
  <si>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</si>
  <si>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</si>
  <si>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</si>
  <si>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</si>
  <si>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</si>
  <si>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</si>
  <si>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</si>
  <si>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</si>
  <si>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</si>
  <si>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</si>
  <si>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</si>
  <si>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</si>
  <si>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</si>
  <si>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</si>
  <si>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</si>
  <si>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</si>
  <si>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</si>
  <si>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</si>
  <si>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</si>
  <si>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</si>
  <si>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</si>
  <si>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</si>
  <si>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</si>
  <si>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</si>
  <si>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</si>
  <si>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</si>
  <si>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</si>
  <si>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</si>
  <si>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</si>
  <si>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</si>
  <si>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 Tìm hiểu về CrystalReport</t>
  </si>
  <si>
    <t xml:space="preserve">Tuần: 16
</t>
  </si>
  <si>
    <t xml:space="preserve">Tuần: 17
</t>
  </si>
  <si>
    <t>Tìm hiểu về Vue.js. Chỉnh lại form SendMessToAsset chọn địa chỉ BootstrapServer (FOX, LLQ)</t>
  </si>
  <si>
    <t>Tìm hiểu về Vue.js.</t>
  </si>
  <si>
    <t>Tìm hiểu về Vue.js. Về component</t>
  </si>
  <si>
    <t>Tìm hiểu về Vue.js, Về hiệu ứng chuyển động</t>
  </si>
  <si>
    <t xml:space="preserve">Tìm hiểu về Vue.js. Về component </t>
  </si>
  <si>
    <t xml:space="preserve">Tuần: 18
</t>
  </si>
  <si>
    <t>Chỉnh lại form SendMessToAsset (bắt trường hợp nhấn gửi khi không chọn Mess nào, thêm cột hiện trạng thái sau gửi, chỉnh lại nút làm mới)</t>
  </si>
  <si>
    <t>Chỉnh lại form SendMessToAsset (Hiện thị Mess dưới dạng Json). Đọc tài liệu và tìm hiểu về crystal report</t>
  </si>
  <si>
    <t>Làm crystal report(báo cáo tổng hợp số dư ký quỹ)</t>
  </si>
  <si>
    <t>Làm API lấy dữ liệu từ sp (marp.spmarp_debit_by_stock_get db marp) trên LoansMarp và  sp(mamo.spmamo_debit_by_stock_get db mamo) trên LoansMamo. Làm giao diện form báo cáo tương ứng</t>
  </si>
  <si>
    <t>Chỉnh lại những lỗi còn sót của form SendMessToAsset và báo cáo và nộp. Sửa lại Api và hoàn thiện giao diện form DetaiAndDebitReprot</t>
  </si>
  <si>
    <t xml:space="preserve">Tuần: 19
</t>
  </si>
  <si>
    <t>Hoàn thiện các chức năng của form DetaiAndDebitReprot. Chiều nghỉ.</t>
  </si>
  <si>
    <t xml:space="preserve">Người hướng dẫn kiểm tra lại form. Sửa lại hàm btnReset_Click, thêm hiện số bản ghi tìm được. Nghỉ chiều </t>
  </si>
  <si>
    <t>Sửa lỗi sau khi nhấn suất file excel. Và đẩy code lên.</t>
  </si>
  <si>
    <t>Đọc và tìm hiểu thuật toán của xuất file excel</t>
  </si>
  <si>
    <t>Đọc và tìm hiểu thuật toán của GridViewPagingControl</t>
  </si>
  <si>
    <t xml:space="preserve">Tuần: 20
</t>
  </si>
  <si>
    <t>Làm các chức năng trong form (Chọn file,Import file, làm mới ). Thêm trường ClientName trong sp tra cứu số lượng và dư nợ cho vay theo mã CK của từng KH, sửa lại API và form tương ứng.</t>
  </si>
  <si>
    <t>Chuyển 2 form API REQUEST TOOL (CCTC) và GỬI MESSAGE ĐẾN TOPIC KAFKA từ Ezprocessing sang EzLoans</t>
  </si>
  <si>
    <t>Làm giao diện form cập nhật sức mua chứng khoán trên EzLoans. Nghỉ buổi chiều</t>
  </si>
  <si>
    <t>Tìm và sửa lỗi bị disable nút sau khi suất file excel của các form của EzMargin</t>
  </si>
  <si>
    <t>Người giám sát kiểm tra và sửa lỗi còn tồn tại. Làm giao diện form điều chỉnh hạn mức margin đặc biệt</t>
  </si>
  <si>
    <t xml:space="preserve">Tuần: 21
</t>
  </si>
  <si>
    <t xml:space="preserve">Tuần: 22
</t>
  </si>
  <si>
    <t xml:space="preserve"> Đẩy form API REQUEST TOOL (CCTC) và GỬI MESSAGE ĐẾN TOPIC KAFKA và CÂP NHẬT SỨC MƯA CHỨNG KHOÁN lên bản test .Làm giao diện form điều chỉnh hạn mức margin đặc biệt</t>
  </si>
  <si>
    <t xml:space="preserve">Code hàm nút làm mới và xuất excel cho form điều chỉnh hạn mức margin đặc biệt </t>
  </si>
  <si>
    <t xml:space="preserve">Code hàm nút tìm kiếm cho form điều chỉnh hạn mức margin đặc biệt </t>
  </si>
  <si>
    <t>Sửa logic và thêm cột hiện trạng thái sau cấp nhật cho form điều chỉnh hạn mức margin đặc biệt.</t>
  </si>
  <si>
    <t>Code hàm nút cập nhật cho form điều chỉnh hạn mức margin đặc biệt. Nghỉ chiều</t>
  </si>
  <si>
    <t>hoàn thiện nốt phần lấy vốn của form điều chỉnh hạn mức đặc biệt</t>
  </si>
  <si>
    <t>Đẩy code form điều chỉnh hạn mức đặc biệt lên bản test 7.86. Sửa lỗi làm tròn của cột điều chỉnh hạn mức trong form</t>
  </si>
  <si>
    <t xml:space="preserve">sửa các lỗi còn của form điều chỉnh hạn mức đặc biêt (nút tìm kiếm phải nhấn 2 lần, check ngày làm việc, gửi sai hạn mức cho acc), thêm note % cho mục điều chỉnh hạn </t>
  </si>
  <si>
    <t>Đẩy form điều chỉnh hạn mức đặc biết lên bản UAT (7.89)</t>
  </si>
  <si>
    <t>Tìm lỗi còn sót của form. Nghỉ chiều.</t>
  </si>
  <si>
    <t xml:space="preserve">Tuần: 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</si>
</sst>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172" zoomScaleNormal="100" workbookViewId="0">
      <selection activeCell="E181" sqref="E181"/>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6"/>
      <c r="F1" s="27"/>
      <c r="G1" s="27"/>
      <c r="H1" s="27"/>
      <c r="I1" s="25"/>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6"/>
      <c r="F8" s="27"/>
      <c r="G8" s="27"/>
      <c r="H8" s="27"/>
      <c r="I8" s="25"/>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6"/>
      <c r="F15" s="27"/>
      <c r="G15" s="27"/>
      <c r="H15" s="27"/>
      <c r="I15" s="25"/>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6"/>
      <c r="F22" s="27"/>
      <c r="G22" s="27"/>
      <c r="H22" s="27"/>
      <c r="I22" s="25"/>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6"/>
      <c r="F29" s="27"/>
      <c r="G29" s="27"/>
      <c r="H29" s="27"/>
      <c r="I29" s="25"/>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6"/>
      <c r="F36" s="27"/>
      <c r="G36" s="27"/>
      <c r="H36" s="27"/>
      <c r="I36" s="25"/>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6"/>
      <c r="F44" s="27"/>
      <c r="G44" s="27"/>
      <c r="H44" s="27"/>
      <c r="I44" s="25"/>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4"/>
      <c r="F51" s="25"/>
      <c r="G51" s="25"/>
      <c r="H51" s="25"/>
      <c r="I51" s="25"/>
      <c r="J51" s="24"/>
      <c r="K51" s="25"/>
      <c r="L51" s="25"/>
      <c r="M51" s="25"/>
      <c r="N51" s="25"/>
      <c r="O51" s="24"/>
      <c r="P51" s="25"/>
      <c r="Q51" s="25"/>
      <c r="R51" s="25"/>
      <c r="S51" s="25"/>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4"/>
      <c r="F59" s="25"/>
      <c r="G59" s="25"/>
      <c r="H59" s="25"/>
      <c r="I59" s="25"/>
      <c r="J59" s="24"/>
      <c r="K59" s="25"/>
      <c r="L59" s="25"/>
      <c r="M59" s="25"/>
      <c r="N59" s="25"/>
      <c r="O59" s="24"/>
      <c r="P59" s="25"/>
      <c r="Q59" s="25"/>
      <c r="R59" s="25"/>
      <c r="S59" s="25"/>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4"/>
      <c r="F67" s="25"/>
      <c r="G67" s="25"/>
      <c r="H67" s="25"/>
      <c r="I67" s="25"/>
      <c r="J67" s="24"/>
      <c r="K67" s="25"/>
      <c r="L67" s="25"/>
      <c r="M67" s="25"/>
      <c r="N67" s="25"/>
      <c r="O67" s="24"/>
      <c r="P67" s="25"/>
      <c r="Q67" s="25"/>
      <c r="R67" s="25"/>
      <c r="S67" s="25"/>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4"/>
      <c r="F75" s="25"/>
      <c r="G75" s="25"/>
      <c r="H75" s="25"/>
      <c r="I75" s="25"/>
      <c r="J75" s="24"/>
      <c r="K75" s="25"/>
      <c r="L75" s="25"/>
      <c r="M75" s="25"/>
      <c r="N75" s="25"/>
      <c r="O75" s="24"/>
      <c r="P75" s="25"/>
      <c r="Q75" s="25"/>
      <c r="R75" s="25"/>
      <c r="S75" s="25"/>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4"/>
      <c r="F83" s="25"/>
      <c r="G83" s="25"/>
      <c r="H83" s="25"/>
      <c r="I83" s="25"/>
      <c r="J83" s="24"/>
      <c r="K83" s="25"/>
      <c r="L83" s="25"/>
      <c r="M83" s="25"/>
      <c r="N83" s="25"/>
      <c r="O83" s="24"/>
      <c r="P83" s="25"/>
      <c r="Q83" s="25"/>
      <c r="R83" s="25"/>
      <c r="S83" s="25"/>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4"/>
      <c r="F91" s="25"/>
      <c r="G91" s="25"/>
      <c r="H91" s="25"/>
      <c r="I91" s="25"/>
      <c r="J91" s="24"/>
      <c r="K91" s="25"/>
      <c r="L91" s="25"/>
      <c r="M91" s="25"/>
      <c r="N91" s="25"/>
      <c r="O91" s="24"/>
      <c r="P91" s="25"/>
      <c r="Q91" s="25"/>
      <c r="R91" s="25"/>
      <c r="S91" s="25"/>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4"/>
      <c r="F99" s="25"/>
      <c r="G99" s="25"/>
      <c r="H99" s="25"/>
      <c r="I99" s="25"/>
      <c r="J99" s="24"/>
      <c r="K99" s="25"/>
      <c r="L99" s="25"/>
      <c r="M99" s="25"/>
      <c r="N99" s="25"/>
      <c r="O99" s="24"/>
      <c r="P99" s="25"/>
      <c r="Q99" s="25"/>
      <c r="R99" s="25"/>
      <c r="S99" s="25"/>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4"/>
      <c r="F108" s="25"/>
      <c r="G108" s="25"/>
      <c r="H108" s="25"/>
      <c r="I108" s="25"/>
      <c r="J108" s="24"/>
      <c r="K108" s="25"/>
      <c r="L108" s="25"/>
      <c r="M108" s="25"/>
      <c r="N108" s="25"/>
      <c r="O108" s="24"/>
      <c r="P108" s="25"/>
      <c r="Q108" s="25"/>
      <c r="R108" s="25"/>
      <c r="S108" s="25"/>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4"/>
      <c r="F116" s="25"/>
      <c r="G116" s="25"/>
      <c r="H116" s="25"/>
      <c r="I116" s="25"/>
      <c r="J116" s="24"/>
      <c r="K116" s="25"/>
      <c r="L116" s="25"/>
      <c r="M116" s="25"/>
      <c r="N116" s="25"/>
      <c r="O116" s="24"/>
      <c r="P116" s="25"/>
      <c r="Q116" s="25"/>
      <c r="R116" s="25"/>
      <c r="S116" s="25"/>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63.75">
      <c r="A119" s="11"/>
      <c r="B119" s="12"/>
      <c r="C119" s="19" t="s">
        <v>2</v>
      </c>
      <c r="D119" s="19" t="s">
        <v>78</v>
      </c>
      <c r="E119" s="19" t="s">
        <v>2</v>
      </c>
      <c r="F119" s="19" t="s">
        <v>2</v>
      </c>
      <c r="G119" s="19" t="s">
        <v>2</v>
      </c>
      <c r="H119" s="19" t="s">
        <v>2</v>
      </c>
      <c r="I119" s="19" t="s">
        <v>2</v>
      </c>
    </row>
    <row r="120" spans="1:19" ht="15.75" customHeight="1"/>
    <row r="121" spans="1:19" ht="15.75" customHeight="1"/>
    <row r="122" spans="1:19" ht="15.75" customHeight="1"/>
    <row r="123" spans="1:19" ht="30" customHeight="1">
      <c r="A123" s="1"/>
      <c r="B123" s="20" t="s">
        <v>79</v>
      </c>
      <c r="C123" s="21">
        <v>45683</v>
      </c>
      <c r="D123" s="22"/>
      <c r="E123" s="24"/>
      <c r="F123" s="25"/>
      <c r="G123" s="25"/>
      <c r="H123" s="25"/>
      <c r="I123" s="25"/>
      <c r="J123" s="24"/>
      <c r="K123" s="25"/>
      <c r="L123" s="25"/>
      <c r="M123" s="25"/>
      <c r="N123" s="25"/>
      <c r="O123" s="24"/>
      <c r="P123" s="25"/>
      <c r="Q123" s="25"/>
      <c r="R123" s="25"/>
      <c r="S123" s="25"/>
    </row>
    <row r="124" spans="1:19" ht="15.75" customHeight="1">
      <c r="A124" s="7"/>
      <c r="B124" s="7"/>
      <c r="C124" s="8">
        <f>C123</f>
        <v>45683</v>
      </c>
      <c r="D124" s="8">
        <f>C123+1</f>
        <v>45684</v>
      </c>
      <c r="E124" s="8">
        <f>C123+2</f>
        <v>45685</v>
      </c>
      <c r="F124" s="8">
        <f>C123+3</f>
        <v>45686</v>
      </c>
      <c r="G124" s="8">
        <f>C123+4</f>
        <v>45687</v>
      </c>
      <c r="H124" s="8">
        <f>C123+5</f>
        <v>45688</v>
      </c>
      <c r="I124" s="8">
        <f>C123+6</f>
        <v>45689</v>
      </c>
    </row>
    <row r="125" spans="1:19" ht="15.75" customHeight="1">
      <c r="A125" s="9"/>
      <c r="C125" s="10" t="str">
        <f t="shared" ref="C125:I125" si="16">UPPER(TEXT(C124, "DDDD"))</f>
        <v>SUNDAY</v>
      </c>
      <c r="D125" s="10" t="str">
        <f t="shared" si="16"/>
        <v>MONDAY</v>
      </c>
      <c r="E125" s="10" t="str">
        <f t="shared" si="16"/>
        <v>TUESDAY</v>
      </c>
      <c r="F125" s="10" t="str">
        <f t="shared" si="16"/>
        <v>WEDNESDAY</v>
      </c>
      <c r="G125" s="10" t="str">
        <f t="shared" si="16"/>
        <v>THURSDAY</v>
      </c>
      <c r="H125" s="10" t="str">
        <f t="shared" si="16"/>
        <v>FRIDAY</v>
      </c>
      <c r="I125" s="10" t="str">
        <f t="shared" si="16"/>
        <v>SATURDAY</v>
      </c>
    </row>
    <row r="126" spans="1:19" ht="12.75">
      <c r="A126" s="11"/>
      <c r="B126" s="12"/>
      <c r="C126" s="19" t="s">
        <v>2</v>
      </c>
      <c r="D126" s="19" t="s">
        <v>2</v>
      </c>
      <c r="E126" s="19" t="s">
        <v>2</v>
      </c>
      <c r="F126" s="19" t="s">
        <v>2</v>
      </c>
      <c r="G126" s="19" t="s">
        <v>2</v>
      </c>
      <c r="H126" s="19" t="s">
        <v>2</v>
      </c>
      <c r="I126" s="19" t="s">
        <v>2</v>
      </c>
    </row>
    <row r="127" spans="1:19" ht="15.75" customHeight="1"/>
    <row r="128" spans="1:19" ht="15.75" customHeight="1"/>
    <row r="129" spans="1:19" ht="15.75" customHeight="1"/>
    <row r="130" spans="1:19" ht="30" customHeight="1">
      <c r="A130" s="1"/>
      <c r="B130" s="20" t="s">
        <v>80</v>
      </c>
      <c r="C130" s="21">
        <v>45690</v>
      </c>
      <c r="D130" s="22"/>
      <c r="E130" s="24"/>
      <c r="F130" s="25"/>
      <c r="G130" s="25"/>
      <c r="H130" s="25"/>
      <c r="I130" s="25"/>
      <c r="J130" s="24"/>
      <c r="K130" s="25"/>
      <c r="L130" s="25"/>
      <c r="M130" s="25"/>
      <c r="N130" s="25"/>
      <c r="O130" s="24"/>
      <c r="P130" s="25"/>
      <c r="Q130" s="25"/>
      <c r="R130" s="25"/>
      <c r="S130" s="25"/>
    </row>
    <row r="131" spans="1:19" ht="15.75" customHeight="1">
      <c r="A131" s="7"/>
      <c r="B131" s="7"/>
      <c r="C131" s="8">
        <f>C130</f>
        <v>45690</v>
      </c>
      <c r="D131" s="8">
        <f>C130+1</f>
        <v>45691</v>
      </c>
      <c r="E131" s="8">
        <f>C130+2</f>
        <v>45692</v>
      </c>
      <c r="F131" s="8">
        <f>C130+3</f>
        <v>45693</v>
      </c>
      <c r="G131" s="8">
        <f>C130+4</f>
        <v>45694</v>
      </c>
      <c r="H131" s="8">
        <f>C130+5</f>
        <v>45695</v>
      </c>
      <c r="I131" s="8">
        <f>C130+6</f>
        <v>45696</v>
      </c>
    </row>
    <row r="132" spans="1:19" ht="15.75" customHeight="1">
      <c r="A132" s="9"/>
      <c r="C132" s="10" t="str">
        <f t="shared" ref="C132:I132" si="17">UPPER(TEXT(C131, "DDDD"))</f>
        <v>SUNDAY</v>
      </c>
      <c r="D132" s="10" t="str">
        <f t="shared" si="17"/>
        <v>MONDAY</v>
      </c>
      <c r="E132" s="10" t="str">
        <f t="shared" si="17"/>
        <v>TUESDAY</v>
      </c>
      <c r="F132" s="10" t="str">
        <f t="shared" si="17"/>
        <v>WEDNESDAY</v>
      </c>
      <c r="G132" s="10" t="str">
        <f t="shared" si="17"/>
        <v>THURSDAY</v>
      </c>
      <c r="H132" s="10" t="str">
        <f t="shared" si="17"/>
        <v>FRIDAY</v>
      </c>
      <c r="I132" s="10" t="str">
        <f t="shared" si="17"/>
        <v>SATURDAY</v>
      </c>
    </row>
    <row r="133" spans="1:19" ht="63.75">
      <c r="A133" s="11"/>
      <c r="B133" s="12"/>
      <c r="C133" s="19" t="s">
        <v>2</v>
      </c>
      <c r="D133" s="19" t="s">
        <v>82</v>
      </c>
      <c r="E133" s="19" t="s">
        <v>85</v>
      </c>
      <c r="F133" s="19" t="s">
        <v>83</v>
      </c>
      <c r="G133" s="19" t="s">
        <v>84</v>
      </c>
      <c r="H133" s="19" t="s">
        <v>81</v>
      </c>
      <c r="I133" s="19" t="s">
        <v>2</v>
      </c>
    </row>
    <row r="134" spans="1:19" ht="15.75" customHeight="1"/>
    <row r="135" spans="1:19" ht="15.75" customHeight="1"/>
    <row r="136" spans="1:19" ht="15.75" customHeight="1"/>
    <row r="137" spans="1:19" ht="30" customHeight="1">
      <c r="A137" s="1"/>
      <c r="B137" s="20" t="s">
        <v>86</v>
      </c>
      <c r="C137" s="21">
        <v>45697</v>
      </c>
      <c r="D137" s="22"/>
      <c r="E137" s="24"/>
      <c r="F137" s="25"/>
      <c r="G137" s="25"/>
      <c r="H137" s="25"/>
      <c r="I137" s="25"/>
      <c r="J137" s="24"/>
      <c r="K137" s="25"/>
      <c r="L137" s="25"/>
      <c r="M137" s="25"/>
      <c r="N137" s="25"/>
      <c r="O137" s="24"/>
      <c r="P137" s="25"/>
      <c r="Q137" s="25"/>
      <c r="R137" s="25"/>
      <c r="S137" s="25"/>
    </row>
    <row r="138" spans="1:19" ht="15.75" customHeight="1">
      <c r="A138" s="7"/>
      <c r="B138" s="7"/>
      <c r="C138" s="8">
        <f>C137</f>
        <v>45697</v>
      </c>
      <c r="D138" s="8">
        <f>C137+1</f>
        <v>45698</v>
      </c>
      <c r="E138" s="8">
        <f>C137+2</f>
        <v>45699</v>
      </c>
      <c r="F138" s="8">
        <f>C137+3</f>
        <v>45700</v>
      </c>
      <c r="G138" s="8">
        <f>C137+4</f>
        <v>45701</v>
      </c>
      <c r="H138" s="8">
        <f>C137+5</f>
        <v>45702</v>
      </c>
      <c r="I138" s="8">
        <f>C137+6</f>
        <v>45703</v>
      </c>
    </row>
    <row r="139" spans="1:19" ht="15.75" customHeight="1">
      <c r="A139" s="9"/>
      <c r="C139" s="10" t="str">
        <f t="shared" ref="C139:I139" si="18">UPPER(TEXT(C138, "DDDD"))</f>
        <v>SUNDAY</v>
      </c>
      <c r="D139" s="10" t="str">
        <f t="shared" si="18"/>
        <v>MONDAY</v>
      </c>
      <c r="E139" s="10" t="str">
        <f t="shared" si="18"/>
        <v>TUESDAY</v>
      </c>
      <c r="F139" s="10" t="str">
        <f t="shared" si="18"/>
        <v>WEDNESDAY</v>
      </c>
      <c r="G139" s="10" t="str">
        <f t="shared" si="18"/>
        <v>THURSDAY</v>
      </c>
      <c r="H139" s="10" t="str">
        <f t="shared" si="18"/>
        <v>FRIDAY</v>
      </c>
      <c r="I139" s="10" t="str">
        <f t="shared" si="18"/>
        <v>SATURDAY</v>
      </c>
    </row>
    <row r="140" spans="1:19" ht="140.25">
      <c r="A140" s="11"/>
      <c r="B140" s="12"/>
      <c r="C140" s="19" t="s">
        <v>2</v>
      </c>
      <c r="D140" s="19" t="s">
        <v>87</v>
      </c>
      <c r="E140" s="19" t="s">
        <v>88</v>
      </c>
      <c r="F140" s="19" t="s">
        <v>89</v>
      </c>
      <c r="G140" s="19" t="s">
        <v>90</v>
      </c>
      <c r="H140" s="19" t="s">
        <v>91</v>
      </c>
      <c r="I140" s="19" t="s">
        <v>2</v>
      </c>
    </row>
    <row r="141" spans="1:19" ht="15.75" customHeight="1"/>
    <row r="142" spans="1:19" ht="15.75" customHeight="1"/>
    <row r="143" spans="1:19" ht="15.75" customHeight="1"/>
    <row r="144" spans="1:19" ht="30" customHeight="1">
      <c r="A144" s="1"/>
      <c r="B144" s="20" t="s">
        <v>92</v>
      </c>
      <c r="C144" s="21">
        <v>45704</v>
      </c>
      <c r="D144" s="22"/>
      <c r="E144" s="24"/>
      <c r="F144" s="25"/>
      <c r="G144" s="25"/>
      <c r="H144" s="25"/>
      <c r="I144" s="25"/>
      <c r="J144" s="24"/>
      <c r="K144" s="25"/>
      <c r="L144" s="25"/>
      <c r="M144" s="25"/>
      <c r="N144" s="25"/>
      <c r="O144" s="24"/>
      <c r="P144" s="25"/>
      <c r="Q144" s="25"/>
      <c r="R144" s="25"/>
      <c r="S144" s="25"/>
    </row>
    <row r="145" spans="1:19" ht="15.75" customHeight="1">
      <c r="A145" s="7"/>
      <c r="B145" s="7"/>
      <c r="C145" s="8">
        <f>C144</f>
        <v>45704</v>
      </c>
      <c r="D145" s="8">
        <f>C144+1</f>
        <v>45705</v>
      </c>
      <c r="E145" s="8">
        <f>C144+2</f>
        <v>45706</v>
      </c>
      <c r="F145" s="8">
        <f>C144+3</f>
        <v>45707</v>
      </c>
      <c r="G145" s="8">
        <f>C144+4</f>
        <v>45708</v>
      </c>
      <c r="H145" s="8">
        <f>C144+5</f>
        <v>45709</v>
      </c>
      <c r="I145" s="8">
        <f>C144+6</f>
        <v>45710</v>
      </c>
    </row>
    <row r="146" spans="1:19" ht="15.75" customHeight="1">
      <c r="A146" s="9"/>
      <c r="C146" s="10" t="str">
        <f t="shared" ref="C146:I146" si="19">UPPER(TEXT(C145, "DDDD"))</f>
        <v>SUNDAY</v>
      </c>
      <c r="D146" s="10" t="str">
        <f t="shared" si="19"/>
        <v>MONDAY</v>
      </c>
      <c r="E146" s="10" t="str">
        <f t="shared" si="19"/>
        <v>TUESDAY</v>
      </c>
      <c r="F146" s="10" t="str">
        <f t="shared" si="19"/>
        <v>WEDNESDAY</v>
      </c>
      <c r="G146" s="10" t="str">
        <f t="shared" si="19"/>
        <v>THURSDAY</v>
      </c>
      <c r="H146" s="10" t="str">
        <f t="shared" si="19"/>
        <v>FRIDAY</v>
      </c>
      <c r="I146" s="10" t="str">
        <f t="shared" si="19"/>
        <v>SATURDAY</v>
      </c>
    </row>
    <row r="147" spans="1:19" ht="63.75">
      <c r="A147" s="11"/>
      <c r="B147" s="12"/>
      <c r="C147" s="19" t="s">
        <v>2</v>
      </c>
      <c r="D147" s="19" t="s">
        <v>93</v>
      </c>
      <c r="E147" s="19" t="s">
        <v>94</v>
      </c>
      <c r="F147" s="19" t="s">
        <v>95</v>
      </c>
      <c r="G147" s="19" t="s">
        <v>96</v>
      </c>
      <c r="H147" s="19" t="s">
        <v>97</v>
      </c>
      <c r="I147" s="19" t="s">
        <v>2</v>
      </c>
    </row>
    <row r="148" spans="1:19" ht="15.75" customHeight="1"/>
    <row r="149" spans="1:19" ht="15.75" customHeight="1"/>
    <row r="150" spans="1:19" ht="15.75" customHeight="1"/>
    <row r="151" spans="1:19" ht="30" customHeight="1">
      <c r="A151" s="1"/>
      <c r="B151" s="20" t="s">
        <v>98</v>
      </c>
      <c r="C151" s="21">
        <v>45711</v>
      </c>
      <c r="D151" s="22"/>
      <c r="E151" s="24"/>
      <c r="F151" s="25"/>
      <c r="G151" s="25"/>
      <c r="H151" s="25"/>
      <c r="I151" s="25"/>
      <c r="J151" s="24"/>
      <c r="K151" s="25"/>
      <c r="L151" s="25"/>
      <c r="M151" s="25"/>
      <c r="N151" s="25"/>
      <c r="O151" s="24"/>
      <c r="P151" s="25"/>
      <c r="Q151" s="25"/>
      <c r="R151" s="25"/>
      <c r="S151" s="25"/>
    </row>
    <row r="152" spans="1:19" ht="15.75" customHeight="1">
      <c r="A152" s="7"/>
      <c r="B152" s="7"/>
      <c r="C152" s="8">
        <f>C151</f>
        <v>45711</v>
      </c>
      <c r="D152" s="8">
        <f>C151+1</f>
        <v>45712</v>
      </c>
      <c r="E152" s="8">
        <f>C151+2</f>
        <v>45713</v>
      </c>
      <c r="F152" s="8">
        <f>C151+3</f>
        <v>45714</v>
      </c>
      <c r="G152" s="8">
        <f>C151+4</f>
        <v>45715</v>
      </c>
      <c r="H152" s="8">
        <f>C151+5</f>
        <v>45716</v>
      </c>
      <c r="I152" s="8">
        <f>C151+6</f>
        <v>45717</v>
      </c>
    </row>
    <row r="153" spans="1:19" ht="15.75" customHeight="1">
      <c r="A153" s="9"/>
      <c r="C153" s="10" t="str">
        <f t="shared" ref="C153:I153" si="20">UPPER(TEXT(C152, "DDDD"))</f>
        <v>SUNDAY</v>
      </c>
      <c r="D153" s="10" t="str">
        <f t="shared" si="20"/>
        <v>MONDAY</v>
      </c>
      <c r="E153" s="10" t="str">
        <f t="shared" si="20"/>
        <v>TUESDAY</v>
      </c>
      <c r="F153" s="10" t="str">
        <f t="shared" si="20"/>
        <v>WEDNESDAY</v>
      </c>
      <c r="G153" s="10" t="str">
        <f t="shared" si="20"/>
        <v>THURSDAY</v>
      </c>
      <c r="H153" s="10" t="str">
        <f t="shared" si="20"/>
        <v>FRIDAY</v>
      </c>
      <c r="I153" s="10" t="str">
        <f t="shared" si="20"/>
        <v>SATURDAY</v>
      </c>
    </row>
    <row r="154" spans="1:19" ht="127.5">
      <c r="A154" s="11"/>
      <c r="B154" s="12"/>
      <c r="C154" s="19" t="s">
        <v>2</v>
      </c>
      <c r="D154" s="19" t="s">
        <v>102</v>
      </c>
      <c r="E154" s="19" t="s">
        <v>100</v>
      </c>
      <c r="F154" s="19" t="s">
        <v>101</v>
      </c>
      <c r="G154" s="19" t="s">
        <v>99</v>
      </c>
      <c r="H154" s="19" t="s">
        <v>103</v>
      </c>
      <c r="I154" s="19" t="s">
        <v>2</v>
      </c>
    </row>
    <row r="155" spans="1:19" ht="15.75" customHeight="1"/>
    <row r="156" spans="1:19" ht="15.75" customHeight="1"/>
    <row r="157" spans="1:19" ht="15.75" customHeight="1"/>
    <row r="158" spans="1:19" ht="30" customHeight="1">
      <c r="A158" s="1"/>
      <c r="B158" s="20" t="s">
        <v>104</v>
      </c>
      <c r="C158" s="21">
        <v>45718</v>
      </c>
      <c r="D158" s="22"/>
      <c r="E158" s="24"/>
      <c r="F158" s="25"/>
      <c r="G158" s="25"/>
      <c r="H158" s="25"/>
      <c r="I158" s="25"/>
      <c r="J158" s="24"/>
      <c r="K158" s="25"/>
      <c r="L158" s="25"/>
      <c r="M158" s="25"/>
      <c r="N158" s="25"/>
      <c r="O158" s="24"/>
      <c r="P158" s="25"/>
      <c r="Q158" s="25"/>
      <c r="R158" s="25"/>
      <c r="S158" s="25"/>
    </row>
    <row r="159" spans="1:19" ht="15.75" customHeight="1">
      <c r="A159" s="7"/>
      <c r="B159" s="7"/>
      <c r="C159" s="8">
        <f>C158</f>
        <v>45718</v>
      </c>
      <c r="D159" s="8">
        <f>C158+1</f>
        <v>45719</v>
      </c>
      <c r="E159" s="8">
        <f>C158+2</f>
        <v>45720</v>
      </c>
      <c r="F159" s="8">
        <f>C158+3</f>
        <v>45721</v>
      </c>
      <c r="G159" s="8">
        <f>C158+4</f>
        <v>45722</v>
      </c>
      <c r="H159" s="8">
        <f>C158+5</f>
        <v>45723</v>
      </c>
      <c r="I159" s="8">
        <f>C158+6</f>
        <v>45724</v>
      </c>
    </row>
    <row r="160" spans="1:19" ht="15.75" customHeight="1">
      <c r="A160" s="9"/>
      <c r="C160" s="10" t="str">
        <f t="shared" ref="C160:I160" si="21">UPPER(TEXT(C159, "DDDD"))</f>
        <v>SUNDAY</v>
      </c>
      <c r="D160" s="10" t="str">
        <f t="shared" si="21"/>
        <v>MONDAY</v>
      </c>
      <c r="E160" s="10" t="str">
        <f t="shared" si="21"/>
        <v>TUESDAY</v>
      </c>
      <c r="F160" s="10" t="str">
        <f t="shared" si="21"/>
        <v>WEDNESDAY</v>
      </c>
      <c r="G160" s="10" t="str">
        <f t="shared" si="21"/>
        <v>THURSDAY</v>
      </c>
      <c r="H160" s="10" t="str">
        <f t="shared" si="21"/>
        <v>FRIDAY</v>
      </c>
      <c r="I160" s="10" t="str">
        <f t="shared" si="21"/>
        <v>SATURDAY</v>
      </c>
    </row>
    <row r="161" spans="1:19" ht="114.75">
      <c r="A161" s="11"/>
      <c r="B161" s="12"/>
      <c r="C161" s="19" t="s">
        <v>2</v>
      </c>
      <c r="D161" s="19" t="s">
        <v>106</v>
      </c>
      <c r="E161" s="19" t="s">
        <v>107</v>
      </c>
      <c r="F161" s="19" t="s">
        <v>110</v>
      </c>
      <c r="G161" s="19" t="s">
        <v>108</v>
      </c>
      <c r="H161" s="19" t="s">
        <v>109</v>
      </c>
      <c r="I161" s="19" t="s">
        <v>2</v>
      </c>
    </row>
    <row r="162" spans="1:19" ht="15.75" customHeight="1"/>
    <row r="163" spans="1:19" ht="15.75" customHeight="1"/>
    <row r="164" spans="1:19" ht="15.75" customHeight="1"/>
    <row r="165" spans="1:19" ht="30" customHeight="1">
      <c r="A165" s="1"/>
      <c r="B165" s="20" t="s">
        <v>105</v>
      </c>
      <c r="C165" s="21">
        <v>45725</v>
      </c>
      <c r="D165" s="22"/>
      <c r="E165" s="24"/>
      <c r="F165" s="25"/>
      <c r="G165" s="25"/>
      <c r="H165" s="25"/>
      <c r="I165" s="25"/>
      <c r="J165" s="24"/>
      <c r="K165" s="25"/>
      <c r="L165" s="25"/>
      <c r="M165" s="25"/>
      <c r="N165" s="25"/>
      <c r="O165" s="24"/>
      <c r="P165" s="25"/>
      <c r="Q165" s="25"/>
      <c r="R165" s="25"/>
      <c r="S165" s="25"/>
    </row>
    <row r="166" spans="1:19" ht="15.75" customHeight="1">
      <c r="A166" s="7"/>
      <c r="B166" s="7"/>
      <c r="C166" s="8">
        <f>C165</f>
        <v>45725</v>
      </c>
      <c r="D166" s="8">
        <f>C165+1</f>
        <v>45726</v>
      </c>
      <c r="E166" s="8">
        <f>C165+2</f>
        <v>45727</v>
      </c>
      <c r="F166" s="8">
        <f>C165+3</f>
        <v>45728</v>
      </c>
      <c r="G166" s="8">
        <f>C165+4</f>
        <v>45729</v>
      </c>
      <c r="H166" s="8">
        <f>C165+5</f>
        <v>45730</v>
      </c>
      <c r="I166" s="8">
        <f>C165+6</f>
        <v>45731</v>
      </c>
    </row>
    <row r="167" spans="1:19" ht="15.75" customHeight="1">
      <c r="A167" s="9"/>
      <c r="C167" s="10" t="str">
        <f t="shared" ref="C167:I167" si="22">UPPER(TEXT(C166, "DDDD"))</f>
        <v>SUNDAY</v>
      </c>
      <c r="D167" s="10" t="str">
        <f t="shared" si="22"/>
        <v>MONDAY</v>
      </c>
      <c r="E167" s="10" t="str">
        <f t="shared" si="22"/>
        <v>TUESDAY</v>
      </c>
      <c r="F167" s="10" t="str">
        <f t="shared" si="22"/>
        <v>WEDNESDAY</v>
      </c>
      <c r="G167" s="10" t="str">
        <f t="shared" si="22"/>
        <v>THURSDAY</v>
      </c>
      <c r="H167" s="10" t="str">
        <f t="shared" si="22"/>
        <v>FRIDAY</v>
      </c>
      <c r="I167" s="10" t="str">
        <f t="shared" si="22"/>
        <v>SATURDAY</v>
      </c>
    </row>
    <row r="168" spans="1:19" ht="114.75">
      <c r="A168" s="11"/>
      <c r="B168" s="12"/>
      <c r="C168" s="19" t="s">
        <v>2</v>
      </c>
      <c r="D168" s="19" t="s">
        <v>111</v>
      </c>
      <c r="E168" s="19" t="s">
        <v>112</v>
      </c>
      <c r="F168" s="19" t="s">
        <v>115</v>
      </c>
      <c r="G168" s="19" t="s">
        <v>113</v>
      </c>
      <c r="H168" s="19" t="s">
        <v>114</v>
      </c>
      <c r="I168" s="19" t="s">
        <v>2</v>
      </c>
    </row>
    <row r="169" spans="1:19" ht="15.75" customHeight="1"/>
    <row r="170" spans="1:19" ht="15.75" customHeight="1"/>
    <row r="171" spans="1:19" ht="15.75" customHeight="1"/>
    <row r="172" spans="1:19" ht="30" customHeight="1">
      <c r="A172" s="1"/>
      <c r="B172" s="20" t="s">
        <v>116</v>
      </c>
      <c r="C172" s="21">
        <v>45732</v>
      </c>
      <c r="D172" s="22"/>
      <c r="E172" s="24"/>
      <c r="F172" s="25"/>
      <c r="G172" s="25"/>
      <c r="H172" s="25"/>
      <c r="I172" s="25"/>
      <c r="J172" s="24"/>
      <c r="K172" s="25"/>
      <c r="L172" s="25"/>
      <c r="M172" s="25"/>
      <c r="N172" s="25"/>
      <c r="O172" s="24"/>
      <c r="P172" s="25"/>
      <c r="Q172" s="25"/>
      <c r="R172" s="25"/>
      <c r="S172" s="25"/>
    </row>
    <row r="173" spans="1:19" ht="15.75" customHeight="1">
      <c r="A173" s="7"/>
      <c r="B173" s="7"/>
      <c r="C173" s="8">
        <f>C172</f>
        <v>45732</v>
      </c>
      <c r="D173" s="8">
        <f>C172+1</f>
        <v>45733</v>
      </c>
      <c r="E173" s="8">
        <f>C172+2</f>
        <v>45734</v>
      </c>
      <c r="F173" s="8">
        <f>C172+3</f>
        <v>45735</v>
      </c>
      <c r="G173" s="8">
        <f>C172+4</f>
        <v>45736</v>
      </c>
      <c r="H173" s="8">
        <f>C172+5</f>
        <v>45737</v>
      </c>
      <c r="I173" s="8">
        <f>C172+6</f>
        <v>45738</v>
      </c>
    </row>
    <row r="174" spans="1:19" ht="15.75" customHeight="1">
      <c r="A174" s="9"/>
      <c r="C174" s="10" t="str">
        <f t="shared" ref="C174:I174" si="23">UPPER(TEXT(C173, "DDDD"))</f>
        <v>SUNDAY</v>
      </c>
      <c r="D174" s="10" t="str">
        <f t="shared" si="23"/>
        <v>MONDAY</v>
      </c>
      <c r="E174" s="10" t="str">
        <f t="shared" si="23"/>
        <v>TUESDAY</v>
      </c>
      <c r="F174" s="10" t="str">
        <f t="shared" si="23"/>
        <v>WEDNESDAY</v>
      </c>
      <c r="G174" s="10" t="str">
        <f t="shared" si="23"/>
        <v>THURSDAY</v>
      </c>
      <c r="H174" s="10" t="str">
        <f t="shared" si="23"/>
        <v>FRIDAY</v>
      </c>
      <c r="I174" s="10" t="str">
        <f t="shared" si="23"/>
        <v>SATURDAY</v>
      </c>
    </row>
    <row r="175" spans="1:19" ht="12.75">
      <c r="A175" s="11"/>
      <c r="B175" s="12"/>
      <c r="C175" s="19" t="s">
        <v>2</v>
      </c>
      <c r="D175" s="12"/>
      <c r="E175" s="12"/>
      <c r="F175" s="12"/>
      <c r="G175" s="12"/>
      <c r="H175" s="12"/>
      <c r="I175" s="12"/>
      <c r="J175" s="12"/>
      <c r="K175" s="12"/>
      <c r="L175" s="12"/>
      <c r="M175" s="12"/>
      <c r="N175" s="12"/>
    </row>
    <row r="176" spans="1:19"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8">
    <mergeCell ref="E172:I172"/>
    <mergeCell ref="J172:N172"/>
    <mergeCell ref="O172:S172"/>
    <mergeCell ref="E123:I123"/>
    <mergeCell ref="J123:N123"/>
    <mergeCell ref="O123:S123"/>
    <mergeCell ref="E130:I130"/>
    <mergeCell ref="J130:N130"/>
    <mergeCell ref="O130:S130"/>
    <mergeCell ref="E99:I99"/>
    <mergeCell ref="J99:N99"/>
    <mergeCell ref="O99:S99"/>
    <mergeCell ref="E108:I108"/>
    <mergeCell ref="J108:N108"/>
    <mergeCell ref="O108:S108"/>
    <mergeCell ref="E51:I51"/>
    <mergeCell ref="J51:N51"/>
    <mergeCell ref="O51:S51"/>
    <mergeCell ref="E91:I91"/>
    <mergeCell ref="J91:N91"/>
    <mergeCell ref="O91:S91"/>
    <mergeCell ref="E75:I75"/>
    <mergeCell ref="J75:N75"/>
    <mergeCell ref="O75:S75"/>
    <mergeCell ref="E83:I83"/>
    <mergeCell ref="J83:N83"/>
    <mergeCell ref="O83:S83"/>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 ref="E151:I151"/>
    <mergeCell ref="J151:N151"/>
    <mergeCell ref="O151:S151"/>
    <mergeCell ref="E137:I137"/>
    <mergeCell ref="J137:N137"/>
    <mergeCell ref="O137:S137"/>
    <mergeCell ref="E144:I144"/>
    <mergeCell ref="J144:N144"/>
    <mergeCell ref="O144:S144"/>
    <mergeCell ref="E158:I158"/>
    <mergeCell ref="J158:N158"/>
    <mergeCell ref="O158:S158"/>
    <mergeCell ref="E165:I165"/>
    <mergeCell ref="J165:N165"/>
    <mergeCell ref="O165:S165"/>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2025-03-17T02:14:52Z</dcterms:modified>
</cp:coreProperties>
</file>