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ịch làm việc" sheetId="1" r:id="rId4"/>
  </sheets>
  <definedNames/>
  <calcPr/>
  <extLst>
    <ext uri="GoogleSheetsCustomDataVersion2">
      <go:sheetsCustomData xmlns:go="http://customooxmlschemas.google.com/" r:id="rId5" roundtripDataChecksum="Bku39ju67ygIA/Tw97QrrT9IDi60YAXWRMG5nL8PrXA="/>
    </ext>
  </extLst>
</workbook>
</file>

<file path=xl/sharedStrings.xml><?xml version="1.0" encoding="utf-8"?>
<sst xmlns="http://schemas.openxmlformats.org/spreadsheetml/2006/main" count="40" uniqueCount="26">
  <si>
    <t xml:space="preserve">Tuần: 01
</t>
  </si>
  <si>
    <r>
      <rPr>
        <rFont val="Roboto"/>
        <b/>
        <color rgb="FF555555"/>
        <sz val="10.0"/>
      </rPr>
      <t xml:space="preserve">- Bắt đầu nhận thực tập
</t>
    </r>
    <r>
      <rPr>
        <rFont val="Roboto"/>
        <b val="0"/>
        <color rgb="FF555555"/>
        <sz val="10.0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</si>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</sst>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.0"/>
      <color rgb="FF000000"/>
      <name val="Arial"/>
      <scheme val="minor"/>
    </font>
    <font>
      <sz val="16.0"/>
      <color rgb="FF006100"/>
      <name val="Calibri"/>
    </font>
    <font/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color theme="1"/>
      <name val="Roboto"/>
    </font>
    <font>
      <sz val="10.0"/>
      <color rgb="FF555555"/>
      <name val="Roboto"/>
    </font>
    <font>
      <b/>
      <sz val="10.0"/>
      <color rgb="FF55555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4D40"/>
      </left>
      <right/>
      <top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4D40"/>
      </right>
      <top/>
      <bottom/>
    </border>
    <border>
      <bottom style="thin">
        <color rgb="FFD9D9D9"/>
      </bottom>
    </border>
    <border>
      <right style="thin">
        <color rgb="FFD9D9D9"/>
      </right>
    </border>
    <border>
      <left/>
      <right style="thin">
        <color rgb="FFD9D9D9"/>
      </right>
      <top/>
      <bottom style="thin">
        <color rgb="FFF3F3F3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2" fontId="1" numFmtId="0" xfId="0" applyAlignment="1" applyBorder="1" applyFont="1">
      <alignment horizontal="left" shrinkToFit="0" vertical="top" wrapText="1"/>
    </xf>
    <xf borderId="2" fillId="2" fontId="1" numFmtId="164" xfId="0" applyAlignment="1" applyBorder="1" applyFont="1" applyNumberFormat="1">
      <alignment horizontal="left" vertical="top"/>
    </xf>
    <xf borderId="2" fillId="2" fontId="1" numFmtId="165" xfId="0" applyAlignment="1" applyBorder="1" applyFont="1" applyNumberFormat="1">
      <alignment horizontal="left" vertical="top"/>
    </xf>
    <xf borderId="3" fillId="2" fontId="1" numFmtId="0" xfId="0" applyAlignment="1" applyBorder="1" applyFont="1">
      <alignment horizontal="right" vertical="top"/>
    </xf>
    <xf borderId="4" fillId="0" fontId="2" numFmtId="0" xfId="0" applyBorder="1" applyFont="1"/>
    <xf borderId="5" fillId="0" fontId="2" numFmtId="0" xfId="0" applyBorder="1" applyFont="1"/>
    <xf borderId="6" fillId="2" fontId="1" numFmtId="0" xfId="0" applyAlignment="1" applyBorder="1" applyFont="1">
      <alignment horizontal="left" vertical="top"/>
    </xf>
    <xf borderId="2" fillId="2" fontId="1" numFmtId="0" xfId="0" applyBorder="1" applyFont="1"/>
    <xf borderId="0" fillId="0" fontId="3" numFmtId="165" xfId="0" applyFont="1" applyNumberFormat="1"/>
    <xf borderId="0" fillId="0" fontId="3" numFmtId="166" xfId="0" applyAlignment="1" applyFont="1" applyNumberFormat="1">
      <alignment horizontal="center"/>
    </xf>
    <xf borderId="0" fillId="0" fontId="4" numFmtId="0" xfId="0" applyFont="1"/>
    <xf borderId="7" fillId="0" fontId="5" numFmtId="0" xfId="0" applyAlignment="1" applyBorder="1" applyFont="1">
      <alignment horizontal="center" vertical="top"/>
    </xf>
    <xf borderId="8" fillId="0" fontId="6" numFmtId="0" xfId="0" applyAlignment="1" applyBorder="1" applyFont="1">
      <alignment vertical="center"/>
    </xf>
    <xf borderId="9" fillId="3" fontId="4" numFmtId="167" xfId="0" applyAlignment="1" applyBorder="1" applyFill="1" applyFont="1" applyNumberFormat="1">
      <alignment horizontal="right" shrinkToFit="0" vertical="center" wrapText="1"/>
    </xf>
    <xf borderId="9" fillId="3" fontId="7" numFmtId="0" xfId="0" applyAlignment="1" applyBorder="1" applyFont="1">
      <alignment shrinkToFit="0" vertical="center" wrapText="1"/>
    </xf>
    <xf borderId="9" fillId="3" fontId="8" numFmtId="0" xfId="0" applyAlignment="1" applyBorder="1" applyFont="1">
      <alignment shrinkToFit="0" vertical="center" wrapText="1"/>
    </xf>
    <xf quotePrefix="1" borderId="9" fillId="3" fontId="7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9" fillId="3" fontId="7" numFmtId="0" xfId="0" applyAlignment="1" applyBorder="1" applyFont="1">
      <alignment readingOrder="0" shrinkToFit="0" vertical="center" wrapText="1"/>
    </xf>
    <xf borderId="9" fillId="3" fontId="7" numFmtId="0" xfId="0" applyAlignment="1" applyBorder="1" applyFont="1">
      <alignment readingOrder="0" shrinkToFit="0" vertical="center" wrapText="1"/>
    </xf>
    <xf borderId="9" fillId="3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4.25"/>
    <col customWidth="1" min="3" max="3" width="18.88"/>
    <col customWidth="1" min="4" max="4" width="20.0"/>
    <col customWidth="1" min="5" max="7" width="18.88"/>
    <col customWidth="1" min="8" max="8" width="19.75"/>
    <col customWidth="1" min="9" max="9" width="18.88"/>
    <col customWidth="1" min="10" max="10" width="2.75"/>
    <col customWidth="1" min="11" max="26" width="12.75"/>
  </cols>
  <sheetData>
    <row r="1" ht="22.5" customHeight="1">
      <c r="A1" s="1"/>
      <c r="B1" s="2" t="s">
        <v>0</v>
      </c>
      <c r="C1" s="3">
        <v>45571.0</v>
      </c>
      <c r="D1" s="4"/>
      <c r="E1" s="5"/>
      <c r="F1" s="6"/>
      <c r="G1" s="6"/>
      <c r="H1" s="6"/>
      <c r="I1" s="7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6.0" customHeight="1">
      <c r="A2" s="10"/>
      <c r="B2" s="10"/>
      <c r="C2" s="11">
        <f>C1</f>
        <v>45571</v>
      </c>
      <c r="D2" s="11">
        <f>C1+1</f>
        <v>45572</v>
      </c>
      <c r="E2" s="11">
        <f>C1+2</f>
        <v>45573</v>
      </c>
      <c r="F2" s="11">
        <f>C1+3</f>
        <v>45574</v>
      </c>
      <c r="G2" s="11">
        <f>C1+4</f>
        <v>45575</v>
      </c>
      <c r="H2" s="11">
        <f>C1+5</f>
        <v>45576</v>
      </c>
      <c r="I2" s="11">
        <f>C1+6</f>
        <v>45577</v>
      </c>
      <c r="J2" s="10"/>
    </row>
    <row r="3" ht="22.5" customHeight="1">
      <c r="A3" s="12"/>
      <c r="C3" s="13" t="str">
        <f t="shared" ref="C3:I3" si="1">UPPER(TEXT(C2, "DDDD"))</f>
        <v>CHỦ NHẬT</v>
      </c>
      <c r="D3" s="13" t="str">
        <f t="shared" si="1"/>
        <v>THỨ HAI</v>
      </c>
      <c r="E3" s="13" t="str">
        <f t="shared" si="1"/>
        <v>THỨ BA</v>
      </c>
      <c r="F3" s="13" t="str">
        <f t="shared" si="1"/>
        <v>THỨ TƯ</v>
      </c>
      <c r="G3" s="13" t="str">
        <f t="shared" si="1"/>
        <v>THỨ NĂM</v>
      </c>
      <c r="H3" s="13" t="str">
        <f t="shared" si="1"/>
        <v>THỨ SÁU</v>
      </c>
      <c r="I3" s="13" t="str">
        <f t="shared" si="1"/>
        <v>THỨ BẢY</v>
      </c>
      <c r="J3" s="12"/>
    </row>
    <row r="4" ht="107.25" customHeight="1">
      <c r="A4" s="14"/>
      <c r="B4" s="15"/>
      <c r="C4" s="16"/>
      <c r="D4" s="16"/>
      <c r="E4" s="16"/>
      <c r="F4" s="17" t="s">
        <v>1</v>
      </c>
      <c r="G4" s="16" t="s">
        <v>2</v>
      </c>
      <c r="H4" s="18" t="s">
        <v>3</v>
      </c>
      <c r="I4" s="16" t="s">
        <v>2</v>
      </c>
      <c r="J4" s="19"/>
    </row>
    <row r="5" ht="15.75" customHeight="1"/>
    <row r="6" ht="15.75" customHeight="1"/>
    <row r="7" ht="15.75" customHeight="1"/>
    <row r="8" ht="22.5" customHeight="1">
      <c r="A8" s="1"/>
      <c r="B8" s="2" t="s">
        <v>4</v>
      </c>
      <c r="C8" s="3">
        <v>45578.0</v>
      </c>
      <c r="D8" s="4"/>
      <c r="E8" s="5"/>
      <c r="F8" s="6"/>
      <c r="G8" s="6"/>
      <c r="H8" s="6"/>
      <c r="I8" s="7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6.0" customHeight="1">
      <c r="A9" s="10"/>
      <c r="B9" s="10"/>
      <c r="C9" s="11">
        <f>C8</f>
        <v>45578</v>
      </c>
      <c r="D9" s="11">
        <f>C8+1</f>
        <v>45579</v>
      </c>
      <c r="E9" s="11">
        <f>C8+2</f>
        <v>45580</v>
      </c>
      <c r="F9" s="11">
        <f>C8+3</f>
        <v>45581</v>
      </c>
      <c r="G9" s="11">
        <f>C8+4</f>
        <v>45582</v>
      </c>
      <c r="H9" s="11">
        <f>C8+5</f>
        <v>45583</v>
      </c>
      <c r="I9" s="11">
        <f>C8+6</f>
        <v>45584</v>
      </c>
      <c r="J9" s="10"/>
    </row>
    <row r="10" ht="22.5" customHeight="1">
      <c r="A10" s="12"/>
      <c r="C10" s="13" t="str">
        <f t="shared" ref="C10:I10" si="2">UPPER(TEXT(C9, "DDDD"))</f>
        <v>CHỦ NHẬT</v>
      </c>
      <c r="D10" s="13" t="str">
        <f t="shared" si="2"/>
        <v>THỨ HAI</v>
      </c>
      <c r="E10" s="13" t="str">
        <f t="shared" si="2"/>
        <v>THỨ BA</v>
      </c>
      <c r="F10" s="13" t="str">
        <f t="shared" si="2"/>
        <v>THỨ TƯ</v>
      </c>
      <c r="G10" s="13" t="str">
        <f t="shared" si="2"/>
        <v>THỨ NĂM</v>
      </c>
      <c r="H10" s="13" t="str">
        <f t="shared" si="2"/>
        <v>THỨ SÁU</v>
      </c>
      <c r="I10" s="13" t="str">
        <f t="shared" si="2"/>
        <v>THỨ BẢY</v>
      </c>
      <c r="J10" s="12"/>
    </row>
    <row r="11" ht="15.75" customHeight="1">
      <c r="A11" s="14"/>
      <c r="B11" s="15"/>
      <c r="C11" s="16" t="s">
        <v>2</v>
      </c>
      <c r="D11" s="18" t="s">
        <v>5</v>
      </c>
      <c r="E11" s="18" t="s">
        <v>6</v>
      </c>
      <c r="F11" s="18" t="s">
        <v>7</v>
      </c>
      <c r="G11" s="16" t="s">
        <v>2</v>
      </c>
      <c r="H11" s="18" t="s">
        <v>8</v>
      </c>
      <c r="I11" s="16" t="s">
        <v>2</v>
      </c>
      <c r="J11" s="19"/>
    </row>
    <row r="12" ht="15.75" customHeight="1"/>
    <row r="13" ht="15.75" customHeight="1"/>
    <row r="14" ht="15.75" customHeight="1"/>
    <row r="15" ht="22.5" customHeight="1">
      <c r="A15" s="1"/>
      <c r="B15" s="2" t="s">
        <v>9</v>
      </c>
      <c r="C15" s="3">
        <v>45585.0</v>
      </c>
      <c r="D15" s="4"/>
      <c r="E15" s="5"/>
      <c r="F15" s="6"/>
      <c r="G15" s="6"/>
      <c r="H15" s="6"/>
      <c r="I15" s="7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6.0" customHeight="1">
      <c r="A16" s="10"/>
      <c r="B16" s="10"/>
      <c r="C16" s="11">
        <f>C15</f>
        <v>45585</v>
      </c>
      <c r="D16" s="11">
        <f>C15+1</f>
        <v>45586</v>
      </c>
      <c r="E16" s="11">
        <f>C15+2</f>
        <v>45587</v>
      </c>
      <c r="F16" s="11">
        <f>C15+3</f>
        <v>45588</v>
      </c>
      <c r="G16" s="11">
        <f>C15+4</f>
        <v>45589</v>
      </c>
      <c r="H16" s="11">
        <f>C15+5</f>
        <v>45590</v>
      </c>
      <c r="I16" s="11">
        <f>C15+6</f>
        <v>45591</v>
      </c>
      <c r="J16" s="10"/>
    </row>
    <row r="17" ht="22.5" customHeight="1">
      <c r="A17" s="12"/>
      <c r="C17" s="13" t="str">
        <f t="shared" ref="C17:I17" si="3">UPPER(TEXT(C16, "DDDD"))</f>
        <v>CHỦ NHẬT</v>
      </c>
      <c r="D17" s="13" t="str">
        <f t="shared" si="3"/>
        <v>THỨ HAI</v>
      </c>
      <c r="E17" s="13" t="str">
        <f t="shared" si="3"/>
        <v>THỨ BA</v>
      </c>
      <c r="F17" s="13" t="str">
        <f t="shared" si="3"/>
        <v>THỨ TƯ</v>
      </c>
      <c r="G17" s="13" t="str">
        <f t="shared" si="3"/>
        <v>THỨ NĂM</v>
      </c>
      <c r="H17" s="13" t="str">
        <f t="shared" si="3"/>
        <v>THỨ SÁU</v>
      </c>
      <c r="I17" s="13" t="str">
        <f t="shared" si="3"/>
        <v>THỨ BẢY</v>
      </c>
      <c r="J17" s="12"/>
    </row>
    <row r="18" ht="66.75" customHeight="1">
      <c r="A18" s="14"/>
      <c r="B18" s="15"/>
      <c r="C18" s="16" t="s">
        <v>2</v>
      </c>
      <c r="D18" s="18" t="s">
        <v>10</v>
      </c>
      <c r="E18" s="18" t="s">
        <v>11</v>
      </c>
      <c r="F18" s="18" t="s">
        <v>12</v>
      </c>
      <c r="G18" s="16" t="s">
        <v>2</v>
      </c>
      <c r="H18" s="18" t="s">
        <v>13</v>
      </c>
      <c r="I18" s="16" t="s">
        <v>2</v>
      </c>
      <c r="J18" s="19"/>
    </row>
    <row r="19" ht="15.75" customHeight="1"/>
    <row r="20" ht="15.75" customHeight="1"/>
    <row r="21" ht="15.75" customHeight="1"/>
    <row r="22" ht="22.5" customHeight="1">
      <c r="A22" s="1"/>
      <c r="B22" s="2" t="s">
        <v>14</v>
      </c>
      <c r="C22" s="3">
        <v>45592.0</v>
      </c>
      <c r="D22" s="4"/>
      <c r="E22" s="5"/>
      <c r="F22" s="6"/>
      <c r="G22" s="6"/>
      <c r="H22" s="6"/>
      <c r="I22" s="7"/>
      <c r="J22" s="8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6.0" customHeight="1">
      <c r="A23" s="10"/>
      <c r="B23" s="10"/>
      <c r="C23" s="11">
        <f>C22</f>
        <v>45592</v>
      </c>
      <c r="D23" s="11">
        <f>C22+1</f>
        <v>45593</v>
      </c>
      <c r="E23" s="11">
        <f>C22+2</f>
        <v>45594</v>
      </c>
      <c r="F23" s="11">
        <f>C22+3</f>
        <v>45595</v>
      </c>
      <c r="G23" s="11">
        <f>C22+4</f>
        <v>45596</v>
      </c>
      <c r="H23" s="11">
        <f>C22+5</f>
        <v>45597</v>
      </c>
      <c r="I23" s="11">
        <f>C22+6</f>
        <v>45598</v>
      </c>
      <c r="J23" s="10"/>
    </row>
    <row r="24" ht="22.5" customHeight="1">
      <c r="A24" s="12"/>
      <c r="C24" s="13" t="str">
        <f t="shared" ref="C24:I24" si="4">UPPER(TEXT(C23, "DDDD"))</f>
        <v>CHỦ NHẬT</v>
      </c>
      <c r="D24" s="13" t="str">
        <f t="shared" si="4"/>
        <v>THỨ HAI</v>
      </c>
      <c r="E24" s="13" t="str">
        <f t="shared" si="4"/>
        <v>THỨ BA</v>
      </c>
      <c r="F24" s="13" t="str">
        <f t="shared" si="4"/>
        <v>THỨ TƯ</v>
      </c>
      <c r="G24" s="13" t="str">
        <f t="shared" si="4"/>
        <v>THỨ NĂM</v>
      </c>
      <c r="H24" s="13" t="str">
        <f t="shared" si="4"/>
        <v>THỨ SÁU</v>
      </c>
      <c r="I24" s="13" t="str">
        <f t="shared" si="4"/>
        <v>THỨ BẢY</v>
      </c>
      <c r="J24" s="12"/>
    </row>
    <row r="25" ht="98.25" customHeight="1">
      <c r="A25" s="14"/>
      <c r="B25" s="15"/>
      <c r="C25" s="16" t="s">
        <v>2</v>
      </c>
      <c r="D25" s="16" t="s">
        <v>15</v>
      </c>
      <c r="E25" s="16" t="s">
        <v>16</v>
      </c>
      <c r="F25" s="16" t="s">
        <v>17</v>
      </c>
      <c r="G25" s="16" t="s">
        <v>2</v>
      </c>
      <c r="H25" s="16" t="s">
        <v>18</v>
      </c>
      <c r="I25" s="16" t="s">
        <v>2</v>
      </c>
      <c r="J25" s="19"/>
    </row>
    <row r="26" ht="15.75" customHeight="1"/>
    <row r="27" ht="15.75" customHeight="1"/>
    <row r="28" ht="15.75" customHeight="1"/>
    <row r="29" ht="22.5" customHeight="1">
      <c r="A29" s="1"/>
      <c r="B29" s="2" t="s">
        <v>19</v>
      </c>
      <c r="C29" s="3">
        <v>45599.0</v>
      </c>
      <c r="D29" s="4"/>
      <c r="E29" s="5"/>
      <c r="F29" s="6"/>
      <c r="G29" s="6"/>
      <c r="H29" s="6"/>
      <c r="I29" s="7"/>
      <c r="J29" s="8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36.0" customHeight="1">
      <c r="A30" s="10"/>
      <c r="B30" s="10"/>
      <c r="C30" s="11">
        <f>C29</f>
        <v>45599</v>
      </c>
      <c r="D30" s="11">
        <f>C29+1</f>
        <v>45600</v>
      </c>
      <c r="E30" s="11">
        <f>C29+2</f>
        <v>45601</v>
      </c>
      <c r="F30" s="11">
        <f>C29+3</f>
        <v>45602</v>
      </c>
      <c r="G30" s="11">
        <f>C29+4</f>
        <v>45603</v>
      </c>
      <c r="H30" s="11">
        <f>C29+5</f>
        <v>45604</v>
      </c>
      <c r="I30" s="11">
        <f>C29+6</f>
        <v>45605</v>
      </c>
      <c r="J30" s="10"/>
    </row>
    <row r="31" ht="22.5" customHeight="1">
      <c r="A31" s="12"/>
      <c r="C31" s="13" t="str">
        <f t="shared" ref="C31:I31" si="5">UPPER(TEXT(C30, "DDDD"))</f>
        <v>CHỦ NHẬT</v>
      </c>
      <c r="D31" s="13" t="str">
        <f t="shared" si="5"/>
        <v>THỨ HAI</v>
      </c>
      <c r="E31" s="13" t="str">
        <f t="shared" si="5"/>
        <v>THỨ BA</v>
      </c>
      <c r="F31" s="13" t="str">
        <f t="shared" si="5"/>
        <v>THỨ TƯ</v>
      </c>
      <c r="G31" s="13" t="str">
        <f t="shared" si="5"/>
        <v>THỨ NĂM</v>
      </c>
      <c r="H31" s="13" t="str">
        <f t="shared" si="5"/>
        <v>THỨ SÁU</v>
      </c>
      <c r="I31" s="13" t="str">
        <f t="shared" si="5"/>
        <v>THỨ BẢY</v>
      </c>
      <c r="J31" s="12"/>
    </row>
    <row r="32" ht="84.75" customHeight="1">
      <c r="A32" s="14"/>
      <c r="B32" s="15"/>
      <c r="C32" s="16" t="s">
        <v>2</v>
      </c>
      <c r="D32" s="16" t="s">
        <v>20</v>
      </c>
      <c r="E32" s="16" t="s">
        <v>21</v>
      </c>
      <c r="F32" s="16" t="s">
        <v>22</v>
      </c>
      <c r="G32" s="16" t="s">
        <v>2</v>
      </c>
      <c r="H32" s="20" t="s">
        <v>23</v>
      </c>
      <c r="I32" s="21" t="s">
        <v>2</v>
      </c>
      <c r="J32" s="19"/>
    </row>
    <row r="33" ht="15.75" customHeight="1"/>
    <row r="34" ht="15.75" customHeight="1"/>
    <row r="35" ht="15.75" customHeight="1"/>
    <row r="36" ht="22.5" customHeight="1">
      <c r="A36" s="1"/>
      <c r="B36" s="2" t="s">
        <v>24</v>
      </c>
      <c r="C36" s="3">
        <v>45606.0</v>
      </c>
      <c r="D36" s="4"/>
      <c r="E36" s="5"/>
      <c r="F36" s="6"/>
      <c r="G36" s="6"/>
      <c r="H36" s="6"/>
      <c r="I36" s="7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36.0" customHeight="1">
      <c r="A37" s="10"/>
      <c r="B37" s="10"/>
      <c r="C37" s="11">
        <f>C36</f>
        <v>45606</v>
      </c>
      <c r="D37" s="11">
        <f>C36+1</f>
        <v>45607</v>
      </c>
      <c r="E37" s="11">
        <f>C36+2</f>
        <v>45608</v>
      </c>
      <c r="F37" s="11">
        <f>C36+3</f>
        <v>45609</v>
      </c>
      <c r="G37" s="11">
        <f>C36+4</f>
        <v>45610</v>
      </c>
      <c r="H37" s="11">
        <f>C36+5</f>
        <v>45611</v>
      </c>
      <c r="I37" s="11">
        <f>C36+6</f>
        <v>45612</v>
      </c>
      <c r="J37" s="10"/>
    </row>
    <row r="38" ht="22.5" customHeight="1">
      <c r="A38" s="12"/>
      <c r="C38" s="13" t="str">
        <f t="shared" ref="C38:I38" si="6">UPPER(TEXT(C37, "DDDD"))</f>
        <v>CHỦ NHẬT</v>
      </c>
      <c r="D38" s="13" t="str">
        <f t="shared" si="6"/>
        <v>THỨ HAI</v>
      </c>
      <c r="E38" s="13" t="str">
        <f t="shared" si="6"/>
        <v>THỨ BA</v>
      </c>
      <c r="F38" s="13" t="str">
        <f t="shared" si="6"/>
        <v>THỨ TƯ</v>
      </c>
      <c r="G38" s="13" t="str">
        <f t="shared" si="6"/>
        <v>THỨ NĂM</v>
      </c>
      <c r="H38" s="13" t="str">
        <f t="shared" si="6"/>
        <v>THỨ SÁU</v>
      </c>
      <c r="I38" s="13" t="str">
        <f t="shared" si="6"/>
        <v>THỨ BẢY</v>
      </c>
      <c r="J38" s="12"/>
    </row>
    <row r="39" ht="84.0" customHeight="1">
      <c r="A39" s="14"/>
      <c r="B39" s="15"/>
      <c r="C39" s="21" t="s">
        <v>2</v>
      </c>
      <c r="D39" s="22" t="s">
        <v>25</v>
      </c>
      <c r="E39" s="16"/>
      <c r="F39" s="16"/>
      <c r="G39" s="16"/>
      <c r="H39" s="16"/>
      <c r="I39" s="16"/>
      <c r="J39" s="1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1:I1"/>
    <mergeCell ref="E8:I8"/>
    <mergeCell ref="E15:I15"/>
    <mergeCell ref="E22:I22"/>
    <mergeCell ref="E29:I29"/>
    <mergeCell ref="E36:I3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