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t-thuctap\5_TaskList\"/>
    </mc:Choice>
  </mc:AlternateContent>
  <bookViews>
    <workbookView xWindow="0" yWindow="0" windowWidth="28800" windowHeight="12330"/>
  </bookViews>
  <sheets>
    <sheet name="Lịch làm việc" sheetId="1" r:id="rId1"/>
  </sheets>
  <calcPr calcId="162913"/>
  <extLst>
    <ext uri="GoogleSheetsCustomDataVersion2">
      <go:sheetsCustomData xmlns:go="http://customooxmlschemas.google.com/" r:id="rId5" roundtripDataChecksum="Bku39ju67ygIA/Tw97QrrT9IDi60YAXWRMG5nL8PrXA="/>
    </ext>
  </extLst>
</workbook>
</file>

<file path=xl/calcChain.xml><?xml version="1.0" encoding="utf-8"?>
<calcChain xmlns="http://schemas.openxmlformats.org/spreadsheetml/2006/main">
  <c r="I68" i="1" l="1"/>
  <c r="I69" i="1" s="1"/>
  <c r="H68" i="1"/>
  <c r="H69" i="1" s="1"/>
  <c r="G68" i="1"/>
  <c r="G69" i="1" s="1"/>
  <c r="F68" i="1"/>
  <c r="F69" i="1" s="1"/>
  <c r="E68" i="1"/>
  <c r="E69" i="1" s="1"/>
  <c r="D68" i="1"/>
  <c r="D69" i="1" s="1"/>
  <c r="C68" i="1"/>
  <c r="C69" i="1" s="1"/>
  <c r="I60" i="1" l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60" i="1"/>
  <c r="C61" i="1" s="1"/>
  <c r="F53" i="1" l="1"/>
  <c r="I52" i="1"/>
  <c r="I53" i="1" s="1"/>
  <c r="H52" i="1"/>
  <c r="H53" i="1" s="1"/>
  <c r="G52" i="1"/>
  <c r="G53" i="1" s="1"/>
  <c r="F52" i="1"/>
  <c r="E52" i="1"/>
  <c r="E53" i="1" s="1"/>
  <c r="D52" i="1"/>
  <c r="D53" i="1" s="1"/>
  <c r="C52" i="1"/>
  <c r="C53" i="1" s="1"/>
  <c r="C45" i="1" l="1"/>
  <c r="I46" i="1"/>
  <c r="G46" i="1"/>
  <c r="I45" i="1"/>
  <c r="H45" i="1"/>
  <c r="H46" i="1" s="1"/>
  <c r="G45" i="1"/>
  <c r="F45" i="1"/>
  <c r="F46" i="1" s="1"/>
  <c r="E45" i="1"/>
  <c r="E46" i="1" s="1"/>
  <c r="D45" i="1"/>
  <c r="D46" i="1" s="1"/>
  <c r="C46" i="1"/>
  <c r="F38" i="1" l="1"/>
  <c r="I37" i="1"/>
  <c r="I38" i="1" s="1"/>
  <c r="H37" i="1"/>
  <c r="H38" i="1" s="1"/>
  <c r="G37" i="1"/>
  <c r="G38" i="1" s="1"/>
  <c r="F37" i="1"/>
  <c r="E37" i="1"/>
  <c r="E38" i="1" s="1"/>
  <c r="D37" i="1"/>
  <c r="D38" i="1" s="1"/>
  <c r="C37" i="1"/>
  <c r="C38" i="1" s="1"/>
  <c r="H31" i="1"/>
  <c r="I30" i="1"/>
  <c r="I31" i="1" s="1"/>
  <c r="H30" i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E17" i="1"/>
  <c r="I16" i="1"/>
  <c r="I17" i="1" s="1"/>
  <c r="H16" i="1"/>
  <c r="H17" i="1" s="1"/>
  <c r="G16" i="1"/>
  <c r="G17" i="1" s="1"/>
  <c r="F16" i="1"/>
  <c r="F17" i="1" s="1"/>
  <c r="E16" i="1"/>
  <c r="D16" i="1"/>
  <c r="D17" i="1" s="1"/>
  <c r="C16" i="1"/>
  <c r="C17" i="1" s="1"/>
  <c r="G10" i="1"/>
  <c r="I9" i="1"/>
  <c r="I10" i="1" s="1"/>
  <c r="H9" i="1"/>
  <c r="H10" i="1" s="1"/>
  <c r="G9" i="1"/>
  <c r="F9" i="1"/>
  <c r="F10" i="1" s="1"/>
  <c r="E9" i="1"/>
  <c r="E10" i="1" s="1"/>
  <c r="D9" i="1"/>
  <c r="D10" i="1" s="1"/>
  <c r="C9" i="1"/>
  <c r="C10" i="1" s="1"/>
  <c r="I3" i="1"/>
  <c r="C3" i="1"/>
  <c r="I2" i="1"/>
  <c r="H2" i="1"/>
  <c r="H3" i="1" s="1"/>
  <c r="G2" i="1"/>
  <c r="G3" i="1" s="1"/>
  <c r="F2" i="1"/>
  <c r="F3" i="1" s="1"/>
  <c r="E2" i="1"/>
  <c r="E3" i="1" s="1"/>
  <c r="D2" i="1"/>
  <c r="D3" i="1" s="1"/>
  <c r="C2" i="1"/>
</calcChain>
</file>

<file path=xl/sharedStrings.xml><?xml version="1.0" encoding="utf-8"?>
<sst xmlns="http://schemas.openxmlformats.org/spreadsheetml/2006/main" count="77" uniqueCount="50">
  <si>
    <t xml:space="preserve">Tuần: 01
</t>
  </si>
  <si>
    <r>
      <rPr>
        <b/>
        <sz val="10"/>
        <color rgb="FF555555"/>
        <rFont val="Roboto"/>
      </rP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</si>
  <si>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Nghỉ</t>
  </si>
  <si>
    <t>- Đọc tài liệu .Net và Oracle. 
- Làm các phần bài tập cuối chương: chương 1 - 6  của Oracle.</t>
  </si>
  <si>
    <t xml:space="preserve">Tuần: 02
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</si>
  <si>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</si>
  <si>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</si>
  <si>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</si>
  <si>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</si>
  <si>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 xml:space="preserve">Tuần: 03
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</si>
  <si>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</si>
  <si>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</si>
  <si>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</si>
  <si>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</si>
  <si>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 xml:space="preserve">Tuần: 04
</t>
  </si>
  <si>
    <t>Làm Exam 2 của ASP.Net.  Xem lại bài Exam 1,2 Oracle sau khi người hướng dẫn chữa.</t>
  </si>
  <si>
    <t>Hoạn hiện bổ sung Bài tập cuối chương Asp.Net phần CSS, Js. Xem lại Exam2 Oracle.</t>
  </si>
  <si>
    <t>Xem lại code bài Exam2 Oracle sau khi được người hướng dẫn chữa. Làm bổ xung bài tập cuối chương của Asp.Net.</t>
  </si>
  <si>
    <t>Nộp lại exam 2 của oracle. Làm tiệp bài tập cuối chương của Asp.Net</t>
  </si>
  <si>
    <t xml:space="preserve">Tuần: 05
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</si>
  <si>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</si>
  <si>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</si>
  <si>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</si>
  <si>
    <t>Sửa bài Exam 2 của Oracle, Hoàn thiện Exam của Asp.Net</t>
  </si>
  <si>
    <t xml:space="preserve">Tuần: 06
</t>
  </si>
  <si>
    <t>Hoàn thành Exam của Asp.Net, Tìm hiểu thêm về WindowsService và WorkerService</t>
  </si>
  <si>
    <t>Tìm hiểu thêm về WindowsService và WorkerService</t>
  </si>
  <si>
    <t>Setup máy tính, tìm hiểu qua về Web API</t>
  </si>
  <si>
    <t xml:space="preserve">Tuần: 07
</t>
  </si>
  <si>
    <t>Làm Worker Service kết nối oracle thực hiện đọc một bảng bất kỳ(JobGrade)</t>
  </si>
  <si>
    <t>Làm WebAPI thực hiện đọc và thêm một bản ghi vào bảng JobGrade</t>
  </si>
  <si>
    <t>Làm Worker Service kết nối oracle thực hiện thêm một bản ghi vào bảng Parafeevsd</t>
  </si>
  <si>
    <t>Người hướng dẫn review exam của Asp.Net. Làm Worker Service kết nối oracle thực hiện thêm một bản ghi vào một bảng bất kỳ(JobGrade)</t>
  </si>
  <si>
    <t>Thử tích hợp API tạo được vào trong bài(lấy được dữ liệu nhưng phần ghi vẫn đang lỗi)</t>
  </si>
  <si>
    <t xml:space="preserve">Tuần: 08
</t>
  </si>
  <si>
    <t>Tìm hiểu và tạo một BackgroundService (tự động thay đổi trạng thái khi đến thời gian)</t>
  </si>
  <si>
    <t>Tìm hiểu và tạo một BackgroundService (tự động thay đổi trạng thái) sử dụng Quartz để đặt thời gian chạy</t>
  </si>
  <si>
    <t xml:space="preserve">Tuần: 09
</t>
  </si>
  <si>
    <t>Đọc code trong EzLoans Test</t>
  </si>
  <si>
    <t xml:space="preserve">Sao chép 2 trang (Bán xử lý tài khoản Marpro,  Hoãn bán xử lý theo danh sách) từ 
EzMargin (TEST) sang EzLoans Test
</t>
  </si>
  <si>
    <t>Đọc code trong EzLoans Test, viết lại hàm btnDelete_Click của trang Hoãn bán xử lý theo danh sách sử dụng API DELETE_DEAL_SELL</t>
  </si>
  <si>
    <t>Viết lại hàm btnDelete_Click của trang Hoãn bán xử lý theo danh sách sử dụng API DELETE_DEAL_SELL</t>
  </si>
  <si>
    <t>Xử dụng API_GET_DEAL_SELL để lấy bản xử lý trong trang Bán xử lý tài khoản Marpro và sử dụng API_GET_DEAL_SELL_DETAIL đẻ lấy thông tin chi tiết</t>
  </si>
  <si>
    <t>nghỉ</t>
  </si>
  <si>
    <t>Thêm hiện số khách hàng nội bộ và chuyển chữ của khách hàng nội bộ thành màu đỏ. Sử dung API_DELETE_DEAL_SELL để xóa và thêm cột đẻ hiện thông báo.Sử dụng API_CUSTOMERINFO_BY_CLIENT để lấy thông tin khách hàng</t>
  </si>
  <si>
    <t xml:space="preserve">Tuần: 10
</t>
  </si>
  <si>
    <t>Kiểm tra khách hàng có phải margin pro không. Sử dụng API để điiểu chỉnh số lượng của lệnh bán xử lý</t>
  </si>
  <si>
    <t>Sao chép 2 trang (TRA CỨU TỔNG HỢP TÀI KHOẢN MARPRO) từ 
EzMargin (TEST) sang EzLoans Test</t>
  </si>
  <si>
    <t>Sử dụng API_ALL_MARP_GET để lấy thông tin. Và sử dung API đẻ lấy thông tin khách hàng. Thêm popup Gói Marp</t>
  </si>
  <si>
    <t>Sửa lỗi bị lặp danh sách các trang ở form Default. Sửa lại phần gọi API_ALL_MARP_GET(api summary-search)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</si>
</sst>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  <scheme val="minor"/>
    </font>
    <font>
      <sz val="16"/>
      <color rgb="FF006100"/>
      <name val="Calibri"/>
    </font>
    <font>
      <sz val="1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/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7" fillId="3" borderId="9" xfId="0" quotePrefix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/>
    </xf>
    <xf numFmtId="165" fontId="1" fillId="2" borderId="5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right" vertical="top"/>
    </xf>
    <xf numFmtId="0" fontId="2" fillId="0" borderId="5" xfId="0" applyFont="1" applyBorder="1"/>
    <xf numFmtId="0" fontId="1" fillId="2" borderId="3" xfId="0" applyFont="1" applyFill="1" applyBorder="1" applyAlignment="1">
      <alignment horizontal="right" vertical="top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showGridLines="0" tabSelected="1" topLeftCell="A61" workbookViewId="0">
      <selection activeCell="M72" sqref="M72"/>
    </sheetView>
  </sheetViews>
  <sheetFormatPr defaultColWidth="12.5703125" defaultRowHeight="15" customHeight="1"/>
  <cols>
    <col min="1" max="1" width="2.7109375" customWidth="1"/>
    <col min="2" max="2" width="14.28515625" customWidth="1"/>
    <col min="3" max="3" width="18.85546875" customWidth="1"/>
    <col min="4" max="4" width="20" customWidth="1"/>
    <col min="5" max="5" width="21" customWidth="1"/>
    <col min="6" max="6" width="18.85546875" customWidth="1"/>
    <col min="7" max="7" width="15.28515625" customWidth="1"/>
    <col min="8" max="8" width="23.7109375" customWidth="1"/>
    <col min="9" max="9" width="18.85546875" customWidth="1"/>
    <col min="10" max="10" width="2.7109375" customWidth="1"/>
    <col min="11" max="26" width="12.7109375" customWidth="1"/>
  </cols>
  <sheetData>
    <row r="1" spans="1:26" ht="22.5" customHeight="1">
      <c r="A1" s="1"/>
      <c r="B1" s="2" t="s">
        <v>0</v>
      </c>
      <c r="C1" s="3">
        <v>45571</v>
      </c>
      <c r="D1" s="4"/>
      <c r="E1" s="25"/>
      <c r="F1" s="26"/>
      <c r="G1" s="26"/>
      <c r="H1" s="26"/>
      <c r="I1" s="2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6" customHeight="1">
      <c r="A2" s="7"/>
      <c r="B2" s="7"/>
      <c r="C2" s="8">
        <f>C1</f>
        <v>45571</v>
      </c>
      <c r="D2" s="8">
        <f>C1+1</f>
        <v>45572</v>
      </c>
      <c r="E2" s="8">
        <f>C1+2</f>
        <v>45573</v>
      </c>
      <c r="F2" s="8">
        <f>C1+3</f>
        <v>45574</v>
      </c>
      <c r="G2" s="8">
        <f>C1+4</f>
        <v>45575</v>
      </c>
      <c r="H2" s="8">
        <f>C1+5</f>
        <v>45576</v>
      </c>
      <c r="I2" s="8">
        <f>C1+6</f>
        <v>45577</v>
      </c>
      <c r="J2" s="7"/>
    </row>
    <row r="3" spans="1:26" ht="22.5" customHeight="1">
      <c r="A3" s="9"/>
      <c r="C3" s="10" t="str">
        <f t="shared" ref="C3:I3" si="0">UPPER(TEXT(C2, "DDDD"))</f>
        <v>SUNDAY</v>
      </c>
      <c r="D3" s="10" t="str">
        <f t="shared" si="0"/>
        <v>MONDAY</v>
      </c>
      <c r="E3" s="10" t="str">
        <f t="shared" si="0"/>
        <v>TUESDAY</v>
      </c>
      <c r="F3" s="10" t="str">
        <f t="shared" si="0"/>
        <v>WEDNESDAY</v>
      </c>
      <c r="G3" s="10" t="str">
        <f t="shared" si="0"/>
        <v>THURSDAY</v>
      </c>
      <c r="H3" s="10" t="str">
        <f t="shared" si="0"/>
        <v>FRIDAY</v>
      </c>
      <c r="I3" s="10" t="str">
        <f t="shared" si="0"/>
        <v>SATURDAY</v>
      </c>
      <c r="J3" s="9"/>
    </row>
    <row r="4" spans="1:26" ht="107.25" customHeight="1">
      <c r="A4" s="11"/>
      <c r="B4" s="12"/>
      <c r="C4" s="13"/>
      <c r="D4" s="13"/>
      <c r="E4" s="13"/>
      <c r="F4" s="14" t="s">
        <v>1</v>
      </c>
      <c r="G4" s="13" t="s">
        <v>2</v>
      </c>
      <c r="H4" s="15" t="s">
        <v>3</v>
      </c>
      <c r="I4" s="13" t="s">
        <v>2</v>
      </c>
      <c r="J4" s="16"/>
    </row>
    <row r="5" spans="1:26" ht="15.75" customHeight="1"/>
    <row r="6" spans="1:26" ht="15.75" customHeight="1"/>
    <row r="7" spans="1:26" ht="15.75" customHeight="1"/>
    <row r="8" spans="1:26" ht="22.5" customHeight="1">
      <c r="A8" s="1"/>
      <c r="B8" s="2" t="s">
        <v>4</v>
      </c>
      <c r="C8" s="3">
        <v>45578</v>
      </c>
      <c r="D8" s="4"/>
      <c r="E8" s="25"/>
      <c r="F8" s="26"/>
      <c r="G8" s="26"/>
      <c r="H8" s="26"/>
      <c r="I8" s="24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6" customHeight="1">
      <c r="A9" s="7"/>
      <c r="B9" s="7"/>
      <c r="C9" s="8">
        <f>C8</f>
        <v>45578</v>
      </c>
      <c r="D9" s="8">
        <f>C8+1</f>
        <v>45579</v>
      </c>
      <c r="E9" s="8">
        <f>C8+2</f>
        <v>45580</v>
      </c>
      <c r="F9" s="8">
        <f>C8+3</f>
        <v>45581</v>
      </c>
      <c r="G9" s="8">
        <f>C8+4</f>
        <v>45582</v>
      </c>
      <c r="H9" s="8">
        <f>C8+5</f>
        <v>45583</v>
      </c>
      <c r="I9" s="8">
        <f>C8+6</f>
        <v>45584</v>
      </c>
      <c r="J9" s="7"/>
    </row>
    <row r="10" spans="1:26" ht="22.5" customHeight="1">
      <c r="A10" s="9"/>
      <c r="C10" s="10" t="str">
        <f t="shared" ref="C10:I10" si="1">UPPER(TEXT(C9, "DDDD"))</f>
        <v>SUNDAY</v>
      </c>
      <c r="D10" s="10" t="str">
        <f t="shared" si="1"/>
        <v>MONDAY</v>
      </c>
      <c r="E10" s="10" t="str">
        <f t="shared" si="1"/>
        <v>TUESDAY</v>
      </c>
      <c r="F10" s="10" t="str">
        <f t="shared" si="1"/>
        <v>WEDNESDAY</v>
      </c>
      <c r="G10" s="10" t="str">
        <f t="shared" si="1"/>
        <v>THURSDAY</v>
      </c>
      <c r="H10" s="10" t="str">
        <f t="shared" si="1"/>
        <v>FRIDAY</v>
      </c>
      <c r="I10" s="10" t="str">
        <f t="shared" si="1"/>
        <v>SATURDAY</v>
      </c>
      <c r="J10" s="9"/>
    </row>
    <row r="11" spans="1:26" ht="89.25">
      <c r="A11" s="11"/>
      <c r="B11" s="12"/>
      <c r="C11" s="13" t="s">
        <v>2</v>
      </c>
      <c r="D11" s="15" t="s">
        <v>5</v>
      </c>
      <c r="E11" s="15" t="s">
        <v>6</v>
      </c>
      <c r="F11" s="15" t="s">
        <v>7</v>
      </c>
      <c r="G11" s="13" t="s">
        <v>2</v>
      </c>
      <c r="H11" s="15" t="s">
        <v>8</v>
      </c>
      <c r="I11" s="13" t="s">
        <v>2</v>
      </c>
      <c r="J11" s="16"/>
    </row>
    <row r="12" spans="1:26" ht="15.75" customHeight="1"/>
    <row r="13" spans="1:26" ht="15.75" customHeight="1"/>
    <row r="14" spans="1:26" ht="15.75" customHeight="1"/>
    <row r="15" spans="1:26" ht="22.5" customHeight="1">
      <c r="A15" s="1"/>
      <c r="B15" s="2" t="s">
        <v>9</v>
      </c>
      <c r="C15" s="3">
        <v>45585</v>
      </c>
      <c r="D15" s="4"/>
      <c r="E15" s="25"/>
      <c r="F15" s="26"/>
      <c r="G15" s="26"/>
      <c r="H15" s="26"/>
      <c r="I15" s="24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 customHeight="1">
      <c r="A16" s="7"/>
      <c r="B16" s="7"/>
      <c r="C16" s="8">
        <f>C15</f>
        <v>45585</v>
      </c>
      <c r="D16" s="8">
        <f>C15+1</f>
        <v>45586</v>
      </c>
      <c r="E16" s="8">
        <f>C15+2</f>
        <v>45587</v>
      </c>
      <c r="F16" s="8">
        <f>C15+3</f>
        <v>45588</v>
      </c>
      <c r="G16" s="8">
        <f>C15+4</f>
        <v>45589</v>
      </c>
      <c r="H16" s="8">
        <f>C15+5</f>
        <v>45590</v>
      </c>
      <c r="I16" s="8">
        <f>C15+6</f>
        <v>45591</v>
      </c>
      <c r="J16" s="7"/>
    </row>
    <row r="17" spans="1:26" ht="22.5" customHeight="1">
      <c r="A17" s="9"/>
      <c r="C17" s="10" t="str">
        <f t="shared" ref="C17:I17" si="2">UPPER(TEXT(C16, "DDDD"))</f>
        <v>SUNDAY</v>
      </c>
      <c r="D17" s="10" t="str">
        <f t="shared" si="2"/>
        <v>MONDAY</v>
      </c>
      <c r="E17" s="10" t="str">
        <f t="shared" si="2"/>
        <v>TUESDAY</v>
      </c>
      <c r="F17" s="10" t="str">
        <f t="shared" si="2"/>
        <v>WEDNESDAY</v>
      </c>
      <c r="G17" s="10" t="str">
        <f t="shared" si="2"/>
        <v>THURSDAY</v>
      </c>
      <c r="H17" s="10" t="str">
        <f t="shared" si="2"/>
        <v>FRIDAY</v>
      </c>
      <c r="I17" s="10" t="str">
        <f t="shared" si="2"/>
        <v>SATURDAY</v>
      </c>
      <c r="J17" s="9"/>
    </row>
    <row r="18" spans="1:26" ht="66.75" customHeight="1">
      <c r="A18" s="11"/>
      <c r="B18" s="12"/>
      <c r="C18" s="13" t="s">
        <v>2</v>
      </c>
      <c r="D18" s="15" t="s">
        <v>10</v>
      </c>
      <c r="E18" s="15" t="s">
        <v>11</v>
      </c>
      <c r="F18" s="15" t="s">
        <v>12</v>
      </c>
      <c r="G18" s="13" t="s">
        <v>2</v>
      </c>
      <c r="H18" s="15" t="s">
        <v>13</v>
      </c>
      <c r="I18" s="13" t="s">
        <v>2</v>
      </c>
      <c r="J18" s="16"/>
    </row>
    <row r="19" spans="1:26" ht="15.75" customHeight="1"/>
    <row r="20" spans="1:26" ht="15.75" customHeight="1"/>
    <row r="21" spans="1:26" ht="15.75" customHeight="1"/>
    <row r="22" spans="1:26" ht="22.5" customHeight="1">
      <c r="A22" s="1"/>
      <c r="B22" s="2" t="s">
        <v>14</v>
      </c>
      <c r="C22" s="3">
        <v>45592</v>
      </c>
      <c r="D22" s="4"/>
      <c r="E22" s="25"/>
      <c r="F22" s="26"/>
      <c r="G22" s="26"/>
      <c r="H22" s="26"/>
      <c r="I22" s="24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6" customHeight="1">
      <c r="A23" s="7"/>
      <c r="B23" s="7"/>
      <c r="C23" s="8">
        <f>C22</f>
        <v>45592</v>
      </c>
      <c r="D23" s="8">
        <f>C22+1</f>
        <v>45593</v>
      </c>
      <c r="E23" s="8">
        <f>C22+2</f>
        <v>45594</v>
      </c>
      <c r="F23" s="8">
        <f>C22+3</f>
        <v>45595</v>
      </c>
      <c r="G23" s="8">
        <f>C22+4</f>
        <v>45596</v>
      </c>
      <c r="H23" s="8">
        <f>C22+5</f>
        <v>45597</v>
      </c>
      <c r="I23" s="8">
        <f>C22+6</f>
        <v>45598</v>
      </c>
      <c r="J23" s="7"/>
    </row>
    <row r="24" spans="1:26" ht="22.5" customHeight="1">
      <c r="A24" s="9"/>
      <c r="C24" s="10" t="str">
        <f t="shared" ref="C24:I24" si="3">UPPER(TEXT(C23, "DDDD"))</f>
        <v>SUNDAY</v>
      </c>
      <c r="D24" s="10" t="str">
        <f t="shared" si="3"/>
        <v>MONDAY</v>
      </c>
      <c r="E24" s="10" t="str">
        <f t="shared" si="3"/>
        <v>TUESDAY</v>
      </c>
      <c r="F24" s="10" t="str">
        <f t="shared" si="3"/>
        <v>WEDNESDAY</v>
      </c>
      <c r="G24" s="10" t="str">
        <f t="shared" si="3"/>
        <v>THURSDAY</v>
      </c>
      <c r="H24" s="10" t="str">
        <f t="shared" si="3"/>
        <v>FRIDAY</v>
      </c>
      <c r="I24" s="10" t="str">
        <f t="shared" si="3"/>
        <v>SATURDAY</v>
      </c>
      <c r="J24" s="9"/>
    </row>
    <row r="25" spans="1:26" ht="98.25" customHeight="1">
      <c r="A25" s="11"/>
      <c r="B25" s="12"/>
      <c r="C25" s="13" t="s">
        <v>2</v>
      </c>
      <c r="D25" s="13" t="s">
        <v>15</v>
      </c>
      <c r="E25" s="13" t="s">
        <v>16</v>
      </c>
      <c r="F25" s="13" t="s">
        <v>17</v>
      </c>
      <c r="G25" s="13" t="s">
        <v>2</v>
      </c>
      <c r="H25" s="13" t="s">
        <v>18</v>
      </c>
      <c r="I25" s="13" t="s">
        <v>2</v>
      </c>
      <c r="J25" s="16"/>
    </row>
    <row r="26" spans="1:26" ht="15.75" customHeight="1"/>
    <row r="27" spans="1:26" ht="15.75" customHeight="1"/>
    <row r="28" spans="1:26" ht="15.75" customHeight="1"/>
    <row r="29" spans="1:26" ht="22.5" customHeight="1">
      <c r="A29" s="1"/>
      <c r="B29" s="2" t="s">
        <v>19</v>
      </c>
      <c r="C29" s="3">
        <v>45599</v>
      </c>
      <c r="D29" s="4"/>
      <c r="E29" s="25"/>
      <c r="F29" s="26"/>
      <c r="G29" s="26"/>
      <c r="H29" s="26"/>
      <c r="I29" s="24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6" customHeight="1">
      <c r="A30" s="7"/>
      <c r="B30" s="7"/>
      <c r="C30" s="8">
        <f>C29</f>
        <v>45599</v>
      </c>
      <c r="D30" s="8">
        <f>C29+1</f>
        <v>45600</v>
      </c>
      <c r="E30" s="8">
        <f>C29+2</f>
        <v>45601</v>
      </c>
      <c r="F30" s="8">
        <f>C29+3</f>
        <v>45602</v>
      </c>
      <c r="G30" s="8">
        <f>C29+4</f>
        <v>45603</v>
      </c>
      <c r="H30" s="8">
        <f>C29+5</f>
        <v>45604</v>
      </c>
      <c r="I30" s="8">
        <f>C29+6</f>
        <v>45605</v>
      </c>
      <c r="J30" s="7"/>
    </row>
    <row r="31" spans="1:26" ht="22.5" customHeight="1">
      <c r="A31" s="9"/>
      <c r="C31" s="10" t="str">
        <f t="shared" ref="C31:I31" si="4">UPPER(TEXT(C30, "DDDD"))</f>
        <v>SUNDAY</v>
      </c>
      <c r="D31" s="10" t="str">
        <f t="shared" si="4"/>
        <v>MONDAY</v>
      </c>
      <c r="E31" s="10" t="str">
        <f t="shared" si="4"/>
        <v>TUESDAY</v>
      </c>
      <c r="F31" s="10" t="str">
        <f t="shared" si="4"/>
        <v>WEDNESDAY</v>
      </c>
      <c r="G31" s="10" t="str">
        <f t="shared" si="4"/>
        <v>THURSDAY</v>
      </c>
      <c r="H31" s="10" t="str">
        <f t="shared" si="4"/>
        <v>FRIDAY</v>
      </c>
      <c r="I31" s="10" t="str">
        <f t="shared" si="4"/>
        <v>SATURDAY</v>
      </c>
      <c r="J31" s="9"/>
    </row>
    <row r="32" spans="1:26" ht="84.75" customHeight="1">
      <c r="A32" s="11"/>
      <c r="B32" s="12"/>
      <c r="C32" s="13" t="s">
        <v>2</v>
      </c>
      <c r="D32" s="13" t="s">
        <v>20</v>
      </c>
      <c r="E32" s="13" t="s">
        <v>21</v>
      </c>
      <c r="F32" s="13" t="s">
        <v>22</v>
      </c>
      <c r="G32" s="13" t="s">
        <v>2</v>
      </c>
      <c r="H32" s="17" t="s">
        <v>23</v>
      </c>
      <c r="I32" s="18" t="s">
        <v>2</v>
      </c>
      <c r="J32" s="16"/>
    </row>
    <row r="33" spans="1:32" ht="15.75" customHeight="1"/>
    <row r="34" spans="1:32" ht="15.75" customHeight="1"/>
    <row r="35" spans="1:32" ht="15.75" customHeight="1"/>
    <row r="36" spans="1:32" ht="22.5" customHeight="1">
      <c r="A36" s="1"/>
      <c r="B36" s="2" t="s">
        <v>24</v>
      </c>
      <c r="C36" s="3">
        <v>45606</v>
      </c>
      <c r="D36" s="4"/>
      <c r="E36" s="25"/>
      <c r="F36" s="26"/>
      <c r="G36" s="26"/>
      <c r="H36" s="26"/>
      <c r="I36" s="24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32" ht="36" customHeight="1">
      <c r="A37" s="7"/>
      <c r="B37" s="7"/>
      <c r="C37" s="8">
        <f>C36</f>
        <v>45606</v>
      </c>
      <c r="D37" s="8">
        <f>C36+1</f>
        <v>45607</v>
      </c>
      <c r="E37" s="8">
        <f>C36+2</f>
        <v>45608</v>
      </c>
      <c r="F37" s="8">
        <f>C36+3</f>
        <v>45609</v>
      </c>
      <c r="G37" s="8">
        <f>C36+4</f>
        <v>45610</v>
      </c>
      <c r="H37" s="8">
        <f>C36+5</f>
        <v>45611</v>
      </c>
      <c r="I37" s="8">
        <f>C36+6</f>
        <v>45612</v>
      </c>
      <c r="J37" s="7"/>
    </row>
    <row r="38" spans="1:32" ht="22.5" customHeight="1">
      <c r="A38" s="9"/>
      <c r="C38" s="10" t="str">
        <f t="shared" ref="C38:I38" si="5">UPPER(TEXT(C37, "DDDD"))</f>
        <v>SUNDAY</v>
      </c>
      <c r="D38" s="10" t="str">
        <f t="shared" si="5"/>
        <v>MONDAY</v>
      </c>
      <c r="E38" s="10" t="str">
        <f t="shared" si="5"/>
        <v>TUESDAY</v>
      </c>
      <c r="F38" s="10" t="str">
        <f t="shared" si="5"/>
        <v>WEDNESDAY</v>
      </c>
      <c r="G38" s="10" t="str">
        <f t="shared" si="5"/>
        <v>THURSDAY</v>
      </c>
      <c r="H38" s="10" t="str">
        <f t="shared" si="5"/>
        <v>FRIDAY</v>
      </c>
      <c r="I38" s="10" t="str">
        <f t="shared" si="5"/>
        <v>SATURDAY</v>
      </c>
      <c r="J38" s="9"/>
    </row>
    <row r="39" spans="1:32" ht="84" customHeight="1">
      <c r="A39" s="11"/>
      <c r="B39" s="12"/>
      <c r="C39" s="18" t="s">
        <v>2</v>
      </c>
      <c r="D39" s="19" t="s">
        <v>25</v>
      </c>
      <c r="E39" s="13" t="s">
        <v>26</v>
      </c>
      <c r="F39" s="13" t="s">
        <v>27</v>
      </c>
      <c r="G39" s="13" t="s">
        <v>2</v>
      </c>
      <c r="H39" s="13" t="s">
        <v>31</v>
      </c>
      <c r="I39" s="13" t="s">
        <v>2</v>
      </c>
      <c r="J39" s="16"/>
    </row>
    <row r="40" spans="1:32" ht="15.75" customHeight="1"/>
    <row r="41" spans="1:32" ht="15.75" customHeight="1"/>
    <row r="42" spans="1:32" ht="15.75" customHeight="1"/>
    <row r="43" spans="1:32" ht="15.75" customHeight="1"/>
    <row r="44" spans="1:32" ht="27.75" customHeight="1">
      <c r="A44" s="1"/>
      <c r="B44" s="2" t="s">
        <v>28</v>
      </c>
      <c r="C44" s="3">
        <v>45613</v>
      </c>
      <c r="D44" s="4"/>
      <c r="E44" s="25"/>
      <c r="F44" s="26"/>
      <c r="G44" s="26"/>
      <c r="H44" s="26"/>
      <c r="I44" s="24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30" customHeight="1">
      <c r="A45" s="7"/>
      <c r="B45" s="7"/>
      <c r="C45" s="8">
        <f>C44</f>
        <v>45613</v>
      </c>
      <c r="D45" s="8">
        <f>C44+1</f>
        <v>45614</v>
      </c>
      <c r="E45" s="8">
        <f>C44+2</f>
        <v>45615</v>
      </c>
      <c r="F45" s="8">
        <f>C44+3</f>
        <v>45616</v>
      </c>
      <c r="G45" s="8">
        <f>C44+4</f>
        <v>45617</v>
      </c>
      <c r="H45" s="8">
        <f>C44+5</f>
        <v>45618</v>
      </c>
      <c r="I45" s="8">
        <f>C44+6</f>
        <v>45619</v>
      </c>
      <c r="J45" s="7"/>
    </row>
    <row r="46" spans="1:32" ht="15.75" customHeight="1">
      <c r="A46" s="9"/>
      <c r="C46" s="10" t="str">
        <f t="shared" ref="C46:I46" si="6">UPPER(TEXT(C45, "DDDD"))</f>
        <v>SUNDAY</v>
      </c>
      <c r="D46" s="10" t="str">
        <f t="shared" si="6"/>
        <v>MONDAY</v>
      </c>
      <c r="E46" s="10" t="str">
        <f t="shared" si="6"/>
        <v>TUESDAY</v>
      </c>
      <c r="F46" s="10" t="str">
        <f t="shared" si="6"/>
        <v>WEDNESDAY</v>
      </c>
      <c r="G46" s="10" t="str">
        <f t="shared" si="6"/>
        <v>THURSDAY</v>
      </c>
      <c r="H46" s="10" t="str">
        <f t="shared" si="6"/>
        <v>FRIDAY</v>
      </c>
      <c r="I46" s="10" t="str">
        <f t="shared" si="6"/>
        <v>SATURDAY</v>
      </c>
      <c r="J46" s="9"/>
    </row>
    <row r="47" spans="1:32" ht="89.25">
      <c r="A47" s="11"/>
      <c r="B47" s="12"/>
      <c r="C47" s="19" t="s">
        <v>2</v>
      </c>
      <c r="D47" s="19" t="s">
        <v>32</v>
      </c>
      <c r="E47" s="19" t="s">
        <v>29</v>
      </c>
      <c r="F47" s="19" t="s">
        <v>30</v>
      </c>
      <c r="G47" s="19" t="s">
        <v>2</v>
      </c>
      <c r="H47" s="19" t="s">
        <v>33</v>
      </c>
      <c r="I47" s="19" t="s">
        <v>2</v>
      </c>
      <c r="J47" s="16"/>
    </row>
    <row r="48" spans="1:32" ht="15.75" customHeight="1"/>
    <row r="49" spans="1:19" ht="15.75" customHeight="1"/>
    <row r="50" spans="1:19" ht="15.75" customHeight="1"/>
    <row r="51" spans="1:19" ht="30" customHeight="1">
      <c r="A51" s="1"/>
      <c r="B51" s="20" t="s">
        <v>34</v>
      </c>
      <c r="C51" s="21">
        <v>45620</v>
      </c>
      <c r="D51" s="22"/>
      <c r="E51" s="23"/>
      <c r="F51" s="24"/>
      <c r="G51" s="24"/>
      <c r="H51" s="24"/>
      <c r="I51" s="24"/>
      <c r="J51" s="23"/>
      <c r="K51" s="24"/>
      <c r="L51" s="24"/>
      <c r="M51" s="24"/>
      <c r="N51" s="24"/>
      <c r="O51" s="23"/>
      <c r="P51" s="24"/>
      <c r="Q51" s="24"/>
      <c r="R51" s="24"/>
      <c r="S51" s="24"/>
    </row>
    <row r="52" spans="1:19" ht="15.75" customHeight="1">
      <c r="A52" s="7"/>
      <c r="B52" s="7"/>
      <c r="C52" s="8">
        <f>C51</f>
        <v>45620</v>
      </c>
      <c r="D52" s="8">
        <f>C51+1</f>
        <v>45621</v>
      </c>
      <c r="E52" s="8">
        <f>C51+2</f>
        <v>45622</v>
      </c>
      <c r="F52" s="8">
        <f>C51+3</f>
        <v>45623</v>
      </c>
      <c r="G52" s="8">
        <f>C51+4</f>
        <v>45624</v>
      </c>
      <c r="H52" s="8">
        <f>C51+5</f>
        <v>45625</v>
      </c>
      <c r="I52" s="8">
        <f>C51+6</f>
        <v>45626</v>
      </c>
    </row>
    <row r="53" spans="1:19" ht="15.75" customHeight="1">
      <c r="A53" s="9"/>
      <c r="C53" s="10" t="str">
        <f t="shared" ref="C53:I53" si="7">UPPER(TEXT(C52, "DDDD"))</f>
        <v>SUNDAY</v>
      </c>
      <c r="D53" s="10" t="str">
        <f t="shared" si="7"/>
        <v>MONDAY</v>
      </c>
      <c r="E53" s="10" t="str">
        <f t="shared" si="7"/>
        <v>TUESDAY</v>
      </c>
      <c r="F53" s="10" t="str">
        <f t="shared" si="7"/>
        <v>WEDNESDAY</v>
      </c>
      <c r="G53" s="10" t="str">
        <f t="shared" si="7"/>
        <v>THURSDAY</v>
      </c>
      <c r="H53" s="10" t="str">
        <f t="shared" si="7"/>
        <v>FRIDAY</v>
      </c>
      <c r="I53" s="10" t="str">
        <f t="shared" si="7"/>
        <v>SATURDAY</v>
      </c>
    </row>
    <row r="54" spans="1:19" ht="102">
      <c r="A54" s="11"/>
      <c r="B54" s="12"/>
      <c r="C54" s="19" t="s">
        <v>2</v>
      </c>
      <c r="D54" s="19" t="s">
        <v>35</v>
      </c>
      <c r="E54" s="19" t="s">
        <v>36</v>
      </c>
      <c r="F54" s="19" t="s">
        <v>39</v>
      </c>
      <c r="G54" s="19" t="s">
        <v>2</v>
      </c>
      <c r="H54" s="19" t="s">
        <v>38</v>
      </c>
      <c r="I54" s="19" t="s">
        <v>2</v>
      </c>
    </row>
    <row r="55" spans="1:19" ht="15.75" customHeight="1"/>
    <row r="56" spans="1:19" ht="15.75" customHeight="1"/>
    <row r="57" spans="1:19" ht="15.75" customHeight="1"/>
    <row r="58" spans="1:19" ht="15.75" customHeight="1"/>
    <row r="59" spans="1:19" ht="30" customHeight="1">
      <c r="A59" s="1"/>
      <c r="B59" s="20" t="s">
        <v>37</v>
      </c>
      <c r="C59" s="21">
        <v>45627</v>
      </c>
      <c r="D59" s="22"/>
      <c r="E59" s="23"/>
      <c r="F59" s="24"/>
      <c r="G59" s="24"/>
      <c r="H59" s="24"/>
      <c r="I59" s="24"/>
      <c r="J59" s="23"/>
      <c r="K59" s="24"/>
      <c r="L59" s="24"/>
      <c r="M59" s="24"/>
      <c r="N59" s="24"/>
      <c r="O59" s="23"/>
      <c r="P59" s="24"/>
      <c r="Q59" s="24"/>
      <c r="R59" s="24"/>
      <c r="S59" s="24"/>
    </row>
    <row r="60" spans="1:19" ht="15.75" customHeight="1">
      <c r="A60" s="7"/>
      <c r="B60" s="7"/>
      <c r="C60" s="8">
        <f>C59</f>
        <v>45627</v>
      </c>
      <c r="D60" s="8">
        <f>C59+1</f>
        <v>45628</v>
      </c>
      <c r="E60" s="8">
        <f>C59+2</f>
        <v>45629</v>
      </c>
      <c r="F60" s="8">
        <f>C59+3</f>
        <v>45630</v>
      </c>
      <c r="G60" s="8">
        <f>C59+4</f>
        <v>45631</v>
      </c>
      <c r="H60" s="8">
        <f>C59+5</f>
        <v>45632</v>
      </c>
      <c r="I60" s="8">
        <f>C59+6</f>
        <v>45633</v>
      </c>
    </row>
    <row r="61" spans="1:19" ht="15.75" customHeight="1">
      <c r="A61" s="9"/>
      <c r="C61" s="10" t="str">
        <f t="shared" ref="C61:I61" si="8">UPPER(TEXT(C60, "DDDD"))</f>
        <v>SUNDAY</v>
      </c>
      <c r="D61" s="10" t="str">
        <f t="shared" si="8"/>
        <v>MONDAY</v>
      </c>
      <c r="E61" s="10" t="str">
        <f t="shared" si="8"/>
        <v>TUESDAY</v>
      </c>
      <c r="F61" s="10" t="str">
        <f t="shared" si="8"/>
        <v>WEDNESDAY</v>
      </c>
      <c r="G61" s="10" t="str">
        <f t="shared" si="8"/>
        <v>THURSDAY</v>
      </c>
      <c r="H61" s="10" t="str">
        <f t="shared" si="8"/>
        <v>FRIDAY</v>
      </c>
      <c r="I61" s="10" t="str">
        <f t="shared" si="8"/>
        <v>SATURDAY</v>
      </c>
    </row>
    <row r="62" spans="1:19" ht="127.5">
      <c r="A62" s="11"/>
      <c r="B62" s="12"/>
      <c r="C62" s="19" t="s">
        <v>2</v>
      </c>
      <c r="D62" s="19" t="s">
        <v>40</v>
      </c>
      <c r="E62" s="19" t="s">
        <v>41</v>
      </c>
      <c r="F62" s="19" t="s">
        <v>42</v>
      </c>
      <c r="G62" s="19" t="s">
        <v>43</v>
      </c>
      <c r="H62" s="19" t="s">
        <v>44</v>
      </c>
      <c r="I62" s="19" t="s">
        <v>43</v>
      </c>
    </row>
    <row r="63" spans="1:19" ht="15.75" customHeight="1"/>
    <row r="64" spans="1:19" ht="15.75" customHeight="1"/>
    <row r="65" spans="1:19" ht="15.75" customHeight="1"/>
    <row r="66" spans="1:19" ht="15.75" customHeight="1"/>
    <row r="67" spans="1:19" ht="30" customHeight="1">
      <c r="A67" s="1"/>
      <c r="B67" s="20" t="s">
        <v>45</v>
      </c>
      <c r="C67" s="21">
        <v>45634</v>
      </c>
      <c r="D67" s="22"/>
      <c r="E67" s="23"/>
      <c r="F67" s="24"/>
      <c r="G67" s="24"/>
      <c r="H67" s="24"/>
      <c r="I67" s="24"/>
      <c r="J67" s="23"/>
      <c r="K67" s="24"/>
      <c r="L67" s="24"/>
      <c r="M67" s="24"/>
      <c r="N67" s="24"/>
      <c r="O67" s="23"/>
      <c r="P67" s="24"/>
      <c r="Q67" s="24"/>
      <c r="R67" s="24"/>
      <c r="S67" s="24"/>
    </row>
    <row r="68" spans="1:19" ht="15.75" customHeight="1">
      <c r="A68" s="7"/>
      <c r="B68" s="7"/>
      <c r="C68" s="8">
        <f>C67</f>
        <v>45634</v>
      </c>
      <c r="D68" s="8">
        <f>C67+1</f>
        <v>45635</v>
      </c>
      <c r="E68" s="8">
        <f>C67+2</f>
        <v>45636</v>
      </c>
      <c r="F68" s="8">
        <f>C67+3</f>
        <v>45637</v>
      </c>
      <c r="G68" s="8">
        <f>C67+4</f>
        <v>45638</v>
      </c>
      <c r="H68" s="8">
        <f>C67+5</f>
        <v>45639</v>
      </c>
      <c r="I68" s="8">
        <f>C67+6</f>
        <v>45640</v>
      </c>
    </row>
    <row r="69" spans="1:19" ht="15.75" customHeight="1">
      <c r="A69" s="9"/>
      <c r="C69" s="10" t="str">
        <f t="shared" ref="C69:I69" si="9">UPPER(TEXT(C68, "DDDD"))</f>
        <v>SUNDAY</v>
      </c>
      <c r="D69" s="10" t="str">
        <f t="shared" si="9"/>
        <v>MONDAY</v>
      </c>
      <c r="E69" s="10" t="str">
        <f t="shared" si="9"/>
        <v>TUESDAY</v>
      </c>
      <c r="F69" s="10" t="str">
        <f t="shared" si="9"/>
        <v>WEDNESDAY</v>
      </c>
      <c r="G69" s="10" t="str">
        <f t="shared" si="9"/>
        <v>THURSDAY</v>
      </c>
      <c r="H69" s="10" t="str">
        <f t="shared" si="9"/>
        <v>FRIDAY</v>
      </c>
      <c r="I69" s="10" t="str">
        <f t="shared" si="9"/>
        <v>SATURDAY</v>
      </c>
    </row>
    <row r="70" spans="1:19" ht="89.25">
      <c r="A70" s="11"/>
      <c r="B70" s="12"/>
      <c r="C70" s="19" t="s">
        <v>2</v>
      </c>
      <c r="D70" s="19" t="s">
        <v>46</v>
      </c>
      <c r="E70" s="19" t="s">
        <v>47</v>
      </c>
      <c r="F70" s="19" t="s">
        <v>48</v>
      </c>
      <c r="G70" s="19" t="s">
        <v>2</v>
      </c>
      <c r="H70" s="19" t="s">
        <v>49</v>
      </c>
      <c r="I70" s="19" t="s">
        <v>43</v>
      </c>
    </row>
    <row r="71" spans="1:19" ht="15.75" customHeight="1"/>
    <row r="72" spans="1:19" ht="15.75" customHeight="1"/>
    <row r="73" spans="1:19" ht="15.75" customHeight="1"/>
    <row r="74" spans="1:19" ht="15.75" customHeight="1"/>
    <row r="75" spans="1:19" ht="15.75" customHeight="1"/>
    <row r="76" spans="1:19" ht="15.75" customHeight="1"/>
    <row r="77" spans="1:19" ht="15.75" customHeight="1"/>
    <row r="78" spans="1:19" ht="15.75" customHeight="1"/>
    <row r="79" spans="1:19" ht="15.75" customHeight="1"/>
    <row r="80" spans="1: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E1:I1"/>
    <mergeCell ref="E8:I8"/>
    <mergeCell ref="E15:I15"/>
    <mergeCell ref="E22:I22"/>
    <mergeCell ref="E29:I29"/>
    <mergeCell ref="E67:I67"/>
    <mergeCell ref="J67:N67"/>
    <mergeCell ref="O67:S67"/>
    <mergeCell ref="E44:I44"/>
    <mergeCell ref="E36:I36"/>
    <mergeCell ref="E59:I59"/>
    <mergeCell ref="J59:N59"/>
    <mergeCell ref="O59:S59"/>
    <mergeCell ref="E51:I51"/>
    <mergeCell ref="J51:N51"/>
    <mergeCell ref="O51:S5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fitthuctap14</cp:lastModifiedBy>
  <dcterms:modified xsi:type="dcterms:W3CDTF">2024-12-13T10:27:08Z</dcterms:modified>
</cp:coreProperties>
</file>