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9358ae56e1ebfdc/"/>
    </mc:Choice>
  </mc:AlternateContent>
  <xr:revisionPtr revIDLastSave="3" documentId="8_{9C5F880A-6D5D-43A8-B028-569C327AE1C6}" xr6:coauthVersionLast="47" xr6:coauthVersionMax="47" xr10:uidLastSave="{2CF58241-BCDF-4417-908D-291A28714218}"/>
  <bookViews>
    <workbookView xWindow="-120" yWindow="-120" windowWidth="20730" windowHeight="11040" activeTab="1" xr2:uid="{00000000-000D-0000-FFFF-FFFF00000000}"/>
  </bookViews>
  <sheets>
    <sheet name="正規化演習問題" sheetId="8" r:id="rId1"/>
    <sheet name="data base応用課題" sheetId="9" r:id="rId2"/>
    <sheet name="データ作成用SQL" sheetId="1" state="hidden" r:id="rId3"/>
    <sheet name="問題" sheetId="5" state="hidden" r:id="rId4"/>
  </sheets>
  <definedNames>
    <definedName name="_xlnm.Print_Area" localSheetId="0">正規化演習問題!$A$1:$M$24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9" l="1"/>
  <c r="J29" i="9"/>
  <c r="J24" i="9"/>
  <c r="J38" i="9"/>
  <c r="J37" i="9"/>
  <c r="J36" i="9"/>
  <c r="J35" i="9"/>
  <c r="J34" i="9"/>
  <c r="J33" i="9"/>
  <c r="J32" i="9"/>
  <c r="J31" i="9"/>
  <c r="J28" i="9"/>
  <c r="J27" i="9"/>
  <c r="J26" i="9"/>
  <c r="J25" i="9"/>
  <c r="J23" i="9"/>
  <c r="J16" i="9"/>
  <c r="U16" i="9" s="1"/>
  <c r="J15" i="9"/>
  <c r="U15" i="9" s="1"/>
  <c r="J14" i="9"/>
  <c r="U14" i="9" s="1"/>
  <c r="J13" i="9"/>
  <c r="U13" i="9" s="1"/>
  <c r="J12" i="9"/>
  <c r="U12" i="9" s="1"/>
  <c r="J11" i="9"/>
  <c r="U11" i="9" s="1"/>
  <c r="J10" i="9"/>
  <c r="U10" i="9" s="1"/>
  <c r="J9" i="9"/>
  <c r="U9" i="9" s="1"/>
  <c r="T8" i="9"/>
  <c r="O8" i="9"/>
  <c r="J8" i="9"/>
  <c r="J7" i="9"/>
  <c r="U7" i="9" s="1"/>
  <c r="J6" i="9"/>
  <c r="U6" i="9" s="1"/>
  <c r="J5" i="9"/>
  <c r="U5" i="9" s="1"/>
  <c r="O4" i="9"/>
  <c r="J4" i="9"/>
  <c r="T14" i="8"/>
  <c r="O14" i="8"/>
  <c r="O10" i="8"/>
  <c r="U4" i="9" l="1"/>
  <c r="U8" i="9"/>
  <c r="J10" i="8"/>
  <c r="U10" i="8" s="1"/>
  <c r="J11" i="8"/>
  <c r="U11" i="8" s="1"/>
  <c r="J12" i="8"/>
  <c r="U12" i="8" s="1"/>
  <c r="J13" i="8"/>
  <c r="U13" i="8" s="1"/>
  <c r="J14" i="8"/>
  <c r="U14" i="8" s="1"/>
  <c r="J22" i="8"/>
  <c r="U22" i="8"/>
  <c r="J21" i="8"/>
  <c r="U21" i="8" s="1"/>
  <c r="J20" i="8"/>
  <c r="U20" i="8" s="1"/>
  <c r="J19" i="8"/>
  <c r="U19" i="8" s="1"/>
  <c r="J18" i="8"/>
  <c r="U18" i="8" s="1"/>
  <c r="J17" i="8"/>
  <c r="U17" i="8" s="1"/>
  <c r="J16" i="8"/>
  <c r="U16" i="8"/>
  <c r="J15" i="8"/>
  <c r="U15" i="8" s="1"/>
</calcChain>
</file>

<file path=xl/sharedStrings.xml><?xml version="1.0" encoding="utf-8"?>
<sst xmlns="http://schemas.openxmlformats.org/spreadsheetml/2006/main" count="1480" uniqueCount="207">
  <si>
    <t>create</t>
  </si>
  <si>
    <t>table</t>
  </si>
  <si>
    <t>int</t>
  </si>
  <si>
    <t>not</t>
  </si>
  <si>
    <t>null,</t>
  </si>
  <si>
    <t>varchar(50)</t>
  </si>
  <si>
    <t>null</t>
  </si>
  <si>
    <t>)</t>
  </si>
  <si>
    <t xml:space="preserve">insert </t>
  </si>
  <si>
    <t>select</t>
  </si>
  <si>
    <t>*</t>
  </si>
  <si>
    <t>from</t>
  </si>
  <si>
    <t>into</t>
  </si>
  <si>
    <t>,</t>
  </si>
  <si>
    <t>)values(</t>
  </si>
  <si>
    <t>10</t>
  </si>
  <si>
    <t>100</t>
  </si>
  <si>
    <t>1000</t>
  </si>
  <si>
    <t>Customer(</t>
    <phoneticPr fontId="2"/>
  </si>
  <si>
    <t>slipId</t>
  </si>
  <si>
    <t>commodityId</t>
  </si>
  <si>
    <t>commodityName</t>
  </si>
  <si>
    <t>(slipId,commodityId)</t>
  </si>
  <si>
    <t>customerId</t>
  </si>
  <si>
    <t>customerName</t>
  </si>
  <si>
    <t>primary</t>
  </si>
  <si>
    <t>key</t>
  </si>
  <si>
    <t>Commodity(</t>
    <phoneticPr fontId="2"/>
  </si>
  <si>
    <t>price</t>
  </si>
  <si>
    <t>Commodity</t>
    <phoneticPr fontId="2"/>
  </si>
  <si>
    <t>dateDay(</t>
  </si>
  <si>
    <t>dateDay</t>
  </si>
  <si>
    <t>Customer</t>
    <phoneticPr fontId="2"/>
  </si>
  <si>
    <t>customerName</t>
    <phoneticPr fontId="2"/>
  </si>
  <si>
    <t>primary</t>
    <phoneticPr fontId="2"/>
  </si>
  <si>
    <t>DateDay</t>
    <phoneticPr fontId="2"/>
  </si>
  <si>
    <t>commodityName</t>
    <phoneticPr fontId="2"/>
  </si>
  <si>
    <t>101</t>
    <phoneticPr fontId="2"/>
  </si>
  <si>
    <t>102</t>
    <phoneticPr fontId="2"/>
  </si>
  <si>
    <t>106</t>
    <phoneticPr fontId="2"/>
  </si>
  <si>
    <t>foreign</t>
  </si>
  <si>
    <t>(customerId)</t>
  </si>
  <si>
    <t>references</t>
  </si>
  <si>
    <t>Customer(customerId)</t>
  </si>
  <si>
    <t>price</t>
    <phoneticPr fontId="2"/>
  </si>
  <si>
    <t>107</t>
    <phoneticPr fontId="2"/>
  </si>
  <si>
    <t>108</t>
    <phoneticPr fontId="2"/>
  </si>
  <si>
    <t>109</t>
    <phoneticPr fontId="2"/>
  </si>
  <si>
    <t>25</t>
    <phoneticPr fontId="2"/>
  </si>
  <si>
    <t>30</t>
    <phoneticPr fontId="2"/>
  </si>
  <si>
    <t xml:space="preserve">insert </t>
    <phoneticPr fontId="2"/>
  </si>
  <si>
    <t>100</t>
    <phoneticPr fontId="2"/>
  </si>
  <si>
    <t>5</t>
    <phoneticPr fontId="2"/>
  </si>
  <si>
    <t>50</t>
    <phoneticPr fontId="2"/>
  </si>
  <si>
    <t>200</t>
    <phoneticPr fontId="2"/>
  </si>
  <si>
    <t>300</t>
    <phoneticPr fontId="2"/>
  </si>
  <si>
    <t>1000</t>
    <phoneticPr fontId="2"/>
  </si>
  <si>
    <t>スーパー東京</t>
  </si>
  <si>
    <t>りんご</t>
  </si>
  <si>
    <t>マンゴー</t>
  </si>
  <si>
    <t>バナナ</t>
  </si>
  <si>
    <t>20</t>
  </si>
  <si>
    <t>30</t>
  </si>
  <si>
    <t>コンビニ新宿</t>
  </si>
  <si>
    <t>渋谷デパート</t>
  </si>
  <si>
    <t>15</t>
  </si>
  <si>
    <t>150</t>
  </si>
  <si>
    <t>ぶどう</t>
  </si>
  <si>
    <t>2010/04/01</t>
  </si>
  <si>
    <t>2010/04/10</t>
  </si>
  <si>
    <t>2010/04/11</t>
  </si>
  <si>
    <t>メロン</t>
  </si>
  <si>
    <t>2010/04/03</t>
  </si>
  <si>
    <t>2010/04/08</t>
  </si>
  <si>
    <t>「2010/4/1」に購入した得意先と商品、個数、単価を全て表示する</t>
    <rPh sb="11" eb="13">
      <t>コウニュウ</t>
    </rPh>
    <rPh sb="15" eb="18">
      <t>トクイサキ</t>
    </rPh>
    <rPh sb="19" eb="21">
      <t>ショウヒン</t>
    </rPh>
    <rPh sb="22" eb="24">
      <t>コスウ</t>
    </rPh>
    <rPh sb="25" eb="27">
      <t>タンカ</t>
    </rPh>
    <rPh sb="28" eb="29">
      <t>スベ</t>
    </rPh>
    <rPh sb="30" eb="32">
      <t>ヒョウジ</t>
    </rPh>
    <phoneticPr fontId="2"/>
  </si>
  <si>
    <t>みかん</t>
  </si>
  <si>
    <t>上野屋</t>
  </si>
  <si>
    <t>池袋SHOP</t>
  </si>
  <si>
    <t>八百屋品川</t>
  </si>
  <si>
    <t>「2010/4/02～2010/4/06」に購入した得意先と商品、個数、単価を全て表示する</t>
    <phoneticPr fontId="2"/>
  </si>
  <si>
    <t>得意先テーブル</t>
    <rPh sb="0" eb="3">
      <t>トクイサキ</t>
    </rPh>
    <phoneticPr fontId="2"/>
  </si>
  <si>
    <t>商品テーブル</t>
    <rPh sb="0" eb="2">
      <t>ショウヒン</t>
    </rPh>
    <phoneticPr fontId="2"/>
  </si>
  <si>
    <t>個数テーブル</t>
    <rPh sb="0" eb="2">
      <t>コスウ</t>
    </rPh>
    <phoneticPr fontId="2"/>
  </si>
  <si>
    <t>日付テーブル</t>
    <rPh sb="0" eb="2">
      <t>ヒヅケ</t>
    </rPh>
    <phoneticPr fontId="2"/>
  </si>
  <si>
    <t>テーブル作成用SQL</t>
    <rPh sb="4" eb="6">
      <t>サクセイ</t>
    </rPh>
    <rPh sb="6" eb="7">
      <t>ヨウ</t>
    </rPh>
    <phoneticPr fontId="2"/>
  </si>
  <si>
    <t>確認用SELECT文</t>
    <rPh sb="0" eb="3">
      <t>カクニンヨウ</t>
    </rPh>
    <rPh sb="9" eb="10">
      <t>ブン</t>
    </rPh>
    <phoneticPr fontId="2"/>
  </si>
  <si>
    <t>テーブル削除用SQL文</t>
    <rPh sb="4" eb="7">
      <t>サクジョヨウ</t>
    </rPh>
    <rPh sb="10" eb="11">
      <t>ブン</t>
    </rPh>
    <phoneticPr fontId="2"/>
  </si>
  <si>
    <t>DateDay(</t>
    <phoneticPr fontId="2"/>
  </si>
  <si>
    <t>drop</t>
    <phoneticPr fontId="2"/>
  </si>
  <si>
    <t xml:space="preserve">table </t>
    <phoneticPr fontId="2"/>
  </si>
  <si>
    <r>
      <t>「スーパー東京」が買った商品データを全て表示する(</t>
    </r>
    <r>
      <rPr>
        <b/>
        <sz val="11"/>
        <color indexed="10"/>
        <rFont val="ＭＳ Ｐゴシック"/>
        <family val="3"/>
        <charset val="128"/>
      </rPr>
      <t>WHERE句のみで副問い合わせを使用し、｢スーパー東京｣のデータを取得すること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8" eb="19">
      <t>スベ</t>
    </rPh>
    <rPh sb="20" eb="22">
      <t>ヒョウジ</t>
    </rPh>
    <rPh sb="30" eb="31">
      <t>ク</t>
    </rPh>
    <rPh sb="34" eb="35">
      <t>フク</t>
    </rPh>
    <rPh sb="35" eb="36">
      <t>ト</t>
    </rPh>
    <rPh sb="37" eb="38">
      <t>ア</t>
    </rPh>
    <rPh sb="41" eb="43">
      <t>シヨウ</t>
    </rPh>
    <rPh sb="50" eb="52">
      <t>トウキョウ</t>
    </rPh>
    <rPh sb="58" eb="60">
      <t>シュトク</t>
    </rPh>
    <phoneticPr fontId="2"/>
  </si>
  <si>
    <r>
      <t>「スーパー東京」が買った商品データを「得意先名も含めて」全て表示する(</t>
    </r>
    <r>
      <rPr>
        <b/>
        <sz val="11"/>
        <color indexed="10"/>
        <rFont val="ＭＳ Ｐゴシック"/>
        <family val="3"/>
        <charset val="128"/>
      </rPr>
      <t>副問い合わせを一箇所使用し、｢スーパー東京｣のデータを取得すること</t>
    </r>
    <r>
      <rPr>
        <b/>
        <sz val="11"/>
        <rFont val="ＭＳ Ｐゴシック"/>
        <family val="3"/>
        <charset val="128"/>
      </rPr>
      <t>)</t>
    </r>
    <rPh sb="5" eb="7">
      <t>トウキョウ</t>
    </rPh>
    <rPh sb="9" eb="10">
      <t>カ</t>
    </rPh>
    <rPh sb="12" eb="14">
      <t>ショウヒン</t>
    </rPh>
    <rPh sb="19" eb="22">
      <t>トクイサキ</t>
    </rPh>
    <rPh sb="22" eb="23">
      <t>メイ</t>
    </rPh>
    <rPh sb="24" eb="25">
      <t>フク</t>
    </rPh>
    <rPh sb="28" eb="29">
      <t>スベ</t>
    </rPh>
    <rPh sb="30" eb="32">
      <t>ヒョウジ</t>
    </rPh>
    <rPh sb="42" eb="45">
      <t>イッカショ</t>
    </rPh>
    <phoneticPr fontId="2"/>
  </si>
  <si>
    <t>商品名</t>
    <rPh sb="0" eb="3">
      <t>ショウヒンメイ</t>
    </rPh>
    <phoneticPr fontId="2"/>
  </si>
  <si>
    <t>キウイ</t>
  </si>
  <si>
    <t>得意先名</t>
    <rPh sb="0" eb="3">
      <t>トクイサキ</t>
    </rPh>
    <rPh sb="3" eb="4">
      <t>メイ</t>
    </rPh>
    <phoneticPr fontId="2"/>
  </si>
  <si>
    <t>単価</t>
    <rPh sb="0" eb="2">
      <t>タンカ</t>
    </rPh>
    <phoneticPr fontId="2"/>
  </si>
  <si>
    <t>合計価格</t>
    <rPh sb="0" eb="2">
      <t>ゴウケイ</t>
    </rPh>
    <rPh sb="2" eb="4">
      <t>カカク</t>
    </rPh>
    <phoneticPr fontId="2"/>
  </si>
  <si>
    <t>｢各得意先」に対する｢全ての合計価格｣を表示する</t>
    <rPh sb="1" eb="2">
      <t>カク</t>
    </rPh>
    <rPh sb="2" eb="5">
      <t>トクイサキ</t>
    </rPh>
    <rPh sb="7" eb="8">
      <t>タイ</t>
    </rPh>
    <rPh sb="11" eb="12">
      <t>スベ</t>
    </rPh>
    <rPh sb="14" eb="16">
      <t>ゴウケイ</t>
    </rPh>
    <rPh sb="16" eb="18">
      <t>カカク</t>
    </rPh>
    <rPh sb="20" eb="22">
      <t>ヒョウジ</t>
    </rPh>
    <phoneticPr fontId="2"/>
  </si>
  <si>
    <t>得意先合計価格</t>
    <rPh sb="0" eb="3">
      <t>トクイサキ</t>
    </rPh>
    <rPh sb="3" eb="5">
      <t>ゴウケイ</t>
    </rPh>
    <rPh sb="5" eb="7">
      <t>カカク</t>
    </rPh>
    <phoneticPr fontId="2"/>
  </si>
  <si>
    <t>date</t>
    <phoneticPr fontId="2"/>
  </si>
  <si>
    <t>例題：サンプルデータ</t>
    <rPh sb="0" eb="2">
      <t>レイダイ</t>
    </rPh>
    <phoneticPr fontId="2"/>
  </si>
  <si>
    <t>スーパー東京が購入した日付を取る</t>
    <rPh sb="4" eb="6">
      <t>トウキョウ</t>
    </rPh>
    <rPh sb="7" eb="9">
      <t>コウニュウ</t>
    </rPh>
    <rPh sb="11" eb="13">
      <t>ヒヅケ</t>
    </rPh>
    <rPh sb="14" eb="15">
      <t>ト</t>
    </rPh>
    <phoneticPr fontId="2"/>
  </si>
  <si>
    <t>スーパー東京が購入した日付を取る(得意先名付)　</t>
    <rPh sb="4" eb="6">
      <t>トウキョウ</t>
    </rPh>
    <rPh sb="7" eb="9">
      <t>コウニュウ</t>
    </rPh>
    <rPh sb="11" eb="13">
      <t>ヒヅケ</t>
    </rPh>
    <rPh sb="14" eb="15">
      <t>ト</t>
    </rPh>
    <rPh sb="17" eb="20">
      <t>トクイサキ</t>
    </rPh>
    <rPh sb="20" eb="21">
      <t>メイ</t>
    </rPh>
    <rPh sb="21" eb="22">
      <t>ツ</t>
    </rPh>
    <phoneticPr fontId="2"/>
  </si>
  <si>
    <t>(列名なし)</t>
    <rPh sb="1" eb="2">
      <t>レツ</t>
    </rPh>
    <rPh sb="2" eb="3">
      <t>メイ</t>
    </rPh>
    <phoneticPr fontId="2"/>
  </si>
  <si>
    <t>「スーパー東京」が買った商品データを表示する</t>
    <rPh sb="5" eb="7">
      <t>トウキョウ</t>
    </rPh>
    <rPh sb="9" eb="10">
      <t>カ</t>
    </rPh>
    <rPh sb="12" eb="14">
      <t>ショウヒン</t>
    </rPh>
    <rPh sb="18" eb="20">
      <t>ヒョウジ</t>
    </rPh>
    <phoneticPr fontId="2"/>
  </si>
  <si>
    <t>;</t>
    <phoneticPr fontId="2"/>
  </si>
  <si>
    <t>;</t>
    <phoneticPr fontId="2"/>
  </si>
  <si>
    <t>300</t>
  </si>
  <si>
    <t>50</t>
  </si>
  <si>
    <t>item</t>
  </si>
  <si>
    <t>Item(</t>
  </si>
  <si>
    <t>Item</t>
  </si>
  <si>
    <t>from DateDay dd , (select co.commodityName , it.slipId , it.item from Commodity co , Item it where co.commodityId = it.commodityId ) coit</t>
  </si>
  <si>
    <t>バナナ</t>
    <phoneticPr fontId="2"/>
  </si>
  <si>
    <t>みかん</t>
    <phoneticPr fontId="2"/>
  </si>
  <si>
    <t>得意先ID</t>
    <rPh sb="0" eb="3">
      <t>トクイサキ</t>
    </rPh>
    <phoneticPr fontId="2"/>
  </si>
  <si>
    <t>いちご</t>
  </si>
  <si>
    <t>伝票ID</t>
    <phoneticPr fontId="2"/>
  </si>
  <si>
    <t>出荷日付</t>
    <phoneticPr fontId="2"/>
  </si>
  <si>
    <t>商品価格</t>
    <phoneticPr fontId="2"/>
  </si>
  <si>
    <t>得意先名</t>
    <rPh sb="3" eb="4">
      <t>メイ</t>
    </rPh>
    <phoneticPr fontId="2"/>
  </si>
  <si>
    <t>001</t>
    <phoneticPr fontId="2"/>
  </si>
  <si>
    <t>002</t>
    <phoneticPr fontId="2"/>
  </si>
  <si>
    <t>004</t>
    <phoneticPr fontId="2"/>
  </si>
  <si>
    <t>006</t>
  </si>
  <si>
    <t>007</t>
  </si>
  <si>
    <t>008</t>
  </si>
  <si>
    <t>009</t>
  </si>
  <si>
    <t>010</t>
  </si>
  <si>
    <t>011</t>
  </si>
  <si>
    <t>012</t>
  </si>
  <si>
    <t>003</t>
    <phoneticPr fontId="2"/>
  </si>
  <si>
    <t>005</t>
    <phoneticPr fontId="2"/>
  </si>
  <si>
    <t>013</t>
  </si>
  <si>
    <t>商品名</t>
    <rPh sb="2" eb="3">
      <t>メイ</t>
    </rPh>
    <phoneticPr fontId="2"/>
  </si>
  <si>
    <t>013</t>
    <phoneticPr fontId="2"/>
  </si>
  <si>
    <t>商品ID</t>
    <phoneticPr fontId="2"/>
  </si>
  <si>
    <t>いちご</t>
    <phoneticPr fontId="2"/>
  </si>
  <si>
    <t>合計金額</t>
    <rPh sb="0" eb="2">
      <t>ゴウケイ</t>
    </rPh>
    <rPh sb="2" eb="4">
      <t>キンガク</t>
    </rPh>
    <phoneticPr fontId="2"/>
  </si>
  <si>
    <t>伝票合計額</t>
    <rPh sb="0" eb="2">
      <t>デンピョウ</t>
    </rPh>
    <rPh sb="2" eb="4">
      <t>ゴウケイ</t>
    </rPh>
    <rPh sb="4" eb="5">
      <t>ガク</t>
    </rPh>
    <phoneticPr fontId="2"/>
  </si>
  <si>
    <t>グレープフルーツ</t>
    <phoneticPr fontId="2"/>
  </si>
  <si>
    <t>非正規形</t>
    <rPh sb="0" eb="1">
      <t>ヒ</t>
    </rPh>
    <rPh sb="1" eb="3">
      <t>セイキ</t>
    </rPh>
    <phoneticPr fontId="2"/>
  </si>
  <si>
    <t>個数</t>
    <phoneticPr fontId="2"/>
  </si>
  <si>
    <t>下記はある取引を行った際の伝票情報です。</t>
    <rPh sb="0" eb="2">
      <t>カキ</t>
    </rPh>
    <rPh sb="5" eb="7">
      <t>トリヒキ</t>
    </rPh>
    <rPh sb="8" eb="9">
      <t>オコナ</t>
    </rPh>
    <rPh sb="11" eb="12">
      <t>サイ</t>
    </rPh>
    <rPh sb="13" eb="15">
      <t>デンピョウ</t>
    </rPh>
    <rPh sb="15" eb="17">
      <t>ジョウホウ</t>
    </rPh>
    <phoneticPr fontId="2"/>
  </si>
  <si>
    <t>以下を第三正規形まで正規化しなさい。</t>
    <rPh sb="0" eb="2">
      <t>イカ</t>
    </rPh>
    <phoneticPr fontId="2"/>
  </si>
  <si>
    <t>尚、各キー項目および第一、第二正規形の過程も記載しなさい。</t>
    <rPh sb="0" eb="1">
      <t>ナオ</t>
    </rPh>
    <rPh sb="2" eb="3">
      <t>カク</t>
    </rPh>
    <rPh sb="5" eb="7">
      <t>コウモク</t>
    </rPh>
    <rPh sb="10" eb="12">
      <t>ダイイチ</t>
    </rPh>
    <rPh sb="13" eb="14">
      <t>ダイ</t>
    </rPh>
    <rPh sb="14" eb="15">
      <t>ニ</t>
    </rPh>
    <rPh sb="15" eb="17">
      <t>セイキ</t>
    </rPh>
    <rPh sb="17" eb="18">
      <t>ケイ</t>
    </rPh>
    <rPh sb="19" eb="21">
      <t>カテイ</t>
    </rPh>
    <rPh sb="22" eb="24">
      <t>キサイ</t>
    </rPh>
    <phoneticPr fontId="2"/>
  </si>
  <si>
    <t>'</t>
    <phoneticPr fontId="2"/>
  </si>
  <si>
    <t>101</t>
  </si>
  <si>
    <t>106</t>
  </si>
  <si>
    <t>グレープフルーツ</t>
  </si>
  <si>
    <t>200</t>
  </si>
  <si>
    <t>400</t>
  </si>
  <si>
    <t>103</t>
  </si>
  <si>
    <t>102</t>
  </si>
  <si>
    <t>108</t>
  </si>
  <si>
    <t>109</t>
  </si>
  <si>
    <t>107</t>
  </si>
  <si>
    <t>;</t>
    <phoneticPr fontId="2"/>
  </si>
  <si>
    <t>スーパー東京</t>
    <phoneticPr fontId="2"/>
  </si>
  <si>
    <t>where dd.customerId = (select cu.customerId from Customer cu where cu.customerId = 11 );</t>
    <phoneticPr fontId="2"/>
  </si>
  <si>
    <t>2010-04-01</t>
  </si>
  <si>
    <t>2010-04-03</t>
  </si>
  <si>
    <t>2010-04-08</t>
  </si>
  <si>
    <t>2010-04-10</t>
  </si>
  <si>
    <t>2010-04-11</t>
  </si>
  <si>
    <t xml:space="preserve">select (select cu.customerName from Customer cu where cu.customerId = 11 ) , dd.dateDay from DateDay dd </t>
    <phoneticPr fontId="2"/>
  </si>
  <si>
    <t>select (select cu.customerName from Customer cu where cu.customerId = 11 ) as 得意先名 , coit.commodityName , coit.item , dd.dateDay</t>
    <phoneticPr fontId="2"/>
  </si>
  <si>
    <t xml:space="preserve">where coit.slipId = dd.slipId and dd.customerId = (select cu.customerId from Customer cu where cu.customerId = 11 ) ;       </t>
    <phoneticPr fontId="2"/>
  </si>
  <si>
    <t xml:space="preserve"> 5</t>
  </si>
  <si>
    <t xml:space="preserve"> 100</t>
  </si>
  <si>
    <t xml:space="preserve"> 300</t>
  </si>
  <si>
    <t xml:space="preserve">池袋SHOP    </t>
  </si>
  <si>
    <t xml:space="preserve">八百屋品川  </t>
  </si>
  <si>
    <t xml:space="preserve">上野屋      </t>
  </si>
  <si>
    <t xml:space="preserve">みかん          </t>
  </si>
  <si>
    <t xml:space="preserve">りんご          </t>
  </si>
  <si>
    <t xml:space="preserve">メロン          </t>
  </si>
  <si>
    <t xml:space="preserve">バナナ          </t>
  </si>
  <si>
    <t>2010-04-02</t>
  </si>
  <si>
    <t>2010-04-05</t>
  </si>
  <si>
    <t>2010-04-06</t>
  </si>
  <si>
    <t>個数合計</t>
  </si>
  <si>
    <t>個数合計</t>
    <phoneticPr fontId="2"/>
  </si>
  <si>
    <t>36500</t>
  </si>
  <si>
    <t xml:space="preserve"> 9750</t>
  </si>
  <si>
    <t xml:space="preserve"> 1500</t>
  </si>
  <si>
    <t xml:space="preserve"> 6000</t>
  </si>
  <si>
    <t xml:space="preserve"> 4000</t>
  </si>
  <si>
    <t xml:space="preserve"> 8500</t>
  </si>
  <si>
    <t>個数合計</t>
    <phoneticPr fontId="2"/>
  </si>
  <si>
    <t>｢各得意先別の商品」に対する｢個数合計｣と｢合計価格｣を表示する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2" eb="24">
      <t>ゴウケイ</t>
    </rPh>
    <rPh sb="24" eb="26">
      <t>カカク</t>
    </rPh>
    <rPh sb="28" eb="30">
      <t>ヒョウジ</t>
    </rPh>
    <phoneticPr fontId="2"/>
  </si>
  <si>
    <t>｢商品」に対する｢個数合計｣を表示する</t>
    <rPh sb="1" eb="3">
      <t>ショウヒン</t>
    </rPh>
    <rPh sb="5" eb="6">
      <t>タイ</t>
    </rPh>
    <rPh sb="9" eb="11">
      <t>コスウ</t>
    </rPh>
    <rPh sb="15" eb="17">
      <t>ヒョウジ</t>
    </rPh>
    <phoneticPr fontId="2"/>
  </si>
  <si>
    <t>｢各得意先別の商品」に対する｢個数合計｣を表示する(並び順を結果どおりにする)</t>
    <rPh sb="1" eb="2">
      <t>カク</t>
    </rPh>
    <rPh sb="2" eb="5">
      <t>トクイサキ</t>
    </rPh>
    <rPh sb="5" eb="6">
      <t>ベツ</t>
    </rPh>
    <rPh sb="7" eb="9">
      <t>ショウヒン</t>
    </rPh>
    <rPh sb="11" eb="12">
      <t>タイ</t>
    </rPh>
    <rPh sb="15" eb="17">
      <t>コスウ</t>
    </rPh>
    <rPh sb="21" eb="23">
      <t>ヒョウジ</t>
    </rPh>
    <rPh sb="26" eb="27">
      <t>ナラ</t>
    </rPh>
    <rPh sb="28" eb="29">
      <t>ジュン</t>
    </rPh>
    <rPh sb="30" eb="32">
      <t>ケッカ</t>
    </rPh>
    <phoneticPr fontId="2"/>
  </si>
  <si>
    <t xml:space="preserve">select dd.dateDay from DateDay dd                     </t>
    <phoneticPr fontId="2"/>
  </si>
  <si>
    <t>商品ID</t>
    <rPh sb="0" eb="2">
      <t>ショウヒン</t>
    </rPh>
    <phoneticPr fontId="2"/>
  </si>
  <si>
    <t>103</t>
    <phoneticPr fontId="2"/>
  </si>
  <si>
    <t>101</t>
    <phoneticPr fontId="2"/>
  </si>
  <si>
    <t>104</t>
    <phoneticPr fontId="2"/>
  </si>
  <si>
    <t>非正規化</t>
    <rPh sb="0" eb="4">
      <t>ヒセイキカ</t>
    </rPh>
    <phoneticPr fontId="2"/>
  </si>
  <si>
    <t>第一正規化</t>
    <rPh sb="0" eb="2">
      <t>ダイイチ</t>
    </rPh>
    <rPh sb="2" eb="5">
      <t>セイキカ</t>
    </rPh>
    <phoneticPr fontId="2"/>
  </si>
  <si>
    <t>第二正規化</t>
    <rPh sb="0" eb="5">
      <t>ダイニセイキカ</t>
    </rPh>
    <phoneticPr fontId="2"/>
  </si>
  <si>
    <t>第三正規化</t>
    <rPh sb="0" eb="2">
      <t>ダイサン</t>
    </rPh>
    <rPh sb="2" eb="5">
      <t>セイキカ</t>
    </rPh>
    <phoneticPr fontId="2"/>
  </si>
  <si>
    <t>伝票テーブル</t>
    <rPh sb="0" eb="2">
      <t>デンピョウ</t>
    </rPh>
    <phoneticPr fontId="2"/>
  </si>
  <si>
    <t>商品明細テーブル</t>
    <rPh sb="0" eb="2">
      <t>ショウヒン</t>
    </rPh>
    <rPh sb="2" eb="4">
      <t>メイサイ</t>
    </rPh>
    <phoneticPr fontId="2"/>
  </si>
  <si>
    <t>商品と取引先テーブル</t>
    <rPh sb="0" eb="2">
      <t>ショウヒン</t>
    </rPh>
    <rPh sb="3" eb="6">
      <t>トリヒキサキ</t>
    </rPh>
    <phoneticPr fontId="2"/>
  </si>
  <si>
    <t>15</t>
    <phoneticPr fontId="2"/>
  </si>
  <si>
    <t>取引明細テーブル</t>
    <rPh sb="0" eb="4">
      <t>トリヒキメイサイ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</si>
</sst>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color indexed="12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49" fontId="4" fillId="0" borderId="0" xfId="0" applyNumberFormat="1" applyFont="1">
      <alignment vertical="center"/>
    </xf>
    <xf numFmtId="0" fontId="0" fillId="0" borderId="1" xfId="0" applyBorder="1">
      <alignment vertical="center"/>
    </xf>
    <xf numFmtId="49" fontId="6" fillId="0" borderId="0" xfId="0" applyNumberFormat="1" applyFont="1">
      <alignment vertical="center"/>
    </xf>
    <xf numFmtId="49" fontId="6" fillId="0" borderId="0" xfId="0" applyNumberFormat="1" applyFont="1" applyProtection="1">
      <alignment vertical="center"/>
      <protection locked="0"/>
    </xf>
    <xf numFmtId="49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6" fontId="0" fillId="0" borderId="1" xfId="0" applyNumberFormat="1" applyBorder="1" applyAlignment="1">
      <alignment horizontal="right" vertical="center"/>
    </xf>
    <xf numFmtId="49" fontId="4" fillId="0" borderId="5" xfId="0" applyNumberFormat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B2:U22"/>
  <sheetViews>
    <sheetView showGridLines="0" topLeftCell="A7" zoomScaleNormal="100" workbookViewId="0">
      <selection activeCell="B8" sqref="B8"/>
    </sheetView>
  </sheetViews>
  <sheetFormatPr defaultColWidth="6.875" defaultRowHeight="13.5" x14ac:dyDescent="0.15"/>
  <cols>
    <col min="1" max="1" width="3.625" style="1" customWidth="1"/>
    <col min="2" max="2" width="8.25" style="1" customWidth="1"/>
    <col min="3" max="3" width="12" style="1" customWidth="1"/>
    <col min="4" max="4" width="10.375" style="1" customWidth="1"/>
    <col min="5" max="5" width="13.75" style="1" bestFit="1" customWidth="1"/>
    <col min="6" max="6" width="7.75" style="1" bestFit="1" customWidth="1"/>
    <col min="7" max="7" width="10.25" style="1" customWidth="1"/>
    <col min="8" max="8" width="7.75" style="1" customWidth="1"/>
    <col min="9" max="9" width="10.375" style="1" customWidth="1"/>
    <col min="10" max="10" width="9.75" style="1" bestFit="1" customWidth="1"/>
    <col min="11" max="11" width="8.375" style="1" customWidth="1"/>
    <col min="12" max="12" width="8.875" style="1" customWidth="1"/>
    <col min="13" max="13" width="6.25" style="1" customWidth="1"/>
    <col min="14" max="14" width="9.75" style="1" bestFit="1" customWidth="1"/>
    <col min="15" max="15" width="10.5" style="1" customWidth="1"/>
    <col min="16" max="16" width="7.5" style="1" customWidth="1"/>
    <col min="17" max="17" width="16.75" style="1" bestFit="1" customWidth="1"/>
    <col min="18" max="18" width="5.75" style="1" bestFit="1" customWidth="1"/>
    <col min="19" max="20" width="9.75" style="1" bestFit="1" customWidth="1"/>
    <col min="21" max="21" width="11.875" style="1" bestFit="1" customWidth="1"/>
    <col min="22" max="16384" width="6.875" style="1"/>
  </cols>
  <sheetData>
    <row r="2" spans="2:21" x14ac:dyDescent="0.15">
      <c r="B2" s="1" t="s">
        <v>143</v>
      </c>
    </row>
    <row r="3" spans="2:21" x14ac:dyDescent="0.15">
      <c r="B3" s="1" t="s">
        <v>144</v>
      </c>
    </row>
    <row r="4" spans="2:21" x14ac:dyDescent="0.15">
      <c r="B4" s="1" t="s">
        <v>145</v>
      </c>
    </row>
    <row r="8" spans="2:21" x14ac:dyDescent="0.15">
      <c r="B8" s="5" t="s">
        <v>141</v>
      </c>
    </row>
    <row r="9" spans="2:21" x14ac:dyDescent="0.15">
      <c r="B9" s="18" t="s">
        <v>117</v>
      </c>
      <c r="C9" s="9" t="s">
        <v>118</v>
      </c>
      <c r="D9" s="11" t="s">
        <v>115</v>
      </c>
      <c r="E9" s="9" t="s">
        <v>120</v>
      </c>
      <c r="F9" s="9" t="s">
        <v>136</v>
      </c>
      <c r="G9" s="9" t="s">
        <v>134</v>
      </c>
      <c r="H9" s="9" t="s">
        <v>142</v>
      </c>
      <c r="I9" s="9" t="s">
        <v>119</v>
      </c>
      <c r="J9" s="9" t="s">
        <v>138</v>
      </c>
      <c r="K9" s="9" t="s">
        <v>194</v>
      </c>
      <c r="L9" s="9" t="s">
        <v>134</v>
      </c>
      <c r="M9" s="9" t="s">
        <v>142</v>
      </c>
      <c r="N9" s="9" t="s">
        <v>119</v>
      </c>
      <c r="O9" s="9" t="s">
        <v>138</v>
      </c>
      <c r="P9" s="9" t="s">
        <v>194</v>
      </c>
      <c r="Q9" s="9" t="s">
        <v>134</v>
      </c>
      <c r="R9" s="9" t="s">
        <v>142</v>
      </c>
      <c r="S9" s="9" t="s">
        <v>119</v>
      </c>
      <c r="T9" s="9" t="s">
        <v>138</v>
      </c>
      <c r="U9" s="9" t="s">
        <v>139</v>
      </c>
    </row>
    <row r="10" spans="2:21" x14ac:dyDescent="0.15">
      <c r="B10" s="19" t="s">
        <v>121</v>
      </c>
      <c r="C10" s="10">
        <v>40269</v>
      </c>
      <c r="D10" s="20">
        <v>11</v>
      </c>
      <c r="E10" s="20" t="s">
        <v>57</v>
      </c>
      <c r="F10" s="9" t="s">
        <v>37</v>
      </c>
      <c r="G10" s="9" t="s">
        <v>58</v>
      </c>
      <c r="H10" s="9">
        <v>15</v>
      </c>
      <c r="I10" s="9">
        <v>100</v>
      </c>
      <c r="J10" s="9">
        <f>H10*I10</f>
        <v>1500</v>
      </c>
      <c r="K10" s="9" t="s">
        <v>195</v>
      </c>
      <c r="L10" s="9" t="s">
        <v>67</v>
      </c>
      <c r="M10" s="9">
        <v>50</v>
      </c>
      <c r="N10" s="9">
        <v>300</v>
      </c>
      <c r="O10" s="9">
        <f t="shared" ref="O10" si="0">M10*N10</f>
        <v>15000</v>
      </c>
      <c r="P10" s="9"/>
      <c r="Q10" s="9"/>
      <c r="R10" s="9"/>
      <c r="S10" s="9"/>
      <c r="T10" s="9"/>
      <c r="U10" s="20">
        <f>J10+O10</f>
        <v>16500</v>
      </c>
    </row>
    <row r="11" spans="2:21" x14ac:dyDescent="0.15">
      <c r="B11" s="18" t="s">
        <v>122</v>
      </c>
      <c r="C11" s="10">
        <v>40269</v>
      </c>
      <c r="D11" s="9">
        <v>14</v>
      </c>
      <c r="E11" s="9" t="s">
        <v>76</v>
      </c>
      <c r="F11" s="9" t="s">
        <v>38</v>
      </c>
      <c r="G11" s="9" t="s">
        <v>60</v>
      </c>
      <c r="H11" s="9">
        <v>25</v>
      </c>
      <c r="I11" s="9">
        <v>200</v>
      </c>
      <c r="J11" s="9">
        <f t="shared" ref="J11:J22" si="1">H11*I11</f>
        <v>5000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f>J11</f>
        <v>5000</v>
      </c>
    </row>
    <row r="12" spans="2:21" x14ac:dyDescent="0.15">
      <c r="B12" s="18" t="s">
        <v>131</v>
      </c>
      <c r="C12" s="10">
        <v>40269</v>
      </c>
      <c r="D12" s="9">
        <v>16</v>
      </c>
      <c r="E12" s="9" t="s">
        <v>64</v>
      </c>
      <c r="F12" s="9" t="s">
        <v>37</v>
      </c>
      <c r="G12" s="9" t="s">
        <v>58</v>
      </c>
      <c r="H12" s="9">
        <v>25</v>
      </c>
      <c r="I12" s="9">
        <v>100</v>
      </c>
      <c r="J12" s="9">
        <f t="shared" si="1"/>
        <v>2500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f>J12</f>
        <v>2500</v>
      </c>
    </row>
    <row r="13" spans="2:21" x14ac:dyDescent="0.15">
      <c r="B13" s="18" t="s">
        <v>123</v>
      </c>
      <c r="C13" s="10">
        <v>40269</v>
      </c>
      <c r="D13" s="9">
        <v>13</v>
      </c>
      <c r="E13" s="9" t="s">
        <v>63</v>
      </c>
      <c r="F13" s="9" t="s">
        <v>46</v>
      </c>
      <c r="G13" s="9" t="s">
        <v>59</v>
      </c>
      <c r="H13" s="9">
        <v>10</v>
      </c>
      <c r="I13" s="9">
        <v>150</v>
      </c>
      <c r="J13" s="9">
        <f t="shared" si="1"/>
        <v>1500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f t="shared" ref="U13:U22" si="2">J13</f>
        <v>1500</v>
      </c>
    </row>
    <row r="14" spans="2:21" x14ac:dyDescent="0.15">
      <c r="B14" s="19" t="s">
        <v>132</v>
      </c>
      <c r="C14" s="10">
        <v>40270</v>
      </c>
      <c r="D14" s="20">
        <v>12</v>
      </c>
      <c r="E14" s="21" t="s">
        <v>77</v>
      </c>
      <c r="F14" s="9" t="s">
        <v>39</v>
      </c>
      <c r="G14" s="9" t="s">
        <v>75</v>
      </c>
      <c r="H14" s="9">
        <v>30</v>
      </c>
      <c r="I14" s="9">
        <v>50</v>
      </c>
      <c r="J14" s="9">
        <f t="shared" si="1"/>
        <v>1500</v>
      </c>
      <c r="K14" s="9" t="s">
        <v>196</v>
      </c>
      <c r="L14" s="9" t="s">
        <v>58</v>
      </c>
      <c r="M14" s="9">
        <v>20</v>
      </c>
      <c r="N14" s="9">
        <v>100</v>
      </c>
      <c r="O14" s="9">
        <f t="shared" ref="O14" si="3">M14*N14</f>
        <v>2000</v>
      </c>
      <c r="P14" s="9" t="s">
        <v>197</v>
      </c>
      <c r="Q14" s="9" t="s">
        <v>140</v>
      </c>
      <c r="R14" s="9" t="s">
        <v>49</v>
      </c>
      <c r="S14" s="9" t="s">
        <v>54</v>
      </c>
      <c r="T14" s="9">
        <f t="shared" ref="T14" si="4">R14*S14</f>
        <v>6000</v>
      </c>
      <c r="U14" s="20">
        <f>SUM(J14,O14,T14)</f>
        <v>9500</v>
      </c>
    </row>
    <row r="15" spans="2:21" x14ac:dyDescent="0.15">
      <c r="B15" s="18" t="s">
        <v>124</v>
      </c>
      <c r="C15" s="10">
        <v>40271</v>
      </c>
      <c r="D15" s="9">
        <v>11</v>
      </c>
      <c r="E15" s="9" t="s">
        <v>57</v>
      </c>
      <c r="F15" s="9" t="s">
        <v>47</v>
      </c>
      <c r="G15" s="9" t="s">
        <v>71</v>
      </c>
      <c r="H15" s="9">
        <v>5</v>
      </c>
      <c r="I15" s="9" t="s">
        <v>56</v>
      </c>
      <c r="J15" s="9">
        <f t="shared" si="1"/>
        <v>5000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 t="shared" si="2"/>
        <v>5000</v>
      </c>
    </row>
    <row r="16" spans="2:21" x14ac:dyDescent="0.15">
      <c r="B16" s="18" t="s">
        <v>125</v>
      </c>
      <c r="C16" s="10">
        <v>40273</v>
      </c>
      <c r="D16" s="9">
        <v>15</v>
      </c>
      <c r="E16" s="9" t="s">
        <v>78</v>
      </c>
      <c r="F16" s="9" t="s">
        <v>38</v>
      </c>
      <c r="G16" s="9" t="s">
        <v>60</v>
      </c>
      <c r="H16" s="9">
        <v>20</v>
      </c>
      <c r="I16" s="9">
        <v>200</v>
      </c>
      <c r="J16" s="9">
        <f t="shared" si="1"/>
        <v>4000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f t="shared" si="2"/>
        <v>4000</v>
      </c>
    </row>
    <row r="17" spans="2:21" x14ac:dyDescent="0.15">
      <c r="B17" s="18" t="s">
        <v>126</v>
      </c>
      <c r="C17" s="10">
        <v>40274</v>
      </c>
      <c r="D17" s="9">
        <v>14</v>
      </c>
      <c r="E17" s="9" t="s">
        <v>76</v>
      </c>
      <c r="F17" s="9" t="s">
        <v>37</v>
      </c>
      <c r="G17" s="9" t="s">
        <v>58</v>
      </c>
      <c r="H17" s="9">
        <v>10</v>
      </c>
      <c r="I17" s="9">
        <v>100</v>
      </c>
      <c r="J17" s="9">
        <f t="shared" si="1"/>
        <v>1000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f t="shared" si="2"/>
        <v>1000</v>
      </c>
    </row>
    <row r="18" spans="2:21" x14ac:dyDescent="0.15">
      <c r="B18" s="18" t="s">
        <v>127</v>
      </c>
      <c r="C18" s="10">
        <v>40276</v>
      </c>
      <c r="D18" s="9">
        <v>11</v>
      </c>
      <c r="E18" s="9" t="s">
        <v>57</v>
      </c>
      <c r="F18" s="9" t="s">
        <v>47</v>
      </c>
      <c r="G18" s="9" t="s">
        <v>71</v>
      </c>
      <c r="H18" s="9">
        <v>10</v>
      </c>
      <c r="I18" s="9" t="s">
        <v>56</v>
      </c>
      <c r="J18" s="9">
        <f t="shared" si="1"/>
        <v>10000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f t="shared" si="2"/>
        <v>10000</v>
      </c>
    </row>
    <row r="19" spans="2:21" x14ac:dyDescent="0.15">
      <c r="B19" s="18" t="s">
        <v>128</v>
      </c>
      <c r="C19" s="10">
        <v>40276</v>
      </c>
      <c r="D19" s="9">
        <v>12</v>
      </c>
      <c r="E19" s="9" t="s">
        <v>77</v>
      </c>
      <c r="F19" s="9" t="s">
        <v>45</v>
      </c>
      <c r="G19" s="9" t="s">
        <v>93</v>
      </c>
      <c r="H19" s="9">
        <v>5</v>
      </c>
      <c r="I19" s="9">
        <v>50</v>
      </c>
      <c r="J19" s="9">
        <f t="shared" si="1"/>
        <v>250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>
        <f t="shared" si="2"/>
        <v>250</v>
      </c>
    </row>
    <row r="20" spans="2:21" x14ac:dyDescent="0.15">
      <c r="B20" s="18" t="s">
        <v>129</v>
      </c>
      <c r="C20" s="10">
        <v>40278</v>
      </c>
      <c r="D20" s="9">
        <v>11</v>
      </c>
      <c r="E20" s="9" t="s">
        <v>57</v>
      </c>
      <c r="F20" s="9" t="s">
        <v>37</v>
      </c>
      <c r="G20" s="9" t="s">
        <v>58</v>
      </c>
      <c r="H20" s="9">
        <v>30</v>
      </c>
      <c r="I20" s="9">
        <v>100</v>
      </c>
      <c r="J20" s="9">
        <f t="shared" si="1"/>
        <v>3000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>
        <f t="shared" si="2"/>
        <v>3000</v>
      </c>
    </row>
    <row r="21" spans="2:21" x14ac:dyDescent="0.15">
      <c r="B21" s="18" t="s">
        <v>130</v>
      </c>
      <c r="C21" s="10">
        <v>40279</v>
      </c>
      <c r="D21" s="9">
        <v>16</v>
      </c>
      <c r="E21" s="9" t="s">
        <v>64</v>
      </c>
      <c r="F21" s="9">
        <v>105</v>
      </c>
      <c r="G21" s="9" t="s">
        <v>137</v>
      </c>
      <c r="H21" s="9">
        <v>15</v>
      </c>
      <c r="I21" s="9">
        <v>50</v>
      </c>
      <c r="J21" s="9">
        <f t="shared" si="1"/>
        <v>750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 t="shared" si="2"/>
        <v>750</v>
      </c>
    </row>
    <row r="22" spans="2:21" x14ac:dyDescent="0.15">
      <c r="B22" s="18" t="s">
        <v>133</v>
      </c>
      <c r="C22" s="10">
        <v>40279</v>
      </c>
      <c r="D22" s="9">
        <v>11</v>
      </c>
      <c r="E22" s="9" t="s">
        <v>57</v>
      </c>
      <c r="F22" s="9" t="s">
        <v>37</v>
      </c>
      <c r="G22" s="9" t="s">
        <v>58</v>
      </c>
      <c r="H22" s="9">
        <v>20</v>
      </c>
      <c r="I22" s="9">
        <v>100</v>
      </c>
      <c r="J22" s="9">
        <f t="shared" si="1"/>
        <v>2000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f t="shared" si="2"/>
        <v>2000</v>
      </c>
    </row>
  </sheetData>
  <sheetProtection selectLockedCells="1"/>
  <phoneticPr fontId="2"/>
  <pageMargins left="0.74803149606299213" right="0.74803149606299213" top="0.98425196850393704" bottom="0.98425196850393704" header="0.51181102362204722" footer="0.51181102362204722"/>
  <pageSetup paperSize="9" scale="35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4792-132E-4915-A1BA-F2598DC1197C}">
  <dimension ref="B1:U83"/>
  <sheetViews>
    <sheetView tabSelected="1" topLeftCell="A64" workbookViewId="0">
      <selection activeCell="P82" sqref="P82"/>
    </sheetView>
  </sheetViews>
  <sheetFormatPr defaultRowHeight="13.5" x14ac:dyDescent="0.15"/>
  <cols>
    <col min="3" max="3" width="15" customWidth="1"/>
    <col min="4" max="4" width="14.375" customWidth="1"/>
    <col min="5" max="5" width="14.75" customWidth="1"/>
    <col min="6" max="6" width="16.75" customWidth="1"/>
    <col min="7" max="7" width="16.25" customWidth="1"/>
    <col min="8" max="8" width="9" customWidth="1"/>
    <col min="9" max="9" width="15.375" customWidth="1"/>
    <col min="10" max="10" width="13" customWidth="1"/>
    <col min="11" max="11" width="12.625" customWidth="1"/>
    <col min="12" max="12" width="10.625" customWidth="1"/>
    <col min="13" max="13" width="10.875" customWidth="1"/>
    <col min="14" max="14" width="15" customWidth="1"/>
    <col min="15" max="15" width="16.5" customWidth="1"/>
    <col min="16" max="16" width="15.5" customWidth="1"/>
    <col min="17" max="17" width="12.375" customWidth="1"/>
  </cols>
  <sheetData>
    <row r="1" spans="2:21" x14ac:dyDescent="0.15">
      <c r="B1" s="23" t="s">
        <v>198</v>
      </c>
    </row>
    <row r="3" spans="2:21" x14ac:dyDescent="0.15">
      <c r="B3" s="18" t="s">
        <v>117</v>
      </c>
      <c r="C3" s="9" t="s">
        <v>118</v>
      </c>
      <c r="D3" s="11" t="s">
        <v>115</v>
      </c>
      <c r="E3" s="9" t="s">
        <v>120</v>
      </c>
      <c r="F3" s="9" t="s">
        <v>136</v>
      </c>
      <c r="G3" s="9" t="s">
        <v>134</v>
      </c>
      <c r="H3" s="9" t="s">
        <v>142</v>
      </c>
      <c r="I3" s="9" t="s">
        <v>119</v>
      </c>
      <c r="J3" s="9" t="s">
        <v>138</v>
      </c>
      <c r="K3" s="9" t="s">
        <v>194</v>
      </c>
      <c r="L3" s="9" t="s">
        <v>134</v>
      </c>
      <c r="M3" s="9" t="s">
        <v>142</v>
      </c>
      <c r="N3" s="9" t="s">
        <v>119</v>
      </c>
      <c r="O3" s="9" t="s">
        <v>138</v>
      </c>
      <c r="P3" s="9" t="s">
        <v>194</v>
      </c>
      <c r="Q3" s="9" t="s">
        <v>134</v>
      </c>
      <c r="R3" s="9" t="s">
        <v>142</v>
      </c>
      <c r="S3" s="9" t="s">
        <v>119</v>
      </c>
      <c r="T3" s="9" t="s">
        <v>138</v>
      </c>
      <c r="U3" s="9" t="s">
        <v>139</v>
      </c>
    </row>
    <row r="4" spans="2:21" x14ac:dyDescent="0.15">
      <c r="B4" s="19" t="s">
        <v>121</v>
      </c>
      <c r="C4" s="10">
        <v>40269</v>
      </c>
      <c r="D4" s="20">
        <v>11</v>
      </c>
      <c r="E4" s="20" t="s">
        <v>57</v>
      </c>
      <c r="F4" s="9" t="s">
        <v>37</v>
      </c>
      <c r="G4" s="9" t="s">
        <v>58</v>
      </c>
      <c r="H4" s="9">
        <v>15</v>
      </c>
      <c r="I4" s="9">
        <v>100</v>
      </c>
      <c r="J4" s="9">
        <f>H4*I4</f>
        <v>1500</v>
      </c>
      <c r="K4" s="9" t="s">
        <v>195</v>
      </c>
      <c r="L4" s="9" t="s">
        <v>67</v>
      </c>
      <c r="M4" s="9">
        <v>50</v>
      </c>
      <c r="N4" s="9">
        <v>300</v>
      </c>
      <c r="O4" s="9">
        <f t="shared" ref="O4" si="0">M4*N4</f>
        <v>15000</v>
      </c>
      <c r="P4" s="9"/>
      <c r="Q4" s="9"/>
      <c r="R4" s="9"/>
      <c r="S4" s="9"/>
      <c r="T4" s="9"/>
      <c r="U4" s="20">
        <f>J4+O4</f>
        <v>16500</v>
      </c>
    </row>
    <row r="5" spans="2:21" x14ac:dyDescent="0.15">
      <c r="B5" s="18" t="s">
        <v>122</v>
      </c>
      <c r="C5" s="10">
        <v>40269</v>
      </c>
      <c r="D5" s="9">
        <v>14</v>
      </c>
      <c r="E5" s="9" t="s">
        <v>76</v>
      </c>
      <c r="F5" s="9" t="s">
        <v>38</v>
      </c>
      <c r="G5" s="9" t="s">
        <v>60</v>
      </c>
      <c r="H5" s="9">
        <v>25</v>
      </c>
      <c r="I5" s="9">
        <v>200</v>
      </c>
      <c r="J5" s="9">
        <f t="shared" ref="J5:J16" si="1">H5*I5</f>
        <v>5000</v>
      </c>
      <c r="K5" s="9"/>
      <c r="L5" s="9"/>
      <c r="M5" s="9"/>
      <c r="N5" s="9"/>
      <c r="O5" s="9"/>
      <c r="P5" s="9"/>
      <c r="Q5" s="9"/>
      <c r="R5" s="9"/>
      <c r="S5" s="9"/>
      <c r="T5" s="9"/>
      <c r="U5" s="9">
        <f>J5</f>
        <v>5000</v>
      </c>
    </row>
    <row r="6" spans="2:21" x14ac:dyDescent="0.15">
      <c r="B6" s="18" t="s">
        <v>131</v>
      </c>
      <c r="C6" s="10">
        <v>40269</v>
      </c>
      <c r="D6" s="9">
        <v>16</v>
      </c>
      <c r="E6" s="9" t="s">
        <v>64</v>
      </c>
      <c r="F6" s="9" t="s">
        <v>37</v>
      </c>
      <c r="G6" s="9" t="s">
        <v>58</v>
      </c>
      <c r="H6" s="9">
        <v>25</v>
      </c>
      <c r="I6" s="9">
        <v>100</v>
      </c>
      <c r="J6" s="9">
        <f t="shared" si="1"/>
        <v>2500</v>
      </c>
      <c r="K6" s="9"/>
      <c r="L6" s="9"/>
      <c r="M6" s="9"/>
      <c r="N6" s="9"/>
      <c r="O6" s="9"/>
      <c r="P6" s="9"/>
      <c r="Q6" s="9"/>
      <c r="R6" s="9"/>
      <c r="S6" s="9"/>
      <c r="T6" s="9"/>
      <c r="U6" s="9">
        <f>J6</f>
        <v>2500</v>
      </c>
    </row>
    <row r="7" spans="2:21" x14ac:dyDescent="0.15">
      <c r="B7" s="18" t="s">
        <v>123</v>
      </c>
      <c r="C7" s="10">
        <v>40269</v>
      </c>
      <c r="D7" s="9">
        <v>13</v>
      </c>
      <c r="E7" s="9" t="s">
        <v>63</v>
      </c>
      <c r="F7" s="9" t="s">
        <v>46</v>
      </c>
      <c r="G7" s="9" t="s">
        <v>59</v>
      </c>
      <c r="H7" s="9">
        <v>10</v>
      </c>
      <c r="I7" s="9">
        <v>150</v>
      </c>
      <c r="J7" s="9">
        <f t="shared" si="1"/>
        <v>1500</v>
      </c>
      <c r="K7" s="9"/>
      <c r="L7" s="9"/>
      <c r="M7" s="9"/>
      <c r="N7" s="9"/>
      <c r="O7" s="9"/>
      <c r="P7" s="9"/>
      <c r="Q7" s="9"/>
      <c r="R7" s="9"/>
      <c r="S7" s="9"/>
      <c r="T7" s="9"/>
      <c r="U7" s="9">
        <f t="shared" ref="U7:U16" si="2">J7</f>
        <v>1500</v>
      </c>
    </row>
    <row r="8" spans="2:21" x14ac:dyDescent="0.15">
      <c r="B8" s="19" t="s">
        <v>132</v>
      </c>
      <c r="C8" s="10">
        <v>40270</v>
      </c>
      <c r="D8" s="20">
        <v>12</v>
      </c>
      <c r="E8" s="21" t="s">
        <v>77</v>
      </c>
      <c r="F8" s="9" t="s">
        <v>39</v>
      </c>
      <c r="G8" s="9" t="s">
        <v>75</v>
      </c>
      <c r="H8" s="9">
        <v>30</v>
      </c>
      <c r="I8" s="9">
        <v>50</v>
      </c>
      <c r="J8" s="9">
        <f t="shared" si="1"/>
        <v>1500</v>
      </c>
      <c r="K8" s="9" t="s">
        <v>37</v>
      </c>
      <c r="L8" s="9" t="s">
        <v>58</v>
      </c>
      <c r="M8" s="9">
        <v>20</v>
      </c>
      <c r="N8" s="9">
        <v>100</v>
      </c>
      <c r="O8" s="9">
        <f t="shared" ref="O8" si="3">M8*N8</f>
        <v>2000</v>
      </c>
      <c r="P8" s="9" t="s">
        <v>197</v>
      </c>
      <c r="Q8" s="9" t="s">
        <v>140</v>
      </c>
      <c r="R8" s="9" t="s">
        <v>49</v>
      </c>
      <c r="S8" s="9" t="s">
        <v>54</v>
      </c>
      <c r="T8" s="9">
        <f t="shared" ref="T8" si="4">R8*S8</f>
        <v>6000</v>
      </c>
      <c r="U8" s="20">
        <f>SUM(J8,O8,T8)</f>
        <v>9500</v>
      </c>
    </row>
    <row r="9" spans="2:21" x14ac:dyDescent="0.15">
      <c r="B9" s="18" t="s">
        <v>124</v>
      </c>
      <c r="C9" s="10">
        <v>40271</v>
      </c>
      <c r="D9" s="9">
        <v>11</v>
      </c>
      <c r="E9" s="9" t="s">
        <v>57</v>
      </c>
      <c r="F9" s="9" t="s">
        <v>47</v>
      </c>
      <c r="G9" s="9" t="s">
        <v>71</v>
      </c>
      <c r="H9" s="9">
        <v>5</v>
      </c>
      <c r="I9" s="9" t="s">
        <v>56</v>
      </c>
      <c r="J9" s="9">
        <f t="shared" si="1"/>
        <v>5000</v>
      </c>
      <c r="K9" s="9"/>
      <c r="L9" s="9"/>
      <c r="M9" s="9"/>
      <c r="N9" s="9"/>
      <c r="O9" s="9"/>
      <c r="P9" s="9"/>
      <c r="Q9" s="9"/>
      <c r="R9" s="9"/>
      <c r="S9" s="9"/>
      <c r="T9" s="9"/>
      <c r="U9" s="9">
        <f t="shared" si="2"/>
        <v>5000</v>
      </c>
    </row>
    <row r="10" spans="2:21" x14ac:dyDescent="0.15">
      <c r="B10" s="18" t="s">
        <v>125</v>
      </c>
      <c r="C10" s="10">
        <v>40273</v>
      </c>
      <c r="D10" s="9">
        <v>15</v>
      </c>
      <c r="E10" s="9" t="s">
        <v>78</v>
      </c>
      <c r="F10" s="9" t="s">
        <v>38</v>
      </c>
      <c r="G10" s="9" t="s">
        <v>60</v>
      </c>
      <c r="H10" s="9">
        <v>20</v>
      </c>
      <c r="I10" s="9">
        <v>200</v>
      </c>
      <c r="J10" s="9">
        <f t="shared" si="1"/>
        <v>4000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f t="shared" si="2"/>
        <v>4000</v>
      </c>
    </row>
    <row r="11" spans="2:21" x14ac:dyDescent="0.15">
      <c r="B11" s="18" t="s">
        <v>126</v>
      </c>
      <c r="C11" s="10">
        <v>40274</v>
      </c>
      <c r="D11" s="9">
        <v>14</v>
      </c>
      <c r="E11" s="9" t="s">
        <v>76</v>
      </c>
      <c r="F11" s="9" t="s">
        <v>37</v>
      </c>
      <c r="G11" s="9" t="s">
        <v>58</v>
      </c>
      <c r="H11" s="9">
        <v>10</v>
      </c>
      <c r="I11" s="9">
        <v>100</v>
      </c>
      <c r="J11" s="9">
        <f t="shared" si="1"/>
        <v>1000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f t="shared" si="2"/>
        <v>1000</v>
      </c>
    </row>
    <row r="12" spans="2:21" x14ac:dyDescent="0.15">
      <c r="B12" s="18" t="s">
        <v>127</v>
      </c>
      <c r="C12" s="10">
        <v>40276</v>
      </c>
      <c r="D12" s="9">
        <v>11</v>
      </c>
      <c r="E12" s="9" t="s">
        <v>57</v>
      </c>
      <c r="F12" s="9" t="s">
        <v>47</v>
      </c>
      <c r="G12" s="9" t="s">
        <v>71</v>
      </c>
      <c r="H12" s="9">
        <v>10</v>
      </c>
      <c r="I12" s="9" t="s">
        <v>56</v>
      </c>
      <c r="J12" s="9">
        <f t="shared" si="1"/>
        <v>10000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f t="shared" si="2"/>
        <v>10000</v>
      </c>
    </row>
    <row r="13" spans="2:21" x14ac:dyDescent="0.15">
      <c r="B13" s="18" t="s">
        <v>128</v>
      </c>
      <c r="C13" s="10">
        <v>40276</v>
      </c>
      <c r="D13" s="9">
        <v>12</v>
      </c>
      <c r="E13" s="9" t="s">
        <v>77</v>
      </c>
      <c r="F13" s="9" t="s">
        <v>45</v>
      </c>
      <c r="G13" s="9" t="s">
        <v>93</v>
      </c>
      <c r="H13" s="9">
        <v>5</v>
      </c>
      <c r="I13" s="9">
        <v>50</v>
      </c>
      <c r="J13" s="9">
        <f t="shared" si="1"/>
        <v>250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>
        <f t="shared" si="2"/>
        <v>250</v>
      </c>
    </row>
    <row r="14" spans="2:21" x14ac:dyDescent="0.15">
      <c r="B14" s="18" t="s">
        <v>129</v>
      </c>
      <c r="C14" s="10">
        <v>40278</v>
      </c>
      <c r="D14" s="9">
        <v>11</v>
      </c>
      <c r="E14" s="9" t="s">
        <v>57</v>
      </c>
      <c r="F14" s="9" t="s">
        <v>37</v>
      </c>
      <c r="G14" s="9" t="s">
        <v>58</v>
      </c>
      <c r="H14" s="9">
        <v>30</v>
      </c>
      <c r="I14" s="9">
        <v>100</v>
      </c>
      <c r="J14" s="9">
        <f t="shared" si="1"/>
        <v>3000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>
        <f t="shared" si="2"/>
        <v>3000</v>
      </c>
    </row>
    <row r="15" spans="2:21" x14ac:dyDescent="0.15">
      <c r="B15" s="18" t="s">
        <v>130</v>
      </c>
      <c r="C15" s="10">
        <v>40279</v>
      </c>
      <c r="D15" s="9">
        <v>16</v>
      </c>
      <c r="E15" s="9" t="s">
        <v>64</v>
      </c>
      <c r="F15" s="9">
        <v>105</v>
      </c>
      <c r="G15" s="9" t="s">
        <v>137</v>
      </c>
      <c r="H15" s="9">
        <v>15</v>
      </c>
      <c r="I15" s="9">
        <v>50</v>
      </c>
      <c r="J15" s="9">
        <f t="shared" si="1"/>
        <v>750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>
        <f t="shared" si="2"/>
        <v>750</v>
      </c>
    </row>
    <row r="16" spans="2:21" x14ac:dyDescent="0.15">
      <c r="B16" s="18" t="s">
        <v>133</v>
      </c>
      <c r="C16" s="10">
        <v>40279</v>
      </c>
      <c r="D16" s="9">
        <v>11</v>
      </c>
      <c r="E16" s="9" t="s">
        <v>57</v>
      </c>
      <c r="F16" s="9" t="s">
        <v>37</v>
      </c>
      <c r="G16" s="9" t="s">
        <v>58</v>
      </c>
      <c r="H16" s="9">
        <v>20</v>
      </c>
      <c r="I16" s="9">
        <v>100</v>
      </c>
      <c r="J16" s="9">
        <f t="shared" si="1"/>
        <v>2000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f t="shared" si="2"/>
        <v>2000</v>
      </c>
    </row>
    <row r="19" spans="2:10" x14ac:dyDescent="0.15">
      <c r="B19" s="22" t="s">
        <v>199</v>
      </c>
    </row>
    <row r="20" spans="2:10" x14ac:dyDescent="0.15">
      <c r="I20" s="23" t="s">
        <v>204</v>
      </c>
    </row>
    <row r="22" spans="2:10" x14ac:dyDescent="0.15">
      <c r="B22" s="18" t="s">
        <v>117</v>
      </c>
      <c r="C22" s="9" t="s">
        <v>118</v>
      </c>
      <c r="D22" s="11" t="s">
        <v>115</v>
      </c>
      <c r="E22" s="9" t="s">
        <v>120</v>
      </c>
      <c r="F22" s="9" t="s">
        <v>136</v>
      </c>
      <c r="G22" s="9" t="s">
        <v>134</v>
      </c>
      <c r="H22" s="9" t="s">
        <v>142</v>
      </c>
      <c r="I22" s="9" t="s">
        <v>119</v>
      </c>
      <c r="J22" s="9" t="s">
        <v>138</v>
      </c>
    </row>
    <row r="23" spans="2:10" x14ac:dyDescent="0.15">
      <c r="B23" s="19" t="s">
        <v>121</v>
      </c>
      <c r="C23" s="10">
        <v>40269</v>
      </c>
      <c r="D23" s="20">
        <v>11</v>
      </c>
      <c r="E23" s="20" t="s">
        <v>57</v>
      </c>
      <c r="F23" s="9" t="s">
        <v>37</v>
      </c>
      <c r="G23" s="9" t="s">
        <v>58</v>
      </c>
      <c r="H23" s="9">
        <v>15</v>
      </c>
      <c r="I23" s="9">
        <v>100</v>
      </c>
      <c r="J23" s="9">
        <f t="shared" ref="J23:J38" si="5">H23*I23</f>
        <v>1500</v>
      </c>
    </row>
    <row r="24" spans="2:10" x14ac:dyDescent="0.15">
      <c r="B24" s="18" t="s">
        <v>121</v>
      </c>
      <c r="C24" s="10">
        <v>40269</v>
      </c>
      <c r="D24" s="9">
        <v>11</v>
      </c>
      <c r="E24" s="9" t="s">
        <v>57</v>
      </c>
      <c r="F24" s="9" t="s">
        <v>195</v>
      </c>
      <c r="G24" s="9" t="s">
        <v>67</v>
      </c>
      <c r="H24" s="9">
        <v>50</v>
      </c>
      <c r="I24" s="9">
        <v>300</v>
      </c>
      <c r="J24" s="9">
        <f t="shared" si="5"/>
        <v>15000</v>
      </c>
    </row>
    <row r="25" spans="2:10" x14ac:dyDescent="0.15">
      <c r="B25" s="18" t="s">
        <v>122</v>
      </c>
      <c r="C25" s="10">
        <v>40269</v>
      </c>
      <c r="D25" s="9">
        <v>14</v>
      </c>
      <c r="E25" s="9" t="s">
        <v>76</v>
      </c>
      <c r="F25" s="9" t="s">
        <v>38</v>
      </c>
      <c r="G25" s="9" t="s">
        <v>60</v>
      </c>
      <c r="H25" s="9">
        <v>25</v>
      </c>
      <c r="I25" s="9">
        <v>200</v>
      </c>
      <c r="J25" s="9">
        <f t="shared" si="5"/>
        <v>5000</v>
      </c>
    </row>
    <row r="26" spans="2:10" x14ac:dyDescent="0.15">
      <c r="B26" s="18" t="s">
        <v>131</v>
      </c>
      <c r="C26" s="10">
        <v>40269</v>
      </c>
      <c r="D26" s="9">
        <v>16</v>
      </c>
      <c r="E26" s="9" t="s">
        <v>64</v>
      </c>
      <c r="F26" s="9" t="s">
        <v>37</v>
      </c>
      <c r="G26" s="9" t="s">
        <v>58</v>
      </c>
      <c r="H26" s="9">
        <v>25</v>
      </c>
      <c r="I26" s="9">
        <v>100</v>
      </c>
      <c r="J26" s="9">
        <f t="shared" si="5"/>
        <v>2500</v>
      </c>
    </row>
    <row r="27" spans="2:10" x14ac:dyDescent="0.15">
      <c r="B27" s="19" t="s">
        <v>123</v>
      </c>
      <c r="C27" s="10">
        <v>40269</v>
      </c>
      <c r="D27" s="20">
        <v>13</v>
      </c>
      <c r="E27" s="21" t="s">
        <v>63</v>
      </c>
      <c r="F27" s="9" t="s">
        <v>46</v>
      </c>
      <c r="G27" s="9" t="s">
        <v>59</v>
      </c>
      <c r="H27" s="9">
        <v>10</v>
      </c>
      <c r="I27" s="9">
        <v>150</v>
      </c>
      <c r="J27" s="9">
        <f t="shared" si="5"/>
        <v>1500</v>
      </c>
    </row>
    <row r="28" spans="2:10" x14ac:dyDescent="0.15">
      <c r="B28" s="18" t="s">
        <v>132</v>
      </c>
      <c r="C28" s="10">
        <v>40270</v>
      </c>
      <c r="D28" s="9">
        <v>12</v>
      </c>
      <c r="E28" s="9" t="s">
        <v>77</v>
      </c>
      <c r="F28" s="9" t="s">
        <v>39</v>
      </c>
      <c r="G28" s="9" t="s">
        <v>75</v>
      </c>
      <c r="H28" s="9">
        <v>30</v>
      </c>
      <c r="I28" s="9">
        <v>50</v>
      </c>
      <c r="J28" s="9">
        <f t="shared" si="5"/>
        <v>1500</v>
      </c>
    </row>
    <row r="29" spans="2:10" x14ac:dyDescent="0.15">
      <c r="B29" s="18" t="s">
        <v>132</v>
      </c>
      <c r="C29" s="10">
        <v>40270</v>
      </c>
      <c r="D29" s="9">
        <v>12</v>
      </c>
      <c r="E29" s="9" t="s">
        <v>77</v>
      </c>
      <c r="F29" s="9" t="s">
        <v>37</v>
      </c>
      <c r="G29" s="9" t="s">
        <v>58</v>
      </c>
      <c r="H29" s="9">
        <v>20</v>
      </c>
      <c r="I29" s="9">
        <v>100</v>
      </c>
      <c r="J29" s="9">
        <f t="shared" si="5"/>
        <v>2000</v>
      </c>
    </row>
    <row r="30" spans="2:10" x14ac:dyDescent="0.15">
      <c r="B30" s="18" t="s">
        <v>132</v>
      </c>
      <c r="C30" s="10">
        <v>40270</v>
      </c>
      <c r="D30" s="9">
        <v>12</v>
      </c>
      <c r="E30" s="9" t="s">
        <v>77</v>
      </c>
      <c r="F30" s="9" t="s">
        <v>197</v>
      </c>
      <c r="G30" s="9" t="s">
        <v>140</v>
      </c>
      <c r="H30" s="9" t="s">
        <v>49</v>
      </c>
      <c r="I30" s="9" t="s">
        <v>54</v>
      </c>
      <c r="J30" s="9">
        <f t="shared" si="5"/>
        <v>6000</v>
      </c>
    </row>
    <row r="31" spans="2:10" x14ac:dyDescent="0.15">
      <c r="B31" s="18" t="s">
        <v>124</v>
      </c>
      <c r="C31" s="10">
        <v>40271</v>
      </c>
      <c r="D31" s="9">
        <v>11</v>
      </c>
      <c r="E31" s="9" t="s">
        <v>57</v>
      </c>
      <c r="F31" s="9" t="s">
        <v>47</v>
      </c>
      <c r="G31" s="9" t="s">
        <v>71</v>
      </c>
      <c r="H31" s="9">
        <v>5</v>
      </c>
      <c r="I31" s="9" t="s">
        <v>56</v>
      </c>
      <c r="J31" s="9">
        <f t="shared" si="5"/>
        <v>5000</v>
      </c>
    </row>
    <row r="32" spans="2:10" x14ac:dyDescent="0.15">
      <c r="B32" s="18" t="s">
        <v>125</v>
      </c>
      <c r="C32" s="10">
        <v>40273</v>
      </c>
      <c r="D32" s="9">
        <v>15</v>
      </c>
      <c r="E32" s="9" t="s">
        <v>78</v>
      </c>
      <c r="F32" s="9" t="s">
        <v>38</v>
      </c>
      <c r="G32" s="9" t="s">
        <v>60</v>
      </c>
      <c r="H32" s="9">
        <v>20</v>
      </c>
      <c r="I32" s="9">
        <v>200</v>
      </c>
      <c r="J32" s="9">
        <f t="shared" si="5"/>
        <v>4000</v>
      </c>
    </row>
    <row r="33" spans="2:13" x14ac:dyDescent="0.15">
      <c r="B33" s="18" t="s">
        <v>126</v>
      </c>
      <c r="C33" s="10">
        <v>40274</v>
      </c>
      <c r="D33" s="9">
        <v>14</v>
      </c>
      <c r="E33" s="9" t="s">
        <v>76</v>
      </c>
      <c r="F33" s="9" t="s">
        <v>37</v>
      </c>
      <c r="G33" s="9" t="s">
        <v>58</v>
      </c>
      <c r="H33" s="9">
        <v>10</v>
      </c>
      <c r="I33" s="9">
        <v>100</v>
      </c>
      <c r="J33" s="9">
        <f t="shared" si="5"/>
        <v>1000</v>
      </c>
    </row>
    <row r="34" spans="2:13" x14ac:dyDescent="0.15">
      <c r="B34" s="18" t="s">
        <v>127</v>
      </c>
      <c r="C34" s="10">
        <v>40276</v>
      </c>
      <c r="D34" s="9">
        <v>11</v>
      </c>
      <c r="E34" s="9" t="s">
        <v>57</v>
      </c>
      <c r="F34" s="9" t="s">
        <v>47</v>
      </c>
      <c r="G34" s="9" t="s">
        <v>71</v>
      </c>
      <c r="H34" s="9">
        <v>10</v>
      </c>
      <c r="I34" s="9" t="s">
        <v>56</v>
      </c>
      <c r="J34" s="9">
        <f t="shared" si="5"/>
        <v>10000</v>
      </c>
    </row>
    <row r="35" spans="2:13" x14ac:dyDescent="0.15">
      <c r="B35" s="18" t="s">
        <v>128</v>
      </c>
      <c r="C35" s="10">
        <v>40276</v>
      </c>
      <c r="D35" s="9">
        <v>12</v>
      </c>
      <c r="E35" s="9" t="s">
        <v>77</v>
      </c>
      <c r="F35" s="9" t="s">
        <v>45</v>
      </c>
      <c r="G35" s="9" t="s">
        <v>93</v>
      </c>
      <c r="H35" s="9">
        <v>5</v>
      </c>
      <c r="I35" s="9">
        <v>50</v>
      </c>
      <c r="J35" s="9">
        <f t="shared" si="5"/>
        <v>250</v>
      </c>
    </row>
    <row r="36" spans="2:13" x14ac:dyDescent="0.15">
      <c r="B36" s="19" t="s">
        <v>129</v>
      </c>
      <c r="C36" s="10">
        <v>40278</v>
      </c>
      <c r="D36" s="20">
        <v>11</v>
      </c>
      <c r="E36" s="20" t="s">
        <v>57</v>
      </c>
      <c r="F36" s="9" t="s">
        <v>37</v>
      </c>
      <c r="G36" s="9" t="s">
        <v>58</v>
      </c>
      <c r="H36" s="9">
        <v>30</v>
      </c>
      <c r="I36" s="9">
        <v>100</v>
      </c>
      <c r="J36" s="9">
        <f t="shared" si="5"/>
        <v>3000</v>
      </c>
    </row>
    <row r="37" spans="2:13" x14ac:dyDescent="0.15">
      <c r="B37" s="19" t="s">
        <v>130</v>
      </c>
      <c r="C37" s="10">
        <v>40279</v>
      </c>
      <c r="D37" s="20">
        <v>16</v>
      </c>
      <c r="E37" s="21" t="s">
        <v>64</v>
      </c>
      <c r="F37" s="9">
        <v>105</v>
      </c>
      <c r="G37" s="9" t="s">
        <v>137</v>
      </c>
      <c r="H37" s="9">
        <v>15</v>
      </c>
      <c r="I37" s="9">
        <v>50</v>
      </c>
      <c r="J37" s="9">
        <f t="shared" si="5"/>
        <v>750</v>
      </c>
    </row>
    <row r="38" spans="2:13" x14ac:dyDescent="0.15">
      <c r="B38" s="9" t="s">
        <v>133</v>
      </c>
      <c r="C38" s="10">
        <v>40279</v>
      </c>
      <c r="D38" s="9">
        <v>11</v>
      </c>
      <c r="E38" s="9" t="s">
        <v>57</v>
      </c>
      <c r="F38" s="9" t="s">
        <v>37</v>
      </c>
      <c r="G38" s="9" t="s">
        <v>58</v>
      </c>
      <c r="H38" s="9">
        <v>20</v>
      </c>
      <c r="I38" s="9">
        <v>100</v>
      </c>
      <c r="J38" s="9">
        <f t="shared" si="5"/>
        <v>2000</v>
      </c>
    </row>
    <row r="41" spans="2:13" x14ac:dyDescent="0.15">
      <c r="B41" s="22" t="s">
        <v>200</v>
      </c>
    </row>
    <row r="43" spans="2:13" x14ac:dyDescent="0.15">
      <c r="C43" s="22" t="s">
        <v>80</v>
      </c>
      <c r="G43" s="23" t="s">
        <v>81</v>
      </c>
      <c r="L43" s="23" t="s">
        <v>204</v>
      </c>
    </row>
    <row r="45" spans="2:13" x14ac:dyDescent="0.15">
      <c r="B45" s="11" t="s">
        <v>115</v>
      </c>
      <c r="C45" s="9" t="s">
        <v>120</v>
      </c>
      <c r="E45" s="9" t="s">
        <v>136</v>
      </c>
      <c r="F45" s="9" t="s">
        <v>134</v>
      </c>
      <c r="G45" s="9" t="s">
        <v>119</v>
      </c>
      <c r="I45" s="18" t="s">
        <v>117</v>
      </c>
      <c r="J45" s="9" t="s">
        <v>118</v>
      </c>
      <c r="K45" s="11" t="s">
        <v>115</v>
      </c>
      <c r="L45" s="9" t="s">
        <v>136</v>
      </c>
      <c r="M45" s="9" t="s">
        <v>142</v>
      </c>
    </row>
    <row r="46" spans="2:13" x14ac:dyDescent="0.15">
      <c r="B46" s="9">
        <v>11</v>
      </c>
      <c r="C46" s="9" t="s">
        <v>57</v>
      </c>
      <c r="E46" s="9" t="s">
        <v>37</v>
      </c>
      <c r="F46" s="9" t="s">
        <v>58</v>
      </c>
      <c r="G46" s="9">
        <v>100</v>
      </c>
      <c r="I46" s="19" t="s">
        <v>121</v>
      </c>
      <c r="J46" s="10">
        <v>40269</v>
      </c>
      <c r="K46" s="20">
        <v>11</v>
      </c>
      <c r="L46" s="9" t="s">
        <v>37</v>
      </c>
      <c r="M46" s="9" t="s">
        <v>205</v>
      </c>
    </row>
    <row r="47" spans="2:13" x14ac:dyDescent="0.15">
      <c r="B47" s="9">
        <v>12</v>
      </c>
      <c r="C47" s="9" t="s">
        <v>77</v>
      </c>
      <c r="E47" s="9" t="s">
        <v>38</v>
      </c>
      <c r="F47" s="9" t="s">
        <v>60</v>
      </c>
      <c r="G47" s="9">
        <v>200</v>
      </c>
      <c r="I47" s="18" t="s">
        <v>121</v>
      </c>
      <c r="J47" s="10">
        <v>40269</v>
      </c>
      <c r="K47" s="9">
        <v>11</v>
      </c>
      <c r="L47" s="9" t="s">
        <v>195</v>
      </c>
      <c r="M47" s="9">
        <v>50</v>
      </c>
    </row>
    <row r="48" spans="2:13" x14ac:dyDescent="0.15">
      <c r="B48" s="9">
        <v>13</v>
      </c>
      <c r="C48" s="9" t="s">
        <v>63</v>
      </c>
      <c r="E48" s="9" t="s">
        <v>195</v>
      </c>
      <c r="F48" s="9" t="s">
        <v>67</v>
      </c>
      <c r="G48" s="9">
        <v>300</v>
      </c>
      <c r="I48" s="18" t="s">
        <v>122</v>
      </c>
      <c r="J48" s="10">
        <v>40269</v>
      </c>
      <c r="K48" s="9">
        <v>14</v>
      </c>
      <c r="L48" s="9" t="s">
        <v>38</v>
      </c>
      <c r="M48" s="9">
        <v>25</v>
      </c>
    </row>
    <row r="49" spans="2:13" x14ac:dyDescent="0.15">
      <c r="B49" s="20">
        <v>14</v>
      </c>
      <c r="C49" s="21" t="s">
        <v>76</v>
      </c>
      <c r="E49" s="9" t="s">
        <v>197</v>
      </c>
      <c r="F49" s="9" t="s">
        <v>140</v>
      </c>
      <c r="G49" s="9" t="s">
        <v>54</v>
      </c>
      <c r="I49" s="18" t="s">
        <v>131</v>
      </c>
      <c r="J49" s="10">
        <v>40269</v>
      </c>
      <c r="K49" s="9">
        <v>16</v>
      </c>
      <c r="L49" s="9" t="s">
        <v>37</v>
      </c>
      <c r="M49" s="9">
        <v>25</v>
      </c>
    </row>
    <row r="50" spans="2:13" x14ac:dyDescent="0.15">
      <c r="B50" s="9">
        <v>15</v>
      </c>
      <c r="C50" s="9" t="s">
        <v>78</v>
      </c>
      <c r="E50" s="9">
        <v>105</v>
      </c>
      <c r="F50" s="9" t="s">
        <v>137</v>
      </c>
      <c r="G50" s="9">
        <v>50</v>
      </c>
      <c r="I50" s="19" t="s">
        <v>123</v>
      </c>
      <c r="J50" s="10">
        <v>40269</v>
      </c>
      <c r="K50" s="20">
        <v>13</v>
      </c>
      <c r="L50" s="9" t="s">
        <v>46</v>
      </c>
      <c r="M50" s="9">
        <v>10</v>
      </c>
    </row>
    <row r="51" spans="2:13" x14ac:dyDescent="0.15">
      <c r="B51" s="9">
        <v>16</v>
      </c>
      <c r="C51" s="9" t="s">
        <v>64</v>
      </c>
      <c r="E51" s="9" t="s">
        <v>39</v>
      </c>
      <c r="F51" s="9" t="s">
        <v>75</v>
      </c>
      <c r="G51" s="9">
        <v>50</v>
      </c>
      <c r="I51" s="18" t="s">
        <v>132</v>
      </c>
      <c r="J51" s="10">
        <v>40270</v>
      </c>
      <c r="K51" s="9">
        <v>12</v>
      </c>
      <c r="L51" s="9" t="s">
        <v>39</v>
      </c>
      <c r="M51" s="9">
        <v>30</v>
      </c>
    </row>
    <row r="52" spans="2:13" x14ac:dyDescent="0.15">
      <c r="E52" s="9" t="s">
        <v>45</v>
      </c>
      <c r="F52" s="9" t="s">
        <v>93</v>
      </c>
      <c r="G52" s="9">
        <v>50</v>
      </c>
      <c r="I52" s="18" t="s">
        <v>132</v>
      </c>
      <c r="J52" s="10">
        <v>40270</v>
      </c>
      <c r="K52" s="9">
        <v>12</v>
      </c>
      <c r="L52" s="9" t="s">
        <v>37</v>
      </c>
      <c r="M52" s="9">
        <v>20</v>
      </c>
    </row>
    <row r="53" spans="2:13" x14ac:dyDescent="0.15">
      <c r="E53" s="9" t="s">
        <v>46</v>
      </c>
      <c r="F53" s="9" t="s">
        <v>59</v>
      </c>
      <c r="G53" s="9">
        <v>150</v>
      </c>
      <c r="I53" s="18" t="s">
        <v>132</v>
      </c>
      <c r="J53" s="10">
        <v>40270</v>
      </c>
      <c r="K53" s="9">
        <v>12</v>
      </c>
      <c r="L53" s="9" t="s">
        <v>197</v>
      </c>
      <c r="M53" s="9" t="s">
        <v>49</v>
      </c>
    </row>
    <row r="54" spans="2:13" x14ac:dyDescent="0.15">
      <c r="E54" s="9" t="s">
        <v>47</v>
      </c>
      <c r="F54" s="9" t="s">
        <v>71</v>
      </c>
      <c r="G54" s="9" t="s">
        <v>56</v>
      </c>
      <c r="I54" s="18" t="s">
        <v>124</v>
      </c>
      <c r="J54" s="10">
        <v>40271</v>
      </c>
      <c r="K54" s="9">
        <v>11</v>
      </c>
      <c r="L54" s="9" t="s">
        <v>47</v>
      </c>
      <c r="M54" s="9">
        <v>5</v>
      </c>
    </row>
    <row r="55" spans="2:13" x14ac:dyDescent="0.15">
      <c r="I55" s="18" t="s">
        <v>125</v>
      </c>
      <c r="J55" s="10">
        <v>40273</v>
      </c>
      <c r="K55" s="9">
        <v>15</v>
      </c>
      <c r="L55" s="9" t="s">
        <v>38</v>
      </c>
      <c r="M55" s="9">
        <v>20</v>
      </c>
    </row>
    <row r="56" spans="2:13" x14ac:dyDescent="0.15">
      <c r="I56" s="18" t="s">
        <v>126</v>
      </c>
      <c r="J56" s="10">
        <v>40274</v>
      </c>
      <c r="K56" s="9">
        <v>14</v>
      </c>
      <c r="L56" s="9" t="s">
        <v>37</v>
      </c>
      <c r="M56" s="9">
        <v>10</v>
      </c>
    </row>
    <row r="57" spans="2:13" x14ac:dyDescent="0.15">
      <c r="I57" s="18" t="s">
        <v>127</v>
      </c>
      <c r="J57" s="10">
        <v>40276</v>
      </c>
      <c r="K57" s="9">
        <v>11</v>
      </c>
      <c r="L57" s="9" t="s">
        <v>47</v>
      </c>
      <c r="M57" s="9">
        <v>10</v>
      </c>
    </row>
    <row r="58" spans="2:13" x14ac:dyDescent="0.15">
      <c r="I58" s="18" t="s">
        <v>128</v>
      </c>
      <c r="J58" s="10">
        <v>40276</v>
      </c>
      <c r="K58" s="9">
        <v>12</v>
      </c>
      <c r="L58" s="9" t="s">
        <v>45</v>
      </c>
      <c r="M58" s="9">
        <v>5</v>
      </c>
    </row>
    <row r="59" spans="2:13" x14ac:dyDescent="0.15">
      <c r="I59" s="19" t="s">
        <v>129</v>
      </c>
      <c r="J59" s="10">
        <v>40278</v>
      </c>
      <c r="K59" s="20">
        <v>11</v>
      </c>
      <c r="L59" s="9" t="s">
        <v>37</v>
      </c>
      <c r="M59" s="9">
        <v>30</v>
      </c>
    </row>
    <row r="60" spans="2:13" x14ac:dyDescent="0.15">
      <c r="I60" s="19" t="s">
        <v>130</v>
      </c>
      <c r="J60" s="10">
        <v>40279</v>
      </c>
      <c r="K60" s="20">
        <v>16</v>
      </c>
      <c r="L60" s="9">
        <v>105</v>
      </c>
      <c r="M60" s="9">
        <v>15</v>
      </c>
    </row>
    <row r="61" spans="2:13" x14ac:dyDescent="0.15">
      <c r="I61" s="9" t="s">
        <v>133</v>
      </c>
      <c r="J61" s="10">
        <v>40279</v>
      </c>
      <c r="K61" s="9">
        <v>11</v>
      </c>
      <c r="L61" s="9" t="s">
        <v>37</v>
      </c>
      <c r="M61" s="9">
        <v>20</v>
      </c>
    </row>
    <row r="63" spans="2:13" x14ac:dyDescent="0.15">
      <c r="B63" s="22" t="s">
        <v>201</v>
      </c>
    </row>
    <row r="65" spans="2:15" x14ac:dyDescent="0.15">
      <c r="C65" s="23" t="s">
        <v>80</v>
      </c>
      <c r="F65" s="23" t="s">
        <v>203</v>
      </c>
      <c r="K65" s="23" t="s">
        <v>202</v>
      </c>
      <c r="O65" s="23" t="s">
        <v>206</v>
      </c>
    </row>
    <row r="67" spans="2:15" x14ac:dyDescent="0.15">
      <c r="B67" s="11" t="s">
        <v>115</v>
      </c>
      <c r="C67" s="9" t="s">
        <v>120</v>
      </c>
      <c r="E67" s="9" t="s">
        <v>136</v>
      </c>
      <c r="F67" s="9" t="s">
        <v>134</v>
      </c>
      <c r="G67" s="9" t="s">
        <v>119</v>
      </c>
      <c r="I67" s="18" t="s">
        <v>117</v>
      </c>
      <c r="J67" s="9" t="s">
        <v>118</v>
      </c>
      <c r="K67" s="11" t="s">
        <v>115</v>
      </c>
      <c r="M67" s="18" t="s">
        <v>117</v>
      </c>
      <c r="N67" s="9" t="s">
        <v>136</v>
      </c>
      <c r="O67" s="9" t="s">
        <v>142</v>
      </c>
    </row>
    <row r="68" spans="2:15" x14ac:dyDescent="0.15">
      <c r="B68" s="9">
        <v>11</v>
      </c>
      <c r="C68" s="9" t="s">
        <v>57</v>
      </c>
      <c r="E68" s="9" t="s">
        <v>37</v>
      </c>
      <c r="F68" s="9" t="s">
        <v>58</v>
      </c>
      <c r="G68" s="9">
        <v>100</v>
      </c>
      <c r="I68" s="18" t="s">
        <v>121</v>
      </c>
      <c r="J68" s="10">
        <v>40269</v>
      </c>
      <c r="K68" s="9">
        <v>11</v>
      </c>
      <c r="M68" s="19" t="s">
        <v>121</v>
      </c>
      <c r="N68" s="9" t="s">
        <v>37</v>
      </c>
      <c r="O68" s="9">
        <v>15</v>
      </c>
    </row>
    <row r="69" spans="2:15" x14ac:dyDescent="0.15">
      <c r="B69" s="9">
        <v>12</v>
      </c>
      <c r="C69" s="9" t="s">
        <v>77</v>
      </c>
      <c r="E69" s="9" t="s">
        <v>38</v>
      </c>
      <c r="F69" s="9" t="s">
        <v>60</v>
      </c>
      <c r="G69" s="9">
        <v>200</v>
      </c>
      <c r="I69" s="18" t="s">
        <v>122</v>
      </c>
      <c r="J69" s="10">
        <v>40269</v>
      </c>
      <c r="K69" s="9">
        <v>14</v>
      </c>
      <c r="M69" s="18" t="s">
        <v>121</v>
      </c>
      <c r="N69" s="9" t="s">
        <v>195</v>
      </c>
      <c r="O69" s="9">
        <v>50</v>
      </c>
    </row>
    <row r="70" spans="2:15" x14ac:dyDescent="0.15">
      <c r="B70" s="9">
        <v>13</v>
      </c>
      <c r="C70" s="9" t="s">
        <v>63</v>
      </c>
      <c r="E70" s="9" t="s">
        <v>195</v>
      </c>
      <c r="F70" s="9" t="s">
        <v>67</v>
      </c>
      <c r="G70" s="9">
        <v>300</v>
      </c>
      <c r="I70" s="18" t="s">
        <v>131</v>
      </c>
      <c r="J70" s="10">
        <v>40269</v>
      </c>
      <c r="K70" s="9">
        <v>16</v>
      </c>
      <c r="M70" s="18" t="s">
        <v>122</v>
      </c>
      <c r="N70" s="9" t="s">
        <v>38</v>
      </c>
      <c r="O70" s="9">
        <v>25</v>
      </c>
    </row>
    <row r="71" spans="2:15" x14ac:dyDescent="0.15">
      <c r="B71" s="9">
        <v>14</v>
      </c>
      <c r="C71" s="9" t="s">
        <v>76</v>
      </c>
      <c r="E71" s="9" t="s">
        <v>197</v>
      </c>
      <c r="F71" s="9" t="s">
        <v>140</v>
      </c>
      <c r="G71" s="9" t="s">
        <v>54</v>
      </c>
      <c r="I71" s="19" t="s">
        <v>123</v>
      </c>
      <c r="J71" s="10">
        <v>40269</v>
      </c>
      <c r="K71" s="20">
        <v>13</v>
      </c>
      <c r="M71" s="18" t="s">
        <v>131</v>
      </c>
      <c r="N71" s="9" t="s">
        <v>37</v>
      </c>
      <c r="O71" s="9">
        <v>25</v>
      </c>
    </row>
    <row r="72" spans="2:15" x14ac:dyDescent="0.15">
      <c r="B72" s="9">
        <v>15</v>
      </c>
      <c r="C72" s="9" t="s">
        <v>78</v>
      </c>
      <c r="E72" s="9">
        <v>105</v>
      </c>
      <c r="F72" s="9" t="s">
        <v>137</v>
      </c>
      <c r="G72" s="9">
        <v>50</v>
      </c>
      <c r="I72" s="18" t="s">
        <v>132</v>
      </c>
      <c r="J72" s="10">
        <v>40270</v>
      </c>
      <c r="K72" s="9">
        <v>12</v>
      </c>
      <c r="M72" s="19" t="s">
        <v>123</v>
      </c>
      <c r="N72" s="9" t="s">
        <v>46</v>
      </c>
      <c r="O72" s="9">
        <v>10</v>
      </c>
    </row>
    <row r="73" spans="2:15" x14ac:dyDescent="0.15">
      <c r="B73" s="9">
        <v>16</v>
      </c>
      <c r="C73" s="9" t="s">
        <v>64</v>
      </c>
      <c r="E73" s="9" t="s">
        <v>39</v>
      </c>
      <c r="F73" s="9" t="s">
        <v>75</v>
      </c>
      <c r="G73" s="9">
        <v>50</v>
      </c>
      <c r="I73" s="18" t="s">
        <v>124</v>
      </c>
      <c r="J73" s="10">
        <v>40271</v>
      </c>
      <c r="K73" s="9">
        <v>11</v>
      </c>
      <c r="M73" s="18" t="s">
        <v>132</v>
      </c>
      <c r="N73" s="9" t="s">
        <v>39</v>
      </c>
      <c r="O73" s="9">
        <v>30</v>
      </c>
    </row>
    <row r="74" spans="2:15" x14ac:dyDescent="0.15">
      <c r="E74" s="9" t="s">
        <v>45</v>
      </c>
      <c r="F74" s="9" t="s">
        <v>93</v>
      </c>
      <c r="G74" s="9">
        <v>50</v>
      </c>
      <c r="I74" s="18" t="s">
        <v>125</v>
      </c>
      <c r="J74" s="10">
        <v>40273</v>
      </c>
      <c r="K74" s="9">
        <v>15</v>
      </c>
      <c r="M74" s="18" t="s">
        <v>132</v>
      </c>
      <c r="N74" s="9" t="s">
        <v>37</v>
      </c>
      <c r="O74" s="9">
        <v>20</v>
      </c>
    </row>
    <row r="75" spans="2:15" x14ac:dyDescent="0.15">
      <c r="E75" s="9" t="s">
        <v>46</v>
      </c>
      <c r="F75" s="9" t="s">
        <v>59</v>
      </c>
      <c r="G75" s="9">
        <v>150</v>
      </c>
      <c r="I75" s="18" t="s">
        <v>126</v>
      </c>
      <c r="J75" s="10">
        <v>40274</v>
      </c>
      <c r="K75" s="9">
        <v>14</v>
      </c>
      <c r="M75" s="18" t="s">
        <v>132</v>
      </c>
      <c r="N75" s="9" t="s">
        <v>197</v>
      </c>
      <c r="O75" s="9" t="s">
        <v>49</v>
      </c>
    </row>
    <row r="76" spans="2:15" x14ac:dyDescent="0.15">
      <c r="E76" s="9" t="s">
        <v>47</v>
      </c>
      <c r="F76" s="9" t="s">
        <v>71</v>
      </c>
      <c r="G76" s="9" t="s">
        <v>56</v>
      </c>
      <c r="I76" s="18" t="s">
        <v>127</v>
      </c>
      <c r="J76" s="10">
        <v>40276</v>
      </c>
      <c r="K76" s="9">
        <v>11</v>
      </c>
      <c r="M76" s="18" t="s">
        <v>124</v>
      </c>
      <c r="N76" s="9" t="s">
        <v>47</v>
      </c>
      <c r="O76" s="9">
        <v>5</v>
      </c>
    </row>
    <row r="77" spans="2:15" x14ac:dyDescent="0.15">
      <c r="I77" s="18" t="s">
        <v>128</v>
      </c>
      <c r="J77" s="10">
        <v>40276</v>
      </c>
      <c r="K77" s="9">
        <v>12</v>
      </c>
      <c r="M77" s="18" t="s">
        <v>125</v>
      </c>
      <c r="N77" s="9" t="s">
        <v>38</v>
      </c>
      <c r="O77" s="9">
        <v>20</v>
      </c>
    </row>
    <row r="78" spans="2:15" x14ac:dyDescent="0.15">
      <c r="I78" s="19" t="s">
        <v>129</v>
      </c>
      <c r="J78" s="10">
        <v>40278</v>
      </c>
      <c r="K78" s="20">
        <v>11</v>
      </c>
      <c r="M78" s="18" t="s">
        <v>126</v>
      </c>
      <c r="N78" s="9" t="s">
        <v>37</v>
      </c>
      <c r="O78" s="9">
        <v>10</v>
      </c>
    </row>
    <row r="79" spans="2:15" x14ac:dyDescent="0.15">
      <c r="I79" s="19" t="s">
        <v>130</v>
      </c>
      <c r="J79" s="10">
        <v>40279</v>
      </c>
      <c r="K79" s="20">
        <v>16</v>
      </c>
      <c r="M79" s="18" t="s">
        <v>127</v>
      </c>
      <c r="N79" s="9" t="s">
        <v>47</v>
      </c>
      <c r="O79" s="9">
        <v>10</v>
      </c>
    </row>
    <row r="80" spans="2:15" x14ac:dyDescent="0.15">
      <c r="I80" s="9" t="s">
        <v>133</v>
      </c>
      <c r="J80" s="10">
        <v>40279</v>
      </c>
      <c r="K80" s="9">
        <v>11</v>
      </c>
      <c r="M80" s="18" t="s">
        <v>128</v>
      </c>
      <c r="N80" s="9" t="s">
        <v>45</v>
      </c>
      <c r="O80" s="9">
        <v>5</v>
      </c>
    </row>
    <row r="81" spans="13:15" x14ac:dyDescent="0.15">
      <c r="M81" s="19" t="s">
        <v>129</v>
      </c>
      <c r="N81" s="9" t="s">
        <v>37</v>
      </c>
      <c r="O81" s="9">
        <v>30</v>
      </c>
    </row>
    <row r="82" spans="13:15" x14ac:dyDescent="0.15">
      <c r="M82" s="19" t="s">
        <v>130</v>
      </c>
      <c r="N82" s="9">
        <v>105</v>
      </c>
      <c r="O82" s="9">
        <v>15</v>
      </c>
    </row>
    <row r="83" spans="13:15" x14ac:dyDescent="0.15">
      <c r="M83" s="9" t="s">
        <v>133</v>
      </c>
      <c r="N83" s="9" t="s">
        <v>37</v>
      </c>
      <c r="O83" s="9">
        <v>20</v>
      </c>
    </row>
  </sheetData>
  <sortState xmlns:xlrd2="http://schemas.microsoft.com/office/spreadsheetml/2017/richdata2" ref="I68:L83">
    <sortCondition ref="I68:I83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89"/>
  <sheetViews>
    <sheetView showGridLines="0" zoomScale="115" workbookViewId="0"/>
  </sheetViews>
  <sheetFormatPr defaultColWidth="6.875" defaultRowHeight="13.5" x14ac:dyDescent="0.15"/>
  <cols>
    <col min="1" max="1" width="9.125" style="1" customWidth="1"/>
    <col min="2" max="2" width="6.625" style="1" bestFit="1" customWidth="1"/>
    <col min="3" max="3" width="5.875" style="1" bestFit="1" customWidth="1"/>
    <col min="4" max="4" width="11" style="1" bestFit="1" customWidth="1"/>
    <col min="5" max="5" width="15" style="1" bestFit="1" customWidth="1"/>
    <col min="6" max="6" width="20.375" style="1" bestFit="1" customWidth="1"/>
    <col min="7" max="7" width="17.625" style="1" bestFit="1" customWidth="1"/>
    <col min="8" max="8" width="11.75" style="1" bestFit="1" customWidth="1"/>
    <col min="9" max="9" width="10.375" style="1" bestFit="1" customWidth="1"/>
    <col min="10" max="10" width="7.75" style="1" bestFit="1" customWidth="1"/>
    <col min="11" max="11" width="4.5" style="1" bestFit="1" customWidth="1"/>
    <col min="12" max="12" width="1.875" style="1" bestFit="1" customWidth="1"/>
    <col min="13" max="13" width="1.875" style="1" customWidth="1"/>
    <col min="14" max="14" width="15.375" style="1" bestFit="1" customWidth="1"/>
    <col min="15" max="15" width="1.875" style="1" bestFit="1" customWidth="1"/>
    <col min="16" max="16" width="1.875" style="1" customWidth="1"/>
    <col min="17" max="17" width="5.5" style="1" bestFit="1" customWidth="1"/>
    <col min="18" max="18" width="2.125" style="1" bestFit="1" customWidth="1"/>
    <col min="19" max="19" width="1.875" style="1" bestFit="1" customWidth="1"/>
    <col min="20" max="16384" width="6.875" style="1"/>
  </cols>
  <sheetData>
    <row r="1" spans="1:17" x14ac:dyDescent="0.15">
      <c r="A1" s="12" t="s">
        <v>84</v>
      </c>
    </row>
    <row r="2" spans="1:17" x14ac:dyDescent="0.15">
      <c r="A2" s="5" t="s">
        <v>80</v>
      </c>
    </row>
    <row r="3" spans="1:17" x14ac:dyDescent="0.15">
      <c r="B3" s="1" t="s">
        <v>0</v>
      </c>
      <c r="C3" s="1" t="s">
        <v>1</v>
      </c>
      <c r="D3" s="1" t="s">
        <v>18</v>
      </c>
      <c r="E3" s="1" t="s">
        <v>23</v>
      </c>
      <c r="F3" s="1" t="s">
        <v>2</v>
      </c>
      <c r="G3" s="1" t="s">
        <v>25</v>
      </c>
      <c r="H3" s="1" t="s">
        <v>26</v>
      </c>
      <c r="I3" s="1" t="s">
        <v>3</v>
      </c>
      <c r="J3" s="1" t="s">
        <v>4</v>
      </c>
    </row>
    <row r="4" spans="1:17" x14ac:dyDescent="0.15">
      <c r="E4" s="1" t="s">
        <v>33</v>
      </c>
      <c r="F4" s="1" t="s">
        <v>5</v>
      </c>
      <c r="I4" s="1" t="s">
        <v>3</v>
      </c>
      <c r="J4" s="1" t="s">
        <v>6</v>
      </c>
    </row>
    <row r="5" spans="1:17" x14ac:dyDescent="0.15">
      <c r="B5" s="1" t="s">
        <v>7</v>
      </c>
      <c r="C5" s="1" t="s">
        <v>105</v>
      </c>
    </row>
    <row r="7" spans="1:17" x14ac:dyDescent="0.15">
      <c r="A7" s="5" t="s">
        <v>81</v>
      </c>
    </row>
    <row r="8" spans="1:17" x14ac:dyDescent="0.15">
      <c r="B8" s="1" t="s">
        <v>0</v>
      </c>
      <c r="C8" s="1" t="s">
        <v>1</v>
      </c>
      <c r="D8" s="1" t="s">
        <v>27</v>
      </c>
      <c r="E8" s="1" t="s">
        <v>20</v>
      </c>
      <c r="F8" s="1" t="s">
        <v>2</v>
      </c>
      <c r="G8" s="1" t="s">
        <v>25</v>
      </c>
      <c r="H8" s="1" t="s">
        <v>26</v>
      </c>
      <c r="I8" s="1" t="s">
        <v>3</v>
      </c>
      <c r="J8" s="1" t="s">
        <v>4</v>
      </c>
    </row>
    <row r="9" spans="1:17" x14ac:dyDescent="0.15">
      <c r="E9" s="1" t="s">
        <v>36</v>
      </c>
      <c r="F9" s="1" t="s">
        <v>5</v>
      </c>
      <c r="I9" s="1" t="s">
        <v>3</v>
      </c>
      <c r="J9" s="1" t="s">
        <v>4</v>
      </c>
    </row>
    <row r="10" spans="1:17" x14ac:dyDescent="0.15">
      <c r="E10" s="1" t="s">
        <v>28</v>
      </c>
      <c r="F10" s="1" t="s">
        <v>2</v>
      </c>
      <c r="I10" s="1" t="s">
        <v>3</v>
      </c>
      <c r="J10" s="1" t="s">
        <v>6</v>
      </c>
      <c r="Q10" s="13"/>
    </row>
    <row r="11" spans="1:17" x14ac:dyDescent="0.15">
      <c r="B11" s="1" t="s">
        <v>7</v>
      </c>
      <c r="C11" s="1" t="s">
        <v>105</v>
      </c>
      <c r="Q11" s="13"/>
    </row>
    <row r="12" spans="1:17" x14ac:dyDescent="0.15">
      <c r="Q12" s="13"/>
    </row>
    <row r="13" spans="1:17" x14ac:dyDescent="0.15">
      <c r="A13" s="5" t="s">
        <v>82</v>
      </c>
    </row>
    <row r="14" spans="1:17" x14ac:dyDescent="0.15">
      <c r="B14" s="1" t="s">
        <v>0</v>
      </c>
      <c r="C14" s="1" t="s">
        <v>1</v>
      </c>
      <c r="D14" s="1" t="s">
        <v>110</v>
      </c>
      <c r="E14" s="1" t="s">
        <v>19</v>
      </c>
      <c r="F14" s="1" t="s">
        <v>2</v>
      </c>
      <c r="I14" s="1" t="s">
        <v>3</v>
      </c>
      <c r="J14" s="1" t="s">
        <v>4</v>
      </c>
      <c r="Q14" s="13"/>
    </row>
    <row r="15" spans="1:17" x14ac:dyDescent="0.15">
      <c r="E15" s="1" t="s">
        <v>20</v>
      </c>
      <c r="F15" s="1" t="s">
        <v>2</v>
      </c>
      <c r="I15" s="1" t="s">
        <v>3</v>
      </c>
      <c r="J15" s="1" t="s">
        <v>4</v>
      </c>
    </row>
    <row r="16" spans="1:17" x14ac:dyDescent="0.15">
      <c r="E16" s="1" t="s">
        <v>109</v>
      </c>
      <c r="F16" s="1" t="s">
        <v>2</v>
      </c>
      <c r="I16" s="1" t="s">
        <v>3</v>
      </c>
      <c r="J16" s="1" t="s">
        <v>4</v>
      </c>
    </row>
    <row r="17" spans="1:10" x14ac:dyDescent="0.15">
      <c r="E17" s="1" t="s">
        <v>34</v>
      </c>
      <c r="F17" s="1" t="s">
        <v>26</v>
      </c>
      <c r="G17" s="1" t="s">
        <v>22</v>
      </c>
    </row>
    <row r="18" spans="1:10" x14ac:dyDescent="0.15">
      <c r="B18" s="1" t="s">
        <v>7</v>
      </c>
      <c r="C18" s="1" t="s">
        <v>105</v>
      </c>
    </row>
    <row r="20" spans="1:10" x14ac:dyDescent="0.15">
      <c r="A20" s="5" t="s">
        <v>83</v>
      </c>
    </row>
    <row r="21" spans="1:10" x14ac:dyDescent="0.15">
      <c r="B21" s="1" t="s">
        <v>0</v>
      </c>
      <c r="C21" s="1" t="s">
        <v>1</v>
      </c>
      <c r="D21" s="1" t="s">
        <v>87</v>
      </c>
      <c r="E21" s="1" t="s">
        <v>19</v>
      </c>
      <c r="F21" s="1" t="s">
        <v>2</v>
      </c>
      <c r="G21" s="1" t="s">
        <v>25</v>
      </c>
      <c r="H21" s="1" t="s">
        <v>26</v>
      </c>
      <c r="I21" s="1" t="s">
        <v>3</v>
      </c>
      <c r="J21" s="1" t="s">
        <v>4</v>
      </c>
    </row>
    <row r="22" spans="1:10" x14ac:dyDescent="0.15">
      <c r="E22" s="1" t="s">
        <v>31</v>
      </c>
      <c r="F22" s="1" t="s">
        <v>99</v>
      </c>
      <c r="I22" s="1" t="s">
        <v>3</v>
      </c>
      <c r="J22" s="1" t="s">
        <v>4</v>
      </c>
    </row>
    <row r="23" spans="1:10" x14ac:dyDescent="0.15">
      <c r="E23" s="2" t="s">
        <v>23</v>
      </c>
      <c r="F23" s="2" t="s">
        <v>2</v>
      </c>
      <c r="G23" s="14" t="s">
        <v>3</v>
      </c>
      <c r="H23" s="1" t="s">
        <v>4</v>
      </c>
    </row>
    <row r="24" spans="1:10" x14ac:dyDescent="0.15">
      <c r="E24" s="1" t="s">
        <v>40</v>
      </c>
      <c r="G24" s="1" t="s">
        <v>26</v>
      </c>
      <c r="H24" s="1" t="s">
        <v>41</v>
      </c>
    </row>
    <row r="25" spans="1:10" x14ac:dyDescent="0.15">
      <c r="E25" s="1" t="s">
        <v>42</v>
      </c>
      <c r="F25" s="1" t="s">
        <v>43</v>
      </c>
    </row>
    <row r="26" spans="1:10" x14ac:dyDescent="0.15">
      <c r="B26" s="1" t="s">
        <v>7</v>
      </c>
      <c r="C26" s="1" t="s">
        <v>105</v>
      </c>
    </row>
    <row r="29" spans="1:10" x14ac:dyDescent="0.15">
      <c r="A29" s="5" t="s">
        <v>85</v>
      </c>
      <c r="B29" s="5"/>
    </row>
    <row r="30" spans="1:10" x14ac:dyDescent="0.15">
      <c r="B30" s="1" t="s">
        <v>9</v>
      </c>
      <c r="C30" s="1" t="s">
        <v>10</v>
      </c>
      <c r="D30" s="1" t="s">
        <v>11</v>
      </c>
      <c r="E30" s="1" t="s">
        <v>32</v>
      </c>
      <c r="F30" s="1" t="s">
        <v>105</v>
      </c>
    </row>
    <row r="31" spans="1:10" x14ac:dyDescent="0.15">
      <c r="B31" s="1" t="s">
        <v>9</v>
      </c>
      <c r="C31" s="1" t="s">
        <v>10</v>
      </c>
      <c r="D31" s="1" t="s">
        <v>11</v>
      </c>
      <c r="E31" s="1" t="s">
        <v>29</v>
      </c>
      <c r="F31" s="1" t="s">
        <v>157</v>
      </c>
    </row>
    <row r="32" spans="1:10" x14ac:dyDescent="0.15">
      <c r="B32" s="1" t="s">
        <v>9</v>
      </c>
      <c r="C32" s="1" t="s">
        <v>10</v>
      </c>
      <c r="D32" s="1" t="s">
        <v>11</v>
      </c>
      <c r="E32" s="1" t="s">
        <v>111</v>
      </c>
      <c r="F32" s="1" t="s">
        <v>157</v>
      </c>
    </row>
    <row r="33" spans="2:19" x14ac:dyDescent="0.15">
      <c r="B33" s="1" t="s">
        <v>9</v>
      </c>
      <c r="C33" s="1" t="s">
        <v>10</v>
      </c>
      <c r="D33" s="1" t="s">
        <v>11</v>
      </c>
      <c r="E33" s="1" t="s">
        <v>35</v>
      </c>
      <c r="F33" s="1" t="s">
        <v>105</v>
      </c>
    </row>
    <row r="37" spans="2:19" x14ac:dyDescent="0.15">
      <c r="B37" s="1" t="s">
        <v>8</v>
      </c>
      <c r="C37" s="1" t="s">
        <v>12</v>
      </c>
      <c r="D37" s="1" t="s">
        <v>18</v>
      </c>
      <c r="E37" s="1" t="s">
        <v>23</v>
      </c>
      <c r="F37" s="1" t="s">
        <v>13</v>
      </c>
      <c r="G37" s="1" t="s">
        <v>24</v>
      </c>
      <c r="J37" s="1" t="s">
        <v>14</v>
      </c>
      <c r="K37" s="1">
        <v>11</v>
      </c>
      <c r="L37" s="1" t="s">
        <v>13</v>
      </c>
      <c r="M37" s="13" t="s">
        <v>146</v>
      </c>
      <c r="N37" s="15" t="s">
        <v>158</v>
      </c>
      <c r="O37" s="13" t="s">
        <v>146</v>
      </c>
      <c r="R37" s="1" t="s">
        <v>7</v>
      </c>
      <c r="S37" s="1" t="s">
        <v>105</v>
      </c>
    </row>
    <row r="38" spans="2:19" x14ac:dyDescent="0.15">
      <c r="B38" s="1" t="s">
        <v>8</v>
      </c>
      <c r="C38" s="1" t="s">
        <v>12</v>
      </c>
      <c r="D38" s="1" t="s">
        <v>18</v>
      </c>
      <c r="E38" s="1" t="s">
        <v>23</v>
      </c>
      <c r="F38" s="1" t="s">
        <v>13</v>
      </c>
      <c r="G38" s="1" t="s">
        <v>24</v>
      </c>
      <c r="J38" s="1" t="s">
        <v>14</v>
      </c>
      <c r="K38" s="1">
        <v>12</v>
      </c>
      <c r="L38" s="1" t="s">
        <v>13</v>
      </c>
      <c r="M38" s="13" t="s">
        <v>146</v>
      </c>
      <c r="N38" s="15" t="s">
        <v>77</v>
      </c>
      <c r="O38" s="13" t="s">
        <v>146</v>
      </c>
      <c r="R38" s="1" t="s">
        <v>7</v>
      </c>
      <c r="S38" s="1" t="s">
        <v>105</v>
      </c>
    </row>
    <row r="39" spans="2:19" x14ac:dyDescent="0.15">
      <c r="B39" s="1" t="s">
        <v>8</v>
      </c>
      <c r="C39" s="1" t="s">
        <v>12</v>
      </c>
      <c r="D39" s="1" t="s">
        <v>18</v>
      </c>
      <c r="E39" s="1" t="s">
        <v>23</v>
      </c>
      <c r="F39" s="1" t="s">
        <v>13</v>
      </c>
      <c r="G39" s="1" t="s">
        <v>24</v>
      </c>
      <c r="J39" s="1" t="s">
        <v>14</v>
      </c>
      <c r="K39" s="1">
        <v>13</v>
      </c>
      <c r="L39" s="1" t="s">
        <v>13</v>
      </c>
      <c r="M39" s="13" t="s">
        <v>146</v>
      </c>
      <c r="N39" s="15" t="s">
        <v>63</v>
      </c>
      <c r="O39" s="13" t="s">
        <v>146</v>
      </c>
      <c r="R39" s="1" t="s">
        <v>7</v>
      </c>
      <c r="S39" s="1" t="s">
        <v>105</v>
      </c>
    </row>
    <row r="40" spans="2:19" x14ac:dyDescent="0.15">
      <c r="B40" s="1" t="s">
        <v>8</v>
      </c>
      <c r="C40" s="1" t="s">
        <v>12</v>
      </c>
      <c r="D40" s="1" t="s">
        <v>18</v>
      </c>
      <c r="E40" s="1" t="s">
        <v>23</v>
      </c>
      <c r="F40" s="1" t="s">
        <v>13</v>
      </c>
      <c r="G40" s="1" t="s">
        <v>24</v>
      </c>
      <c r="J40" s="1" t="s">
        <v>14</v>
      </c>
      <c r="K40" s="1">
        <v>14</v>
      </c>
      <c r="L40" s="1" t="s">
        <v>13</v>
      </c>
      <c r="M40" s="13" t="s">
        <v>146</v>
      </c>
      <c r="N40" s="15" t="s">
        <v>76</v>
      </c>
      <c r="O40" s="13" t="s">
        <v>146</v>
      </c>
      <c r="R40" s="1" t="s">
        <v>7</v>
      </c>
      <c r="S40" s="1" t="s">
        <v>105</v>
      </c>
    </row>
    <row r="41" spans="2:19" x14ac:dyDescent="0.15">
      <c r="B41" s="1" t="s">
        <v>8</v>
      </c>
      <c r="C41" s="1" t="s">
        <v>12</v>
      </c>
      <c r="D41" s="1" t="s">
        <v>18</v>
      </c>
      <c r="E41" s="1" t="s">
        <v>23</v>
      </c>
      <c r="F41" s="1" t="s">
        <v>13</v>
      </c>
      <c r="G41" s="1" t="s">
        <v>24</v>
      </c>
      <c r="J41" s="1" t="s">
        <v>14</v>
      </c>
      <c r="K41" s="1">
        <v>15</v>
      </c>
      <c r="L41" s="1" t="s">
        <v>13</v>
      </c>
      <c r="M41" s="13" t="s">
        <v>146</v>
      </c>
      <c r="N41" s="15" t="s">
        <v>78</v>
      </c>
      <c r="O41" s="13" t="s">
        <v>146</v>
      </c>
      <c r="R41" s="1" t="s">
        <v>7</v>
      </c>
      <c r="S41" s="1" t="s">
        <v>105</v>
      </c>
    </row>
    <row r="42" spans="2:19" x14ac:dyDescent="0.15">
      <c r="B42" s="1" t="s">
        <v>8</v>
      </c>
      <c r="C42" s="1" t="s">
        <v>12</v>
      </c>
      <c r="D42" s="1" t="s">
        <v>18</v>
      </c>
      <c r="E42" s="1" t="s">
        <v>23</v>
      </c>
      <c r="F42" s="1" t="s">
        <v>13</v>
      </c>
      <c r="G42" s="1" t="s">
        <v>24</v>
      </c>
      <c r="J42" s="1" t="s">
        <v>14</v>
      </c>
      <c r="K42" s="1">
        <v>16</v>
      </c>
      <c r="L42" s="1" t="s">
        <v>13</v>
      </c>
      <c r="M42" s="13" t="s">
        <v>146</v>
      </c>
      <c r="N42" s="15" t="s">
        <v>64</v>
      </c>
      <c r="O42" s="13" t="s">
        <v>146</v>
      </c>
      <c r="R42" s="1" t="s">
        <v>7</v>
      </c>
      <c r="S42" s="1" t="s">
        <v>105</v>
      </c>
    </row>
    <row r="44" spans="2:19" x14ac:dyDescent="0.15">
      <c r="B44" s="1" t="s">
        <v>8</v>
      </c>
      <c r="C44" s="1" t="s">
        <v>12</v>
      </c>
      <c r="D44" s="1" t="s">
        <v>27</v>
      </c>
      <c r="E44" s="1" t="s">
        <v>20</v>
      </c>
      <c r="F44" s="1" t="s">
        <v>13</v>
      </c>
      <c r="G44" s="1" t="s">
        <v>21</v>
      </c>
      <c r="H44" s="1" t="s">
        <v>13</v>
      </c>
      <c r="I44" s="1" t="s">
        <v>28</v>
      </c>
      <c r="J44" s="1" t="s">
        <v>14</v>
      </c>
      <c r="K44" s="1" t="s">
        <v>147</v>
      </c>
      <c r="L44" s="1" t="s">
        <v>13</v>
      </c>
      <c r="M44" s="13" t="s">
        <v>146</v>
      </c>
      <c r="N44" s="13" t="s">
        <v>58</v>
      </c>
      <c r="O44" s="13" t="s">
        <v>146</v>
      </c>
      <c r="P44" s="1" t="s">
        <v>13</v>
      </c>
      <c r="Q44" s="1">
        <v>100</v>
      </c>
      <c r="R44" s="1" t="s">
        <v>7</v>
      </c>
      <c r="S44" s="1" t="s">
        <v>105</v>
      </c>
    </row>
    <row r="45" spans="2:19" x14ac:dyDescent="0.15">
      <c r="B45" s="1" t="s">
        <v>8</v>
      </c>
      <c r="C45" s="1" t="s">
        <v>12</v>
      </c>
      <c r="D45" s="1" t="s">
        <v>27</v>
      </c>
      <c r="E45" s="1" t="s">
        <v>20</v>
      </c>
      <c r="F45" s="1" t="s">
        <v>13</v>
      </c>
      <c r="G45" s="1" t="s">
        <v>21</v>
      </c>
      <c r="H45" s="1" t="s">
        <v>13</v>
      </c>
      <c r="I45" s="1" t="s">
        <v>28</v>
      </c>
      <c r="J45" s="1" t="s">
        <v>14</v>
      </c>
      <c r="K45" s="1">
        <v>102</v>
      </c>
      <c r="L45" s="1" t="s">
        <v>13</v>
      </c>
      <c r="M45" s="13" t="s">
        <v>146</v>
      </c>
      <c r="N45" s="13" t="s">
        <v>60</v>
      </c>
      <c r="O45" s="13" t="s">
        <v>146</v>
      </c>
      <c r="P45" s="1" t="s">
        <v>13</v>
      </c>
      <c r="Q45" s="1">
        <v>200</v>
      </c>
      <c r="R45" s="1" t="s">
        <v>7</v>
      </c>
      <c r="S45" s="1" t="s">
        <v>105</v>
      </c>
    </row>
    <row r="46" spans="2:19" x14ac:dyDescent="0.15">
      <c r="B46" s="1" t="s">
        <v>8</v>
      </c>
      <c r="C46" s="1" t="s">
        <v>12</v>
      </c>
      <c r="D46" s="1" t="s">
        <v>27</v>
      </c>
      <c r="E46" s="1" t="s">
        <v>20</v>
      </c>
      <c r="F46" s="1" t="s">
        <v>13</v>
      </c>
      <c r="G46" s="1" t="s">
        <v>21</v>
      </c>
      <c r="H46" s="1" t="s">
        <v>13</v>
      </c>
      <c r="I46" s="1" t="s">
        <v>28</v>
      </c>
      <c r="J46" s="1" t="s">
        <v>14</v>
      </c>
      <c r="K46" s="1">
        <v>103</v>
      </c>
      <c r="L46" s="1" t="s">
        <v>13</v>
      </c>
      <c r="M46" s="13" t="s">
        <v>146</v>
      </c>
      <c r="N46" s="13" t="s">
        <v>67</v>
      </c>
      <c r="O46" s="13" t="s">
        <v>146</v>
      </c>
      <c r="P46" s="1" t="s">
        <v>13</v>
      </c>
      <c r="Q46" s="1">
        <v>300</v>
      </c>
      <c r="R46" s="1" t="s">
        <v>7</v>
      </c>
      <c r="S46" s="1" t="s">
        <v>105</v>
      </c>
    </row>
    <row r="47" spans="2:19" x14ac:dyDescent="0.15">
      <c r="B47" s="1" t="s">
        <v>8</v>
      </c>
      <c r="C47" s="1" t="s">
        <v>12</v>
      </c>
      <c r="D47" s="1" t="s">
        <v>27</v>
      </c>
      <c r="E47" s="1" t="s">
        <v>20</v>
      </c>
      <c r="F47" s="1" t="s">
        <v>13</v>
      </c>
      <c r="G47" s="1" t="s">
        <v>21</v>
      </c>
      <c r="H47" s="1" t="s">
        <v>13</v>
      </c>
      <c r="I47" s="1" t="s">
        <v>28</v>
      </c>
      <c r="J47" s="1" t="s">
        <v>14</v>
      </c>
      <c r="K47" s="1">
        <v>104</v>
      </c>
      <c r="L47" s="1" t="s">
        <v>13</v>
      </c>
      <c r="M47" s="13" t="s">
        <v>146</v>
      </c>
      <c r="N47" s="13" t="s">
        <v>149</v>
      </c>
      <c r="O47" s="13" t="s">
        <v>146</v>
      </c>
      <c r="P47" s="1" t="s">
        <v>13</v>
      </c>
      <c r="Q47" s="1" t="s">
        <v>150</v>
      </c>
      <c r="R47" s="1" t="s">
        <v>7</v>
      </c>
      <c r="S47" s="1" t="s">
        <v>105</v>
      </c>
    </row>
    <row r="48" spans="2:19" x14ac:dyDescent="0.15">
      <c r="B48" s="1" t="s">
        <v>8</v>
      </c>
      <c r="C48" s="1" t="s">
        <v>12</v>
      </c>
      <c r="D48" s="1" t="s">
        <v>27</v>
      </c>
      <c r="E48" s="1" t="s">
        <v>20</v>
      </c>
      <c r="F48" s="1" t="s">
        <v>13</v>
      </c>
      <c r="G48" s="1" t="s">
        <v>21</v>
      </c>
      <c r="H48" s="1" t="s">
        <v>13</v>
      </c>
      <c r="I48" s="1" t="s">
        <v>28</v>
      </c>
      <c r="J48" s="1" t="s">
        <v>14</v>
      </c>
      <c r="K48" s="1">
        <v>105</v>
      </c>
      <c r="L48" s="1" t="s">
        <v>13</v>
      </c>
      <c r="M48" s="13" t="s">
        <v>146</v>
      </c>
      <c r="N48" s="13" t="s">
        <v>116</v>
      </c>
      <c r="O48" s="13" t="s">
        <v>146</v>
      </c>
      <c r="P48" s="1" t="s">
        <v>13</v>
      </c>
      <c r="Q48" s="1" t="s">
        <v>151</v>
      </c>
      <c r="R48" s="1" t="s">
        <v>7</v>
      </c>
      <c r="S48" s="1" t="s">
        <v>105</v>
      </c>
    </row>
    <row r="49" spans="2:19" x14ac:dyDescent="0.15">
      <c r="B49" s="1" t="s">
        <v>8</v>
      </c>
      <c r="C49" s="1" t="s">
        <v>12</v>
      </c>
      <c r="D49" s="1" t="s">
        <v>27</v>
      </c>
      <c r="E49" s="1" t="s">
        <v>20</v>
      </c>
      <c r="F49" s="1" t="s">
        <v>13</v>
      </c>
      <c r="G49" s="1" t="s">
        <v>21</v>
      </c>
      <c r="H49" s="1" t="s">
        <v>13</v>
      </c>
      <c r="I49" s="1" t="s">
        <v>28</v>
      </c>
      <c r="J49" s="1" t="s">
        <v>14</v>
      </c>
      <c r="K49" s="1" t="s">
        <v>148</v>
      </c>
      <c r="L49" s="1" t="s">
        <v>13</v>
      </c>
      <c r="M49" s="13" t="s">
        <v>146</v>
      </c>
      <c r="N49" s="13" t="s">
        <v>75</v>
      </c>
      <c r="O49" s="13" t="s">
        <v>146</v>
      </c>
      <c r="P49" s="1" t="s">
        <v>13</v>
      </c>
      <c r="Q49" s="1">
        <v>50</v>
      </c>
      <c r="R49" s="1" t="s">
        <v>7</v>
      </c>
      <c r="S49" s="1" t="s">
        <v>105</v>
      </c>
    </row>
    <row r="50" spans="2:19" x14ac:dyDescent="0.15">
      <c r="B50" s="1" t="s">
        <v>8</v>
      </c>
      <c r="C50" s="1" t="s">
        <v>12</v>
      </c>
      <c r="D50" s="1" t="s">
        <v>27</v>
      </c>
      <c r="E50" s="1" t="s">
        <v>20</v>
      </c>
      <c r="F50" s="1" t="s">
        <v>13</v>
      </c>
      <c r="G50" s="1" t="s">
        <v>21</v>
      </c>
      <c r="H50" s="1" t="s">
        <v>13</v>
      </c>
      <c r="I50" s="1" t="s">
        <v>44</v>
      </c>
      <c r="J50" s="1" t="s">
        <v>14</v>
      </c>
      <c r="K50" s="1">
        <v>107</v>
      </c>
      <c r="L50" s="1" t="s">
        <v>13</v>
      </c>
      <c r="M50" s="13" t="s">
        <v>146</v>
      </c>
      <c r="N50" s="13" t="s">
        <v>93</v>
      </c>
      <c r="O50" s="13" t="s">
        <v>146</v>
      </c>
      <c r="P50" s="1" t="s">
        <v>13</v>
      </c>
      <c r="Q50" s="1">
        <v>50</v>
      </c>
      <c r="R50" s="1" t="s">
        <v>7</v>
      </c>
      <c r="S50" s="1" t="s">
        <v>105</v>
      </c>
    </row>
    <row r="51" spans="2:19" x14ac:dyDescent="0.15">
      <c r="B51" s="1" t="s">
        <v>8</v>
      </c>
      <c r="C51" s="1" t="s">
        <v>12</v>
      </c>
      <c r="D51" s="1" t="s">
        <v>27</v>
      </c>
      <c r="E51" s="1" t="s">
        <v>20</v>
      </c>
      <c r="F51" s="1" t="s">
        <v>13</v>
      </c>
      <c r="G51" s="1" t="s">
        <v>21</v>
      </c>
      <c r="H51" s="1" t="s">
        <v>13</v>
      </c>
      <c r="I51" s="1" t="s">
        <v>28</v>
      </c>
      <c r="J51" s="1" t="s">
        <v>14</v>
      </c>
      <c r="K51" s="1">
        <v>108</v>
      </c>
      <c r="L51" s="1" t="s">
        <v>13</v>
      </c>
      <c r="M51" s="13" t="s">
        <v>146</v>
      </c>
      <c r="N51" s="13" t="s">
        <v>59</v>
      </c>
      <c r="O51" s="13" t="s">
        <v>146</v>
      </c>
      <c r="P51" s="1" t="s">
        <v>13</v>
      </c>
      <c r="Q51" s="1" t="s">
        <v>66</v>
      </c>
      <c r="R51" s="1" t="s">
        <v>7</v>
      </c>
      <c r="S51" s="1" t="s">
        <v>105</v>
      </c>
    </row>
    <row r="52" spans="2:19" x14ac:dyDescent="0.15">
      <c r="B52" s="1" t="s">
        <v>8</v>
      </c>
      <c r="C52" s="1" t="s">
        <v>12</v>
      </c>
      <c r="D52" s="1" t="s">
        <v>27</v>
      </c>
      <c r="E52" s="1" t="s">
        <v>20</v>
      </c>
      <c r="F52" s="1" t="s">
        <v>13</v>
      </c>
      <c r="G52" s="1" t="s">
        <v>21</v>
      </c>
      <c r="H52" s="1" t="s">
        <v>13</v>
      </c>
      <c r="I52" s="1" t="s">
        <v>44</v>
      </c>
      <c r="J52" s="1" t="s">
        <v>14</v>
      </c>
      <c r="K52" s="1">
        <v>109</v>
      </c>
      <c r="L52" s="1" t="s">
        <v>13</v>
      </c>
      <c r="M52" s="13" t="s">
        <v>146</v>
      </c>
      <c r="N52" s="13" t="s">
        <v>71</v>
      </c>
      <c r="O52" s="13" t="s">
        <v>146</v>
      </c>
      <c r="P52" s="1" t="s">
        <v>13</v>
      </c>
      <c r="Q52" s="1" t="s">
        <v>17</v>
      </c>
      <c r="R52" s="1" t="s">
        <v>7</v>
      </c>
      <c r="S52" s="1" t="s">
        <v>105</v>
      </c>
    </row>
    <row r="53" spans="2:19" x14ac:dyDescent="0.15">
      <c r="N53" s="13"/>
    </row>
    <row r="54" spans="2:19" x14ac:dyDescent="0.15">
      <c r="B54" s="1" t="s">
        <v>50</v>
      </c>
      <c r="C54" s="1" t="s">
        <v>12</v>
      </c>
      <c r="D54" s="1" t="s">
        <v>110</v>
      </c>
      <c r="E54" s="1" t="s">
        <v>19</v>
      </c>
      <c r="F54" s="1" t="s">
        <v>13</v>
      </c>
      <c r="G54" s="1" t="s">
        <v>20</v>
      </c>
      <c r="H54" s="1" t="s">
        <v>13</v>
      </c>
      <c r="I54" s="1" t="s">
        <v>109</v>
      </c>
      <c r="J54" s="1" t="s">
        <v>14</v>
      </c>
      <c r="K54" s="15" t="s">
        <v>121</v>
      </c>
      <c r="L54" s="1" t="s">
        <v>13</v>
      </c>
      <c r="N54" s="1" t="s">
        <v>147</v>
      </c>
      <c r="O54" s="1" t="s">
        <v>13</v>
      </c>
      <c r="Q54" s="1">
        <v>15</v>
      </c>
      <c r="R54" s="1" t="s">
        <v>7</v>
      </c>
      <c r="S54" s="1" t="s">
        <v>105</v>
      </c>
    </row>
    <row r="55" spans="2:19" x14ac:dyDescent="0.15">
      <c r="B55" s="1" t="s">
        <v>50</v>
      </c>
      <c r="C55" s="1" t="s">
        <v>12</v>
      </c>
      <c r="D55" s="1" t="s">
        <v>110</v>
      </c>
      <c r="E55" s="1" t="s">
        <v>19</v>
      </c>
      <c r="F55" s="1" t="s">
        <v>13</v>
      </c>
      <c r="G55" s="1" t="s">
        <v>20</v>
      </c>
      <c r="H55" s="1" t="s">
        <v>13</v>
      </c>
      <c r="I55" s="1" t="s">
        <v>109</v>
      </c>
      <c r="J55" s="1" t="s">
        <v>14</v>
      </c>
      <c r="K55" s="15" t="s">
        <v>121</v>
      </c>
      <c r="L55" s="1" t="s">
        <v>13</v>
      </c>
      <c r="N55" s="1" t="s">
        <v>152</v>
      </c>
      <c r="O55" s="1" t="s">
        <v>13</v>
      </c>
      <c r="Q55" s="1">
        <v>50</v>
      </c>
      <c r="R55" s="1" t="s">
        <v>7</v>
      </c>
      <c r="S55" s="1" t="s">
        <v>105</v>
      </c>
    </row>
    <row r="56" spans="2:19" x14ac:dyDescent="0.15">
      <c r="B56" s="1" t="s">
        <v>8</v>
      </c>
      <c r="C56" s="1" t="s">
        <v>12</v>
      </c>
      <c r="D56" s="1" t="s">
        <v>110</v>
      </c>
      <c r="E56" s="1" t="s">
        <v>19</v>
      </c>
      <c r="F56" s="1" t="s">
        <v>13</v>
      </c>
      <c r="G56" s="1" t="s">
        <v>20</v>
      </c>
      <c r="H56" s="1" t="s">
        <v>13</v>
      </c>
      <c r="I56" s="1" t="s">
        <v>109</v>
      </c>
      <c r="J56" s="1" t="s">
        <v>14</v>
      </c>
      <c r="K56" s="15" t="s">
        <v>122</v>
      </c>
      <c r="L56" s="1" t="s">
        <v>13</v>
      </c>
      <c r="N56" s="1" t="s">
        <v>153</v>
      </c>
      <c r="O56" s="1" t="s">
        <v>13</v>
      </c>
      <c r="Q56" s="1">
        <v>25</v>
      </c>
      <c r="R56" s="1" t="s">
        <v>7</v>
      </c>
      <c r="S56" s="1" t="s">
        <v>105</v>
      </c>
    </row>
    <row r="57" spans="2:19" x14ac:dyDescent="0.15">
      <c r="B57" s="1" t="s">
        <v>8</v>
      </c>
      <c r="C57" s="1" t="s">
        <v>12</v>
      </c>
      <c r="D57" s="1" t="s">
        <v>110</v>
      </c>
      <c r="E57" s="1" t="s">
        <v>19</v>
      </c>
      <c r="F57" s="1" t="s">
        <v>13</v>
      </c>
      <c r="G57" s="1" t="s">
        <v>20</v>
      </c>
      <c r="H57" s="1" t="s">
        <v>13</v>
      </c>
      <c r="I57" s="1" t="s">
        <v>109</v>
      </c>
      <c r="J57" s="1" t="s">
        <v>14</v>
      </c>
      <c r="K57" s="15" t="s">
        <v>131</v>
      </c>
      <c r="L57" s="1" t="s">
        <v>13</v>
      </c>
      <c r="N57" s="1" t="s">
        <v>147</v>
      </c>
      <c r="O57" s="1" t="s">
        <v>13</v>
      </c>
      <c r="Q57" s="1">
        <v>25</v>
      </c>
      <c r="R57" s="1" t="s">
        <v>7</v>
      </c>
      <c r="S57" s="1" t="s">
        <v>105</v>
      </c>
    </row>
    <row r="58" spans="2:19" x14ac:dyDescent="0.15">
      <c r="B58" s="1" t="s">
        <v>8</v>
      </c>
      <c r="C58" s="1" t="s">
        <v>12</v>
      </c>
      <c r="D58" s="1" t="s">
        <v>110</v>
      </c>
      <c r="E58" s="1" t="s">
        <v>19</v>
      </c>
      <c r="F58" s="1" t="s">
        <v>13</v>
      </c>
      <c r="G58" s="1" t="s">
        <v>20</v>
      </c>
      <c r="H58" s="1" t="s">
        <v>13</v>
      </c>
      <c r="I58" s="1" t="s">
        <v>109</v>
      </c>
      <c r="J58" s="1" t="s">
        <v>14</v>
      </c>
      <c r="K58" s="15" t="s">
        <v>123</v>
      </c>
      <c r="L58" s="1" t="s">
        <v>13</v>
      </c>
      <c r="N58" s="1" t="s">
        <v>154</v>
      </c>
      <c r="O58" s="1" t="s">
        <v>13</v>
      </c>
      <c r="Q58" s="1">
        <v>10</v>
      </c>
      <c r="R58" s="1" t="s">
        <v>7</v>
      </c>
      <c r="S58" s="1" t="s">
        <v>105</v>
      </c>
    </row>
    <row r="59" spans="2:19" x14ac:dyDescent="0.15">
      <c r="B59" s="1" t="s">
        <v>8</v>
      </c>
      <c r="C59" s="1" t="s">
        <v>12</v>
      </c>
      <c r="D59" s="1" t="s">
        <v>110</v>
      </c>
      <c r="E59" s="1" t="s">
        <v>19</v>
      </c>
      <c r="F59" s="1" t="s">
        <v>13</v>
      </c>
      <c r="G59" s="1" t="s">
        <v>20</v>
      </c>
      <c r="H59" s="1" t="s">
        <v>13</v>
      </c>
      <c r="I59" s="1" t="s">
        <v>109</v>
      </c>
      <c r="J59" s="1" t="s">
        <v>14</v>
      </c>
      <c r="K59" s="15" t="s">
        <v>132</v>
      </c>
      <c r="L59" s="1" t="s">
        <v>13</v>
      </c>
      <c r="N59" s="1" t="s">
        <v>148</v>
      </c>
      <c r="O59" s="1" t="s">
        <v>13</v>
      </c>
      <c r="Q59" s="1">
        <v>30</v>
      </c>
      <c r="R59" s="1" t="s">
        <v>7</v>
      </c>
      <c r="S59" s="1" t="s">
        <v>105</v>
      </c>
    </row>
    <row r="60" spans="2:19" x14ac:dyDescent="0.15">
      <c r="B60" s="1" t="s">
        <v>8</v>
      </c>
      <c r="C60" s="1" t="s">
        <v>12</v>
      </c>
      <c r="D60" s="1" t="s">
        <v>110</v>
      </c>
      <c r="E60" s="1" t="s">
        <v>19</v>
      </c>
      <c r="F60" s="1" t="s">
        <v>13</v>
      </c>
      <c r="G60" s="1" t="s">
        <v>20</v>
      </c>
      <c r="H60" s="1" t="s">
        <v>13</v>
      </c>
      <c r="I60" s="1" t="s">
        <v>109</v>
      </c>
      <c r="J60" s="1" t="s">
        <v>14</v>
      </c>
      <c r="K60" s="15" t="s">
        <v>132</v>
      </c>
      <c r="L60" s="1" t="s">
        <v>13</v>
      </c>
      <c r="N60" s="1" t="s">
        <v>147</v>
      </c>
      <c r="O60" s="1" t="s">
        <v>13</v>
      </c>
      <c r="Q60" s="1">
        <v>20</v>
      </c>
      <c r="R60" s="1" t="s">
        <v>7</v>
      </c>
      <c r="S60" s="1" t="s">
        <v>105</v>
      </c>
    </row>
    <row r="61" spans="2:19" x14ac:dyDescent="0.15">
      <c r="B61" s="1" t="s">
        <v>8</v>
      </c>
      <c r="C61" s="1" t="s">
        <v>12</v>
      </c>
      <c r="D61" s="1" t="s">
        <v>110</v>
      </c>
      <c r="E61" s="1" t="s">
        <v>19</v>
      </c>
      <c r="F61" s="1" t="s">
        <v>13</v>
      </c>
      <c r="G61" s="1" t="s">
        <v>20</v>
      </c>
      <c r="H61" s="1" t="s">
        <v>13</v>
      </c>
      <c r="I61" s="1" t="s">
        <v>109</v>
      </c>
      <c r="J61" s="1" t="s">
        <v>14</v>
      </c>
      <c r="K61" s="15" t="s">
        <v>132</v>
      </c>
      <c r="L61" s="1" t="s">
        <v>13</v>
      </c>
      <c r="N61" s="1">
        <v>104</v>
      </c>
      <c r="O61" s="1" t="s">
        <v>13</v>
      </c>
      <c r="Q61" s="1" t="s">
        <v>62</v>
      </c>
      <c r="R61" s="1" t="s">
        <v>7</v>
      </c>
      <c r="S61" s="1" t="s">
        <v>105</v>
      </c>
    </row>
    <row r="62" spans="2:19" x14ac:dyDescent="0.15">
      <c r="B62" s="1" t="s">
        <v>8</v>
      </c>
      <c r="C62" s="1" t="s">
        <v>12</v>
      </c>
      <c r="D62" s="1" t="s">
        <v>110</v>
      </c>
      <c r="E62" s="1" t="s">
        <v>19</v>
      </c>
      <c r="F62" s="1" t="s">
        <v>13</v>
      </c>
      <c r="G62" s="1" t="s">
        <v>20</v>
      </c>
      <c r="H62" s="1" t="s">
        <v>13</v>
      </c>
      <c r="I62" s="1" t="s">
        <v>109</v>
      </c>
      <c r="J62" s="1" t="s">
        <v>14</v>
      </c>
      <c r="K62" s="15" t="s">
        <v>124</v>
      </c>
      <c r="L62" s="1" t="s">
        <v>13</v>
      </c>
      <c r="N62" s="1" t="s">
        <v>155</v>
      </c>
      <c r="O62" s="1" t="s">
        <v>13</v>
      </c>
      <c r="Q62" s="1">
        <v>5</v>
      </c>
      <c r="R62" s="1" t="s">
        <v>7</v>
      </c>
      <c r="S62" s="1" t="s">
        <v>105</v>
      </c>
    </row>
    <row r="63" spans="2:19" x14ac:dyDescent="0.15">
      <c r="B63" s="1" t="s">
        <v>8</v>
      </c>
      <c r="C63" s="1" t="s">
        <v>12</v>
      </c>
      <c r="D63" s="1" t="s">
        <v>110</v>
      </c>
      <c r="E63" s="1" t="s">
        <v>19</v>
      </c>
      <c r="F63" s="1" t="s">
        <v>13</v>
      </c>
      <c r="G63" s="1" t="s">
        <v>20</v>
      </c>
      <c r="H63" s="1" t="s">
        <v>13</v>
      </c>
      <c r="I63" s="1" t="s">
        <v>109</v>
      </c>
      <c r="J63" s="1" t="s">
        <v>14</v>
      </c>
      <c r="K63" s="15" t="s">
        <v>125</v>
      </c>
      <c r="L63" s="1" t="s">
        <v>13</v>
      </c>
      <c r="N63" s="1" t="s">
        <v>153</v>
      </c>
      <c r="O63" s="1" t="s">
        <v>13</v>
      </c>
      <c r="Q63" s="1">
        <v>20</v>
      </c>
      <c r="R63" s="1" t="s">
        <v>7</v>
      </c>
      <c r="S63" s="1" t="s">
        <v>105</v>
      </c>
    </row>
    <row r="64" spans="2:19" x14ac:dyDescent="0.15">
      <c r="B64" s="1" t="s">
        <v>8</v>
      </c>
      <c r="C64" s="1" t="s">
        <v>12</v>
      </c>
      <c r="D64" s="1" t="s">
        <v>110</v>
      </c>
      <c r="E64" s="1" t="s">
        <v>19</v>
      </c>
      <c r="F64" s="1" t="s">
        <v>13</v>
      </c>
      <c r="G64" s="1" t="s">
        <v>20</v>
      </c>
      <c r="H64" s="1" t="s">
        <v>13</v>
      </c>
      <c r="I64" s="1" t="s">
        <v>109</v>
      </c>
      <c r="J64" s="1" t="s">
        <v>14</v>
      </c>
      <c r="K64" s="15" t="s">
        <v>126</v>
      </c>
      <c r="L64" s="1" t="s">
        <v>13</v>
      </c>
      <c r="N64" s="1" t="s">
        <v>147</v>
      </c>
      <c r="O64" s="1" t="s">
        <v>13</v>
      </c>
      <c r="Q64" s="1">
        <v>10</v>
      </c>
      <c r="R64" s="1" t="s">
        <v>7</v>
      </c>
      <c r="S64" s="1" t="s">
        <v>105</v>
      </c>
    </row>
    <row r="65" spans="2:19" x14ac:dyDescent="0.15">
      <c r="B65" s="1" t="s">
        <v>8</v>
      </c>
      <c r="C65" s="1" t="s">
        <v>12</v>
      </c>
      <c r="D65" s="1" t="s">
        <v>110</v>
      </c>
      <c r="E65" s="1" t="s">
        <v>19</v>
      </c>
      <c r="F65" s="1" t="s">
        <v>13</v>
      </c>
      <c r="G65" s="1" t="s">
        <v>20</v>
      </c>
      <c r="H65" s="1" t="s">
        <v>13</v>
      </c>
      <c r="I65" s="1" t="s">
        <v>109</v>
      </c>
      <c r="J65" s="1" t="s">
        <v>14</v>
      </c>
      <c r="K65" s="15" t="s">
        <v>127</v>
      </c>
      <c r="L65" s="1" t="s">
        <v>13</v>
      </c>
      <c r="N65" s="1" t="s">
        <v>155</v>
      </c>
      <c r="O65" s="1" t="s">
        <v>13</v>
      </c>
      <c r="Q65" s="1">
        <v>10</v>
      </c>
      <c r="R65" s="1" t="s">
        <v>7</v>
      </c>
      <c r="S65" s="1" t="s">
        <v>105</v>
      </c>
    </row>
    <row r="66" spans="2:19" x14ac:dyDescent="0.15">
      <c r="B66" s="1" t="s">
        <v>8</v>
      </c>
      <c r="C66" s="1" t="s">
        <v>12</v>
      </c>
      <c r="D66" s="1" t="s">
        <v>110</v>
      </c>
      <c r="E66" s="1" t="s">
        <v>19</v>
      </c>
      <c r="F66" s="1" t="s">
        <v>13</v>
      </c>
      <c r="G66" s="1" t="s">
        <v>20</v>
      </c>
      <c r="H66" s="1" t="s">
        <v>13</v>
      </c>
      <c r="I66" s="1" t="s">
        <v>109</v>
      </c>
      <c r="J66" s="1" t="s">
        <v>14</v>
      </c>
      <c r="K66" s="15" t="s">
        <v>128</v>
      </c>
      <c r="L66" s="1" t="s">
        <v>13</v>
      </c>
      <c r="N66" s="1" t="s">
        <v>156</v>
      </c>
      <c r="O66" s="1" t="s">
        <v>13</v>
      </c>
      <c r="Q66" s="1">
        <v>5</v>
      </c>
      <c r="R66" s="1" t="s">
        <v>7</v>
      </c>
      <c r="S66" s="1" t="s">
        <v>105</v>
      </c>
    </row>
    <row r="67" spans="2:19" x14ac:dyDescent="0.15">
      <c r="B67" s="1" t="s">
        <v>8</v>
      </c>
      <c r="C67" s="1" t="s">
        <v>12</v>
      </c>
      <c r="D67" s="1" t="s">
        <v>110</v>
      </c>
      <c r="E67" s="1" t="s">
        <v>19</v>
      </c>
      <c r="F67" s="1" t="s">
        <v>13</v>
      </c>
      <c r="G67" s="1" t="s">
        <v>20</v>
      </c>
      <c r="H67" s="1" t="s">
        <v>13</v>
      </c>
      <c r="I67" s="1" t="s">
        <v>109</v>
      </c>
      <c r="J67" s="1" t="s">
        <v>14</v>
      </c>
      <c r="K67" s="15" t="s">
        <v>129</v>
      </c>
      <c r="L67" s="1" t="s">
        <v>13</v>
      </c>
      <c r="N67" s="1" t="s">
        <v>147</v>
      </c>
      <c r="O67" s="1" t="s">
        <v>13</v>
      </c>
      <c r="Q67" s="1">
        <v>30</v>
      </c>
      <c r="R67" s="1" t="s">
        <v>7</v>
      </c>
      <c r="S67" s="1" t="s">
        <v>105</v>
      </c>
    </row>
    <row r="68" spans="2:19" x14ac:dyDescent="0.15">
      <c r="B68" s="1" t="s">
        <v>8</v>
      </c>
      <c r="C68" s="1" t="s">
        <v>12</v>
      </c>
      <c r="D68" s="1" t="s">
        <v>110</v>
      </c>
      <c r="E68" s="1" t="s">
        <v>19</v>
      </c>
      <c r="F68" s="1" t="s">
        <v>13</v>
      </c>
      <c r="G68" s="1" t="s">
        <v>20</v>
      </c>
      <c r="H68" s="1" t="s">
        <v>13</v>
      </c>
      <c r="I68" s="1" t="s">
        <v>109</v>
      </c>
      <c r="J68" s="1" t="s">
        <v>14</v>
      </c>
      <c r="K68" s="15" t="s">
        <v>130</v>
      </c>
      <c r="L68" s="1" t="s">
        <v>13</v>
      </c>
      <c r="N68" s="1">
        <v>105</v>
      </c>
      <c r="O68" s="1" t="s">
        <v>13</v>
      </c>
      <c r="Q68" s="1">
        <v>15</v>
      </c>
      <c r="R68" s="1" t="s">
        <v>7</v>
      </c>
      <c r="S68" s="1" t="s">
        <v>105</v>
      </c>
    </row>
    <row r="69" spans="2:19" x14ac:dyDescent="0.15">
      <c r="B69" s="1" t="s">
        <v>8</v>
      </c>
      <c r="C69" s="1" t="s">
        <v>12</v>
      </c>
      <c r="D69" s="1" t="s">
        <v>110</v>
      </c>
      <c r="E69" s="1" t="s">
        <v>19</v>
      </c>
      <c r="F69" s="1" t="s">
        <v>13</v>
      </c>
      <c r="G69" s="1" t="s">
        <v>20</v>
      </c>
      <c r="H69" s="1" t="s">
        <v>13</v>
      </c>
      <c r="I69" s="1" t="s">
        <v>109</v>
      </c>
      <c r="J69" s="1" t="s">
        <v>14</v>
      </c>
      <c r="K69" s="15" t="s">
        <v>135</v>
      </c>
      <c r="L69" s="1" t="s">
        <v>13</v>
      </c>
      <c r="N69" s="1" t="s">
        <v>147</v>
      </c>
      <c r="O69" s="1" t="s">
        <v>13</v>
      </c>
      <c r="Q69" s="1">
        <v>20</v>
      </c>
      <c r="R69" s="1" t="s">
        <v>7</v>
      </c>
      <c r="S69" s="1" t="s">
        <v>105</v>
      </c>
    </row>
    <row r="71" spans="2:19" x14ac:dyDescent="0.15">
      <c r="B71" s="1" t="s">
        <v>8</v>
      </c>
      <c r="C71" s="1" t="s">
        <v>12</v>
      </c>
      <c r="D71" s="1" t="s">
        <v>30</v>
      </c>
      <c r="E71" s="1" t="s">
        <v>19</v>
      </c>
      <c r="F71" s="1" t="s">
        <v>13</v>
      </c>
      <c r="G71" s="1" t="s">
        <v>31</v>
      </c>
      <c r="H71" s="1" t="s">
        <v>13</v>
      </c>
      <c r="I71" s="1" t="s">
        <v>23</v>
      </c>
      <c r="J71" s="1" t="s">
        <v>14</v>
      </c>
      <c r="K71" s="15" t="s">
        <v>121</v>
      </c>
      <c r="L71" s="1" t="s">
        <v>13</v>
      </c>
      <c r="M71" s="13" t="s">
        <v>146</v>
      </c>
      <c r="N71" s="16">
        <v>40269</v>
      </c>
      <c r="O71" s="13" t="s">
        <v>146</v>
      </c>
      <c r="P71" s="1" t="s">
        <v>13</v>
      </c>
      <c r="Q71" s="15">
        <v>11</v>
      </c>
      <c r="R71" s="1" t="s">
        <v>7</v>
      </c>
      <c r="S71" s="1" t="s">
        <v>105</v>
      </c>
    </row>
    <row r="72" spans="2:19" x14ac:dyDescent="0.15">
      <c r="B72" s="1" t="s">
        <v>8</v>
      </c>
      <c r="C72" s="1" t="s">
        <v>12</v>
      </c>
      <c r="D72" s="1" t="s">
        <v>87</v>
      </c>
      <c r="E72" s="1" t="s">
        <v>19</v>
      </c>
      <c r="F72" s="1" t="s">
        <v>13</v>
      </c>
      <c r="G72" s="1" t="s">
        <v>31</v>
      </c>
      <c r="H72" s="1" t="s">
        <v>13</v>
      </c>
      <c r="I72" s="1" t="s">
        <v>23</v>
      </c>
      <c r="J72" s="1" t="s">
        <v>14</v>
      </c>
      <c r="K72" s="15" t="s">
        <v>122</v>
      </c>
      <c r="L72" s="1" t="s">
        <v>13</v>
      </c>
      <c r="M72" s="13" t="s">
        <v>146</v>
      </c>
      <c r="N72" s="16">
        <v>40269</v>
      </c>
      <c r="O72" s="13" t="s">
        <v>146</v>
      </c>
      <c r="P72" s="1" t="s">
        <v>13</v>
      </c>
      <c r="Q72" s="15">
        <v>14</v>
      </c>
      <c r="R72" s="1" t="s">
        <v>7</v>
      </c>
      <c r="S72" s="1" t="s">
        <v>105</v>
      </c>
    </row>
    <row r="73" spans="2:19" x14ac:dyDescent="0.15">
      <c r="B73" s="1" t="s">
        <v>8</v>
      </c>
      <c r="C73" s="1" t="s">
        <v>12</v>
      </c>
      <c r="D73" s="1" t="s">
        <v>87</v>
      </c>
      <c r="E73" s="1" t="s">
        <v>19</v>
      </c>
      <c r="F73" s="1" t="s">
        <v>13</v>
      </c>
      <c r="G73" s="1" t="s">
        <v>31</v>
      </c>
      <c r="H73" s="1" t="s">
        <v>13</v>
      </c>
      <c r="I73" s="1" t="s">
        <v>23</v>
      </c>
      <c r="J73" s="1" t="s">
        <v>14</v>
      </c>
      <c r="K73" s="15" t="s">
        <v>131</v>
      </c>
      <c r="L73" s="1" t="s">
        <v>13</v>
      </c>
      <c r="M73" s="13" t="s">
        <v>146</v>
      </c>
      <c r="N73" s="16">
        <v>40269</v>
      </c>
      <c r="O73" s="13" t="s">
        <v>146</v>
      </c>
      <c r="P73" s="1" t="s">
        <v>13</v>
      </c>
      <c r="Q73" s="15">
        <v>16</v>
      </c>
      <c r="R73" s="1" t="s">
        <v>7</v>
      </c>
      <c r="S73" s="1" t="s">
        <v>105</v>
      </c>
    </row>
    <row r="74" spans="2:19" x14ac:dyDescent="0.15">
      <c r="B74" s="1" t="s">
        <v>8</v>
      </c>
      <c r="C74" s="1" t="s">
        <v>12</v>
      </c>
      <c r="D74" s="1" t="s">
        <v>87</v>
      </c>
      <c r="E74" s="1" t="s">
        <v>19</v>
      </c>
      <c r="F74" s="1" t="s">
        <v>13</v>
      </c>
      <c r="G74" s="1" t="s">
        <v>31</v>
      </c>
      <c r="H74" s="1" t="s">
        <v>13</v>
      </c>
      <c r="I74" s="1" t="s">
        <v>23</v>
      </c>
      <c r="J74" s="1" t="s">
        <v>14</v>
      </c>
      <c r="K74" s="15" t="s">
        <v>123</v>
      </c>
      <c r="L74" s="1" t="s">
        <v>13</v>
      </c>
      <c r="M74" s="13" t="s">
        <v>146</v>
      </c>
      <c r="N74" s="16">
        <v>40269</v>
      </c>
      <c r="O74" s="13" t="s">
        <v>146</v>
      </c>
      <c r="P74" s="1" t="s">
        <v>13</v>
      </c>
      <c r="Q74" s="15">
        <v>13</v>
      </c>
      <c r="R74" s="1" t="s">
        <v>7</v>
      </c>
      <c r="S74" s="1" t="s">
        <v>105</v>
      </c>
    </row>
    <row r="75" spans="2:19" x14ac:dyDescent="0.15">
      <c r="B75" s="1" t="s">
        <v>8</v>
      </c>
      <c r="C75" s="1" t="s">
        <v>12</v>
      </c>
      <c r="D75" s="1" t="s">
        <v>87</v>
      </c>
      <c r="E75" s="1" t="s">
        <v>19</v>
      </c>
      <c r="F75" s="1" t="s">
        <v>13</v>
      </c>
      <c r="G75" s="1" t="s">
        <v>31</v>
      </c>
      <c r="H75" s="1" t="s">
        <v>13</v>
      </c>
      <c r="I75" s="1" t="s">
        <v>23</v>
      </c>
      <c r="J75" s="1" t="s">
        <v>14</v>
      </c>
      <c r="K75" s="15" t="s">
        <v>132</v>
      </c>
      <c r="L75" s="1" t="s">
        <v>13</v>
      </c>
      <c r="M75" s="13" t="s">
        <v>146</v>
      </c>
      <c r="N75" s="16">
        <v>40270</v>
      </c>
      <c r="O75" s="13" t="s">
        <v>146</v>
      </c>
      <c r="P75" s="1" t="s">
        <v>13</v>
      </c>
      <c r="Q75" s="15">
        <v>12</v>
      </c>
      <c r="R75" s="1" t="s">
        <v>7</v>
      </c>
      <c r="S75" s="1" t="s">
        <v>105</v>
      </c>
    </row>
    <row r="76" spans="2:19" x14ac:dyDescent="0.15">
      <c r="B76" s="1" t="s">
        <v>8</v>
      </c>
      <c r="C76" s="1" t="s">
        <v>12</v>
      </c>
      <c r="D76" s="1" t="s">
        <v>87</v>
      </c>
      <c r="E76" s="1" t="s">
        <v>19</v>
      </c>
      <c r="F76" s="1" t="s">
        <v>13</v>
      </c>
      <c r="G76" s="1" t="s">
        <v>31</v>
      </c>
      <c r="H76" s="1" t="s">
        <v>13</v>
      </c>
      <c r="I76" s="1" t="s">
        <v>23</v>
      </c>
      <c r="J76" s="1" t="s">
        <v>14</v>
      </c>
      <c r="K76" s="15" t="s">
        <v>124</v>
      </c>
      <c r="L76" s="1" t="s">
        <v>13</v>
      </c>
      <c r="M76" s="13" t="s">
        <v>146</v>
      </c>
      <c r="N76" s="16">
        <v>40271</v>
      </c>
      <c r="O76" s="13" t="s">
        <v>146</v>
      </c>
      <c r="P76" s="1" t="s">
        <v>13</v>
      </c>
      <c r="Q76" s="15">
        <v>11</v>
      </c>
      <c r="R76" s="1" t="s">
        <v>7</v>
      </c>
      <c r="S76" s="1" t="s">
        <v>105</v>
      </c>
    </row>
    <row r="77" spans="2:19" x14ac:dyDescent="0.15">
      <c r="B77" s="1" t="s">
        <v>8</v>
      </c>
      <c r="C77" s="1" t="s">
        <v>12</v>
      </c>
      <c r="D77" s="1" t="s">
        <v>87</v>
      </c>
      <c r="E77" s="1" t="s">
        <v>19</v>
      </c>
      <c r="F77" s="1" t="s">
        <v>13</v>
      </c>
      <c r="G77" s="1" t="s">
        <v>31</v>
      </c>
      <c r="H77" s="1" t="s">
        <v>13</v>
      </c>
      <c r="I77" s="1" t="s">
        <v>23</v>
      </c>
      <c r="J77" s="1" t="s">
        <v>14</v>
      </c>
      <c r="K77" s="15" t="s">
        <v>125</v>
      </c>
      <c r="L77" s="1" t="s">
        <v>13</v>
      </c>
      <c r="M77" s="13" t="s">
        <v>146</v>
      </c>
      <c r="N77" s="16">
        <v>40273</v>
      </c>
      <c r="O77" s="13" t="s">
        <v>146</v>
      </c>
      <c r="P77" s="1" t="s">
        <v>13</v>
      </c>
      <c r="Q77" s="15">
        <v>15</v>
      </c>
      <c r="R77" s="1" t="s">
        <v>7</v>
      </c>
      <c r="S77" s="1" t="s">
        <v>105</v>
      </c>
    </row>
    <row r="78" spans="2:19" x14ac:dyDescent="0.15">
      <c r="B78" s="1" t="s">
        <v>8</v>
      </c>
      <c r="C78" s="1" t="s">
        <v>12</v>
      </c>
      <c r="D78" s="1" t="s">
        <v>87</v>
      </c>
      <c r="E78" s="1" t="s">
        <v>19</v>
      </c>
      <c r="F78" s="1" t="s">
        <v>13</v>
      </c>
      <c r="G78" s="1" t="s">
        <v>31</v>
      </c>
      <c r="H78" s="1" t="s">
        <v>13</v>
      </c>
      <c r="I78" s="1" t="s">
        <v>23</v>
      </c>
      <c r="J78" s="1" t="s">
        <v>14</v>
      </c>
      <c r="K78" s="15" t="s">
        <v>126</v>
      </c>
      <c r="L78" s="1" t="s">
        <v>13</v>
      </c>
      <c r="M78" s="13" t="s">
        <v>146</v>
      </c>
      <c r="N78" s="16">
        <v>40274</v>
      </c>
      <c r="O78" s="13" t="s">
        <v>146</v>
      </c>
      <c r="P78" s="1" t="s">
        <v>13</v>
      </c>
      <c r="Q78" s="15">
        <v>14</v>
      </c>
      <c r="R78" s="1" t="s">
        <v>7</v>
      </c>
      <c r="S78" s="1" t="s">
        <v>105</v>
      </c>
    </row>
    <row r="79" spans="2:19" x14ac:dyDescent="0.15">
      <c r="B79" s="1" t="s">
        <v>8</v>
      </c>
      <c r="C79" s="1" t="s">
        <v>12</v>
      </c>
      <c r="D79" s="1" t="s">
        <v>87</v>
      </c>
      <c r="E79" s="1" t="s">
        <v>19</v>
      </c>
      <c r="F79" s="1" t="s">
        <v>13</v>
      </c>
      <c r="G79" s="1" t="s">
        <v>31</v>
      </c>
      <c r="H79" s="1" t="s">
        <v>13</v>
      </c>
      <c r="I79" s="1" t="s">
        <v>23</v>
      </c>
      <c r="J79" s="1" t="s">
        <v>14</v>
      </c>
      <c r="K79" s="15" t="s">
        <v>127</v>
      </c>
      <c r="L79" s="1" t="s">
        <v>13</v>
      </c>
      <c r="M79" s="13" t="s">
        <v>146</v>
      </c>
      <c r="N79" s="16">
        <v>40276</v>
      </c>
      <c r="O79" s="13" t="s">
        <v>146</v>
      </c>
      <c r="P79" s="1" t="s">
        <v>13</v>
      </c>
      <c r="Q79" s="15">
        <v>11</v>
      </c>
      <c r="R79" s="1" t="s">
        <v>7</v>
      </c>
      <c r="S79" s="1" t="s">
        <v>105</v>
      </c>
    </row>
    <row r="80" spans="2:19" x14ac:dyDescent="0.15">
      <c r="B80" s="1" t="s">
        <v>8</v>
      </c>
      <c r="C80" s="1" t="s">
        <v>12</v>
      </c>
      <c r="D80" s="1" t="s">
        <v>87</v>
      </c>
      <c r="E80" s="1" t="s">
        <v>19</v>
      </c>
      <c r="F80" s="1" t="s">
        <v>13</v>
      </c>
      <c r="G80" s="1" t="s">
        <v>31</v>
      </c>
      <c r="H80" s="1" t="s">
        <v>13</v>
      </c>
      <c r="I80" s="1" t="s">
        <v>23</v>
      </c>
      <c r="J80" s="1" t="s">
        <v>14</v>
      </c>
      <c r="K80" s="15" t="s">
        <v>128</v>
      </c>
      <c r="L80" s="1" t="s">
        <v>13</v>
      </c>
      <c r="M80" s="13" t="s">
        <v>146</v>
      </c>
      <c r="N80" s="16">
        <v>40276</v>
      </c>
      <c r="O80" s="13" t="s">
        <v>146</v>
      </c>
      <c r="P80" s="1" t="s">
        <v>13</v>
      </c>
      <c r="Q80" s="15">
        <v>12</v>
      </c>
      <c r="R80" s="1" t="s">
        <v>7</v>
      </c>
      <c r="S80" s="1" t="s">
        <v>105</v>
      </c>
    </row>
    <row r="81" spans="1:19" x14ac:dyDescent="0.15">
      <c r="B81" s="1" t="s">
        <v>8</v>
      </c>
      <c r="C81" s="1" t="s">
        <v>12</v>
      </c>
      <c r="D81" s="1" t="s">
        <v>87</v>
      </c>
      <c r="E81" s="1" t="s">
        <v>19</v>
      </c>
      <c r="F81" s="1" t="s">
        <v>13</v>
      </c>
      <c r="G81" s="1" t="s">
        <v>31</v>
      </c>
      <c r="H81" s="1" t="s">
        <v>13</v>
      </c>
      <c r="I81" s="1" t="s">
        <v>23</v>
      </c>
      <c r="J81" s="1" t="s">
        <v>14</v>
      </c>
      <c r="K81" s="15" t="s">
        <v>129</v>
      </c>
      <c r="L81" s="1" t="s">
        <v>13</v>
      </c>
      <c r="M81" s="13" t="s">
        <v>146</v>
      </c>
      <c r="N81" s="16">
        <v>40278</v>
      </c>
      <c r="O81" s="13" t="s">
        <v>146</v>
      </c>
      <c r="P81" s="1" t="s">
        <v>13</v>
      </c>
      <c r="Q81" s="15">
        <v>11</v>
      </c>
      <c r="R81" s="1" t="s">
        <v>7</v>
      </c>
      <c r="S81" s="1" t="s">
        <v>105</v>
      </c>
    </row>
    <row r="82" spans="1:19" x14ac:dyDescent="0.15">
      <c r="B82" s="1" t="s">
        <v>8</v>
      </c>
      <c r="C82" s="1" t="s">
        <v>12</v>
      </c>
      <c r="D82" s="1" t="s">
        <v>87</v>
      </c>
      <c r="E82" s="1" t="s">
        <v>19</v>
      </c>
      <c r="F82" s="1" t="s">
        <v>13</v>
      </c>
      <c r="G82" s="1" t="s">
        <v>31</v>
      </c>
      <c r="H82" s="1" t="s">
        <v>13</v>
      </c>
      <c r="I82" s="1" t="s">
        <v>23</v>
      </c>
      <c r="J82" s="1" t="s">
        <v>14</v>
      </c>
      <c r="K82" s="15" t="s">
        <v>130</v>
      </c>
      <c r="L82" s="1" t="s">
        <v>13</v>
      </c>
      <c r="M82" s="13" t="s">
        <v>146</v>
      </c>
      <c r="N82" s="16">
        <v>40279</v>
      </c>
      <c r="O82" s="13" t="s">
        <v>146</v>
      </c>
      <c r="P82" s="1" t="s">
        <v>13</v>
      </c>
      <c r="Q82" s="15">
        <v>16</v>
      </c>
      <c r="R82" s="1" t="s">
        <v>7</v>
      </c>
      <c r="S82" s="1" t="s">
        <v>105</v>
      </c>
    </row>
    <row r="83" spans="1:19" x14ac:dyDescent="0.15">
      <c r="B83" s="1" t="s">
        <v>50</v>
      </c>
      <c r="C83" s="1" t="s">
        <v>12</v>
      </c>
      <c r="D83" s="1" t="s">
        <v>87</v>
      </c>
      <c r="E83" s="1" t="s">
        <v>19</v>
      </c>
      <c r="F83" s="1" t="s">
        <v>13</v>
      </c>
      <c r="G83" s="1" t="s">
        <v>31</v>
      </c>
      <c r="H83" s="1" t="s">
        <v>13</v>
      </c>
      <c r="I83" s="1" t="s">
        <v>23</v>
      </c>
      <c r="J83" s="1" t="s">
        <v>14</v>
      </c>
      <c r="K83" s="15" t="s">
        <v>133</v>
      </c>
      <c r="L83" s="1" t="s">
        <v>13</v>
      </c>
      <c r="M83" s="13" t="s">
        <v>146</v>
      </c>
      <c r="N83" s="16">
        <v>40279</v>
      </c>
      <c r="O83" s="13" t="s">
        <v>146</v>
      </c>
      <c r="P83" s="1" t="s">
        <v>13</v>
      </c>
      <c r="Q83" s="15">
        <v>11</v>
      </c>
      <c r="R83" s="1" t="s">
        <v>7</v>
      </c>
      <c r="S83" s="1" t="s">
        <v>105</v>
      </c>
    </row>
    <row r="85" spans="1:19" x14ac:dyDescent="0.15">
      <c r="A85" s="5" t="s">
        <v>86</v>
      </c>
    </row>
    <row r="86" spans="1:19" x14ac:dyDescent="0.15">
      <c r="B86" s="1" t="s">
        <v>88</v>
      </c>
      <c r="C86" s="1" t="s">
        <v>89</v>
      </c>
      <c r="D86" s="1" t="s">
        <v>35</v>
      </c>
      <c r="E86" s="1" t="s">
        <v>105</v>
      </c>
    </row>
    <row r="87" spans="1:19" x14ac:dyDescent="0.15">
      <c r="B87" s="1" t="s">
        <v>88</v>
      </c>
      <c r="C87" s="1" t="s">
        <v>89</v>
      </c>
      <c r="D87" s="1" t="s">
        <v>111</v>
      </c>
      <c r="E87" s="1" t="s">
        <v>105</v>
      </c>
    </row>
    <row r="88" spans="1:19" x14ac:dyDescent="0.15">
      <c r="B88" s="1" t="s">
        <v>88</v>
      </c>
      <c r="C88" s="1" t="s">
        <v>89</v>
      </c>
      <c r="D88" s="1" t="s">
        <v>29</v>
      </c>
      <c r="E88" s="1" t="s">
        <v>105</v>
      </c>
    </row>
    <row r="89" spans="1:19" x14ac:dyDescent="0.15">
      <c r="B89" s="1" t="s">
        <v>88</v>
      </c>
      <c r="C89" s="1" t="s">
        <v>89</v>
      </c>
      <c r="D89" s="1" t="s">
        <v>32</v>
      </c>
      <c r="E89" s="1" t="s">
        <v>106</v>
      </c>
    </row>
  </sheetData>
  <sheetProtection selectLockedCells="1"/>
  <phoneticPr fontId="2"/>
  <pageMargins left="0.75" right="0.75" top="1" bottom="1" header="0.51200000000000001" footer="0.51200000000000001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131"/>
  <sheetViews>
    <sheetView showGridLines="0" zoomScale="85" workbookViewId="0"/>
  </sheetViews>
  <sheetFormatPr defaultColWidth="9.375" defaultRowHeight="13.5" x14ac:dyDescent="0.15"/>
  <cols>
    <col min="1" max="1" width="24.625" style="1" customWidth="1"/>
    <col min="2" max="2" width="27.5" style="1" bestFit="1" customWidth="1"/>
    <col min="3" max="3" width="30.125" style="1" bestFit="1" customWidth="1"/>
    <col min="4" max="4" width="30.25" style="1" bestFit="1" customWidth="1"/>
    <col min="5" max="6" width="23.625" style="1" bestFit="1" customWidth="1"/>
    <col min="7" max="7" width="19.125" style="1" bestFit="1" customWidth="1"/>
    <col min="8" max="8" width="23.625" style="1" bestFit="1" customWidth="1"/>
    <col min="9" max="9" width="17.625" style="1" bestFit="1" customWidth="1"/>
    <col min="10" max="10" width="33.75" style="1" bestFit="1" customWidth="1"/>
    <col min="11" max="11" width="14.125" style="1" bestFit="1" customWidth="1"/>
    <col min="12" max="12" width="10.625" style="1" bestFit="1" customWidth="1"/>
    <col min="13" max="13" width="14" style="1" bestFit="1" customWidth="1"/>
    <col min="14" max="14" width="47" style="1" bestFit="1" customWidth="1"/>
    <col min="15" max="15" width="33.25" style="1" bestFit="1" customWidth="1"/>
    <col min="16" max="16" width="97.25" style="1" bestFit="1" customWidth="1"/>
    <col min="17" max="17" width="33.25" style="1" bestFit="1" customWidth="1"/>
    <col min="18" max="18" width="10" style="1" bestFit="1" customWidth="1"/>
    <col min="19" max="19" width="13.5" style="1" bestFit="1" customWidth="1"/>
    <col min="20" max="20" width="12.5" style="1" bestFit="1" customWidth="1"/>
    <col min="21" max="21" width="4.25" style="1" bestFit="1" customWidth="1"/>
    <col min="22" max="22" width="12.5" style="1" bestFit="1" customWidth="1"/>
    <col min="23" max="23" width="6.5" style="1" bestFit="1" customWidth="1"/>
    <col min="24" max="24" width="12.5" style="1" bestFit="1" customWidth="1"/>
    <col min="25" max="25" width="1.875" style="1" bestFit="1" customWidth="1"/>
    <col min="26" max="26" width="5.125" style="1" bestFit="1" customWidth="1"/>
    <col min="27" max="27" width="2.125" style="1" bestFit="1" customWidth="1"/>
    <col min="28" max="28" width="6.5" style="1" bestFit="1" customWidth="1"/>
    <col min="29" max="16384" width="9.375" style="1"/>
  </cols>
  <sheetData>
    <row r="1" spans="1:2" x14ac:dyDescent="0.15">
      <c r="A1" s="5" t="s">
        <v>100</v>
      </c>
    </row>
    <row r="2" spans="1:2" x14ac:dyDescent="0.15">
      <c r="A2" s="1" t="s">
        <v>101</v>
      </c>
    </row>
    <row r="3" spans="1:2" s="7" customFormat="1" x14ac:dyDescent="0.15">
      <c r="A3" s="8" t="s">
        <v>193</v>
      </c>
    </row>
    <row r="4" spans="1:2" s="7" customFormat="1" x14ac:dyDescent="0.15">
      <c r="A4" s="8" t="s">
        <v>159</v>
      </c>
    </row>
    <row r="5" spans="1:2" x14ac:dyDescent="0.15">
      <c r="A5" s="4" t="s">
        <v>31</v>
      </c>
    </row>
    <row r="6" spans="1:2" x14ac:dyDescent="0.15">
      <c r="A6" s="3" t="s">
        <v>160</v>
      </c>
    </row>
    <row r="7" spans="1:2" x14ac:dyDescent="0.15">
      <c r="A7" s="3" t="s">
        <v>161</v>
      </c>
    </row>
    <row r="8" spans="1:2" x14ac:dyDescent="0.15">
      <c r="A8" s="3" t="s">
        <v>162</v>
      </c>
    </row>
    <row r="9" spans="1:2" x14ac:dyDescent="0.15">
      <c r="A9" s="3" t="s">
        <v>163</v>
      </c>
    </row>
    <row r="10" spans="1:2" x14ac:dyDescent="0.15">
      <c r="A10" s="3" t="s">
        <v>164</v>
      </c>
    </row>
    <row r="12" spans="1:2" x14ac:dyDescent="0.15">
      <c r="A12" s="1" t="s">
        <v>102</v>
      </c>
    </row>
    <row r="13" spans="1:2" s="7" customFormat="1" x14ac:dyDescent="0.15">
      <c r="A13" s="8" t="s">
        <v>165</v>
      </c>
    </row>
    <row r="14" spans="1:2" s="7" customFormat="1" x14ac:dyDescent="0.15">
      <c r="A14" s="8" t="s">
        <v>159</v>
      </c>
    </row>
    <row r="15" spans="1:2" x14ac:dyDescent="0.15">
      <c r="A15" s="4" t="s">
        <v>103</v>
      </c>
      <c r="B15" s="4" t="s">
        <v>31</v>
      </c>
    </row>
    <row r="16" spans="1:2" x14ac:dyDescent="0.15">
      <c r="A16" s="3" t="s">
        <v>57</v>
      </c>
      <c r="B16" s="3" t="s">
        <v>160</v>
      </c>
    </row>
    <row r="17" spans="1:4" x14ac:dyDescent="0.15">
      <c r="A17" s="3" t="s">
        <v>57</v>
      </c>
      <c r="B17" s="3" t="s">
        <v>161</v>
      </c>
    </row>
    <row r="18" spans="1:4" x14ac:dyDescent="0.15">
      <c r="A18" s="3" t="s">
        <v>57</v>
      </c>
      <c r="B18" s="3" t="s">
        <v>162</v>
      </c>
    </row>
    <row r="19" spans="1:4" x14ac:dyDescent="0.15">
      <c r="A19" s="3" t="s">
        <v>57</v>
      </c>
      <c r="B19" s="3" t="s">
        <v>163</v>
      </c>
    </row>
    <row r="20" spans="1:4" x14ac:dyDescent="0.15">
      <c r="A20" s="3" t="s">
        <v>57</v>
      </c>
      <c r="B20" s="3" t="s">
        <v>164</v>
      </c>
    </row>
    <row r="22" spans="1:4" x14ac:dyDescent="0.15">
      <c r="A22" s="2" t="s">
        <v>104</v>
      </c>
    </row>
    <row r="23" spans="1:4" s="7" customFormat="1" x14ac:dyDescent="0.15">
      <c r="A23" s="8" t="s">
        <v>166</v>
      </c>
    </row>
    <row r="24" spans="1:4" s="7" customFormat="1" x14ac:dyDescent="0.15">
      <c r="A24" s="8" t="s">
        <v>112</v>
      </c>
    </row>
    <row r="25" spans="1:4" s="7" customFormat="1" x14ac:dyDescent="0.15">
      <c r="A25" s="8" t="s">
        <v>167</v>
      </c>
    </row>
    <row r="26" spans="1:4" x14ac:dyDescent="0.15">
      <c r="A26" s="4" t="s">
        <v>94</v>
      </c>
      <c r="B26" s="4" t="s">
        <v>36</v>
      </c>
      <c r="C26" s="4" t="s">
        <v>109</v>
      </c>
      <c r="D26" s="4" t="s">
        <v>31</v>
      </c>
    </row>
    <row r="27" spans="1:4" x14ac:dyDescent="0.15">
      <c r="A27" s="3" t="s">
        <v>57</v>
      </c>
      <c r="B27" s="3" t="s">
        <v>58</v>
      </c>
      <c r="C27" s="3" t="s">
        <v>65</v>
      </c>
      <c r="D27" s="3" t="s">
        <v>160</v>
      </c>
    </row>
    <row r="28" spans="1:4" x14ac:dyDescent="0.15">
      <c r="A28" s="3" t="s">
        <v>57</v>
      </c>
      <c r="B28" s="3" t="s">
        <v>67</v>
      </c>
      <c r="C28" s="3" t="s">
        <v>108</v>
      </c>
      <c r="D28" s="3" t="s">
        <v>160</v>
      </c>
    </row>
    <row r="29" spans="1:4" x14ac:dyDescent="0.15">
      <c r="A29" s="3" t="s">
        <v>57</v>
      </c>
      <c r="B29" s="3" t="s">
        <v>71</v>
      </c>
      <c r="C29" s="3" t="s">
        <v>168</v>
      </c>
      <c r="D29" s="3" t="s">
        <v>161</v>
      </c>
    </row>
    <row r="30" spans="1:4" x14ac:dyDescent="0.15">
      <c r="A30" s="3" t="s">
        <v>57</v>
      </c>
      <c r="B30" s="3" t="s">
        <v>71</v>
      </c>
      <c r="C30" s="3" t="s">
        <v>15</v>
      </c>
      <c r="D30" s="3" t="s">
        <v>162</v>
      </c>
    </row>
    <row r="31" spans="1:4" x14ac:dyDescent="0.15">
      <c r="A31" s="3" t="s">
        <v>57</v>
      </c>
      <c r="B31" s="3" t="s">
        <v>58</v>
      </c>
      <c r="C31" s="3" t="s">
        <v>62</v>
      </c>
      <c r="D31" s="3" t="s">
        <v>163</v>
      </c>
    </row>
    <row r="32" spans="1:4" x14ac:dyDescent="0.15">
      <c r="A32" s="3" t="s">
        <v>57</v>
      </c>
      <c r="B32" s="3" t="s">
        <v>58</v>
      </c>
      <c r="C32" s="3" t="s">
        <v>61</v>
      </c>
      <c r="D32" s="3" t="s">
        <v>164</v>
      </c>
    </row>
    <row r="36" spans="1:4" x14ac:dyDescent="0.15">
      <c r="A36" s="5" t="s">
        <v>90</v>
      </c>
    </row>
    <row r="37" spans="1:4" x14ac:dyDescent="0.15">
      <c r="A37" s="4" t="s">
        <v>36</v>
      </c>
      <c r="B37" s="4" t="s">
        <v>44</v>
      </c>
      <c r="C37" s="4" t="s">
        <v>109</v>
      </c>
      <c r="D37" s="4" t="s">
        <v>31</v>
      </c>
    </row>
    <row r="38" spans="1:4" x14ac:dyDescent="0.15">
      <c r="A38" s="3" t="s">
        <v>58</v>
      </c>
      <c r="B38" s="3" t="s">
        <v>51</v>
      </c>
      <c r="C38" s="3" t="s">
        <v>62</v>
      </c>
      <c r="D38" s="3" t="s">
        <v>69</v>
      </c>
    </row>
    <row r="39" spans="1:4" x14ac:dyDescent="0.15">
      <c r="A39" s="3" t="s">
        <v>58</v>
      </c>
      <c r="B39" s="3" t="s">
        <v>51</v>
      </c>
      <c r="C39" s="3" t="s">
        <v>65</v>
      </c>
      <c r="D39" s="3" t="s">
        <v>68</v>
      </c>
    </row>
    <row r="40" spans="1:4" x14ac:dyDescent="0.15">
      <c r="A40" s="3" t="s">
        <v>58</v>
      </c>
      <c r="B40" s="3" t="s">
        <v>51</v>
      </c>
      <c r="C40" s="3" t="s">
        <v>61</v>
      </c>
      <c r="D40" s="3" t="s">
        <v>70</v>
      </c>
    </row>
    <row r="41" spans="1:4" x14ac:dyDescent="0.15">
      <c r="A41" s="3" t="s">
        <v>114</v>
      </c>
      <c r="B41" s="3" t="s">
        <v>53</v>
      </c>
      <c r="C41" s="3" t="s">
        <v>52</v>
      </c>
      <c r="D41" s="3" t="s">
        <v>68</v>
      </c>
    </row>
    <row r="42" spans="1:4" x14ac:dyDescent="0.15">
      <c r="A42" s="3" t="s">
        <v>113</v>
      </c>
      <c r="B42" s="3" t="s">
        <v>54</v>
      </c>
      <c r="C42" s="3" t="s">
        <v>48</v>
      </c>
      <c r="D42" s="3" t="s">
        <v>68</v>
      </c>
    </row>
    <row r="43" spans="1:4" x14ac:dyDescent="0.15">
      <c r="A43" s="3" t="s">
        <v>67</v>
      </c>
      <c r="B43" s="3" t="s">
        <v>55</v>
      </c>
      <c r="C43" s="3" t="s">
        <v>108</v>
      </c>
      <c r="D43" s="3" t="s">
        <v>68</v>
      </c>
    </row>
    <row r="44" spans="1:4" x14ac:dyDescent="0.15">
      <c r="A44" s="3" t="s">
        <v>71</v>
      </c>
      <c r="B44" s="3" t="s">
        <v>17</v>
      </c>
      <c r="C44" s="3" t="s">
        <v>52</v>
      </c>
      <c r="D44" s="3" t="s">
        <v>72</v>
      </c>
    </row>
    <row r="45" spans="1:4" x14ac:dyDescent="0.15">
      <c r="A45" s="3" t="s">
        <v>71</v>
      </c>
      <c r="B45" s="3" t="s">
        <v>17</v>
      </c>
      <c r="C45" s="3" t="s">
        <v>15</v>
      </c>
      <c r="D45" s="3" t="s">
        <v>73</v>
      </c>
    </row>
    <row r="48" spans="1:4" x14ac:dyDescent="0.15">
      <c r="A48" s="5" t="s">
        <v>91</v>
      </c>
    </row>
    <row r="49" spans="1:5" x14ac:dyDescent="0.15">
      <c r="A49" s="4" t="s">
        <v>33</v>
      </c>
      <c r="B49" s="4" t="s">
        <v>36</v>
      </c>
      <c r="C49" s="4" t="s">
        <v>44</v>
      </c>
      <c r="D49" s="4" t="s">
        <v>109</v>
      </c>
      <c r="E49" s="4" t="s">
        <v>31</v>
      </c>
    </row>
    <row r="50" spans="1:5" x14ac:dyDescent="0.15">
      <c r="A50" s="3" t="s">
        <v>57</v>
      </c>
      <c r="B50" s="3" t="s">
        <v>58</v>
      </c>
      <c r="C50" s="3" t="s">
        <v>169</v>
      </c>
      <c r="D50" s="3" t="s">
        <v>65</v>
      </c>
      <c r="E50" s="3" t="s">
        <v>160</v>
      </c>
    </row>
    <row r="51" spans="1:5" x14ac:dyDescent="0.15">
      <c r="A51" s="3" t="s">
        <v>57</v>
      </c>
      <c r="B51" s="3" t="s">
        <v>58</v>
      </c>
      <c r="C51" s="3" t="s">
        <v>169</v>
      </c>
      <c r="D51" s="3" t="s">
        <v>62</v>
      </c>
      <c r="E51" s="3" t="s">
        <v>163</v>
      </c>
    </row>
    <row r="52" spans="1:5" x14ac:dyDescent="0.15">
      <c r="A52" s="3" t="s">
        <v>57</v>
      </c>
      <c r="B52" s="3" t="s">
        <v>58</v>
      </c>
      <c r="C52" s="3" t="s">
        <v>169</v>
      </c>
      <c r="D52" s="3" t="s">
        <v>61</v>
      </c>
      <c r="E52" s="3" t="s">
        <v>164</v>
      </c>
    </row>
    <row r="53" spans="1:5" x14ac:dyDescent="0.15">
      <c r="A53" s="3" t="s">
        <v>57</v>
      </c>
      <c r="B53" s="3" t="s">
        <v>67</v>
      </c>
      <c r="C53" s="3" t="s">
        <v>170</v>
      </c>
      <c r="D53" s="3" t="s">
        <v>108</v>
      </c>
      <c r="E53" s="3" t="s">
        <v>160</v>
      </c>
    </row>
    <row r="54" spans="1:5" x14ac:dyDescent="0.15">
      <c r="A54" s="3" t="s">
        <v>57</v>
      </c>
      <c r="B54" s="3" t="s">
        <v>71</v>
      </c>
      <c r="C54" s="3" t="s">
        <v>17</v>
      </c>
      <c r="D54" s="3" t="s">
        <v>168</v>
      </c>
      <c r="E54" s="3" t="s">
        <v>161</v>
      </c>
    </row>
    <row r="55" spans="1:5" x14ac:dyDescent="0.15">
      <c r="A55" s="3" t="s">
        <v>57</v>
      </c>
      <c r="B55" s="3" t="s">
        <v>71</v>
      </c>
      <c r="C55" s="3" t="s">
        <v>17</v>
      </c>
      <c r="D55" s="3" t="s">
        <v>15</v>
      </c>
      <c r="E55" s="3" t="s">
        <v>162</v>
      </c>
    </row>
    <row r="58" spans="1:5" x14ac:dyDescent="0.15">
      <c r="A58" s="5" t="s">
        <v>74</v>
      </c>
    </row>
    <row r="59" spans="1:5" x14ac:dyDescent="0.15">
      <c r="A59" s="4" t="s">
        <v>33</v>
      </c>
      <c r="B59" s="4" t="s">
        <v>36</v>
      </c>
      <c r="C59" s="4" t="s">
        <v>44</v>
      </c>
      <c r="D59" s="4" t="s">
        <v>109</v>
      </c>
      <c r="E59" s="4" t="s">
        <v>31</v>
      </c>
    </row>
    <row r="60" spans="1:5" x14ac:dyDescent="0.15">
      <c r="A60" s="3" t="s">
        <v>57</v>
      </c>
      <c r="B60" s="3" t="s">
        <v>58</v>
      </c>
      <c r="C60" s="3" t="s">
        <v>16</v>
      </c>
      <c r="D60" s="3" t="s">
        <v>65</v>
      </c>
      <c r="E60" s="3" t="s">
        <v>160</v>
      </c>
    </row>
    <row r="61" spans="1:5" x14ac:dyDescent="0.15">
      <c r="A61" s="3" t="s">
        <v>57</v>
      </c>
      <c r="B61" s="3" t="s">
        <v>67</v>
      </c>
      <c r="C61" s="3" t="s">
        <v>107</v>
      </c>
      <c r="D61" s="3" t="s">
        <v>52</v>
      </c>
      <c r="E61" s="3" t="s">
        <v>160</v>
      </c>
    </row>
    <row r="62" spans="1:5" x14ac:dyDescent="0.15">
      <c r="A62" s="3" t="s">
        <v>63</v>
      </c>
      <c r="B62" s="3" t="s">
        <v>59</v>
      </c>
      <c r="C62" s="3" t="s">
        <v>66</v>
      </c>
      <c r="D62" s="3" t="s">
        <v>108</v>
      </c>
      <c r="E62" s="3" t="s">
        <v>160</v>
      </c>
    </row>
    <row r="63" spans="1:5" x14ac:dyDescent="0.15">
      <c r="A63" s="3" t="s">
        <v>76</v>
      </c>
      <c r="B63" s="3" t="s">
        <v>60</v>
      </c>
      <c r="C63" s="3" t="s">
        <v>150</v>
      </c>
      <c r="D63" s="3" t="s">
        <v>48</v>
      </c>
      <c r="E63" s="3" t="s">
        <v>160</v>
      </c>
    </row>
    <row r="64" spans="1:5" x14ac:dyDescent="0.15">
      <c r="A64" s="3" t="s">
        <v>64</v>
      </c>
      <c r="B64" s="3" t="s">
        <v>58</v>
      </c>
      <c r="C64" s="3" t="s">
        <v>16</v>
      </c>
      <c r="D64" s="3" t="s">
        <v>15</v>
      </c>
      <c r="E64" s="3" t="s">
        <v>160</v>
      </c>
    </row>
    <row r="67" spans="1:6" x14ac:dyDescent="0.15">
      <c r="A67" s="5" t="s">
        <v>79</v>
      </c>
    </row>
    <row r="68" spans="1:6" x14ac:dyDescent="0.15">
      <c r="A68" s="4" t="s">
        <v>33</v>
      </c>
      <c r="B68" s="4" t="s">
        <v>36</v>
      </c>
      <c r="C68" s="4" t="s">
        <v>44</v>
      </c>
      <c r="D68" s="4" t="s">
        <v>109</v>
      </c>
      <c r="E68" s="4" t="s">
        <v>31</v>
      </c>
      <c r="F68" s="4" t="s">
        <v>31</v>
      </c>
    </row>
    <row r="69" spans="1:6" x14ac:dyDescent="0.15">
      <c r="A69" s="3" t="s">
        <v>171</v>
      </c>
      <c r="B69" s="3" t="s">
        <v>174</v>
      </c>
      <c r="C69" s="6">
        <v>50</v>
      </c>
      <c r="D69" s="6">
        <v>30</v>
      </c>
      <c r="E69" s="3" t="s">
        <v>61</v>
      </c>
      <c r="F69" s="3" t="s">
        <v>178</v>
      </c>
    </row>
    <row r="70" spans="1:6" x14ac:dyDescent="0.15">
      <c r="A70" s="3" t="s">
        <v>171</v>
      </c>
      <c r="B70" s="3" t="s">
        <v>175</v>
      </c>
      <c r="C70" s="6">
        <v>100</v>
      </c>
      <c r="D70" s="6">
        <v>20</v>
      </c>
      <c r="E70" s="3" t="s">
        <v>61</v>
      </c>
      <c r="F70" s="3" t="s">
        <v>178</v>
      </c>
    </row>
    <row r="71" spans="1:6" x14ac:dyDescent="0.15">
      <c r="A71" s="3" t="s">
        <v>171</v>
      </c>
      <c r="B71" s="3" t="s">
        <v>149</v>
      </c>
      <c r="C71" s="6">
        <v>200</v>
      </c>
      <c r="D71" s="6">
        <v>30</v>
      </c>
      <c r="E71" s="3" t="s">
        <v>61</v>
      </c>
      <c r="F71" s="3" t="s">
        <v>178</v>
      </c>
    </row>
    <row r="72" spans="1:6" x14ac:dyDescent="0.15">
      <c r="A72" s="3" t="s">
        <v>57</v>
      </c>
      <c r="B72" s="3" t="s">
        <v>176</v>
      </c>
      <c r="C72" s="6">
        <v>1000</v>
      </c>
      <c r="D72" s="6">
        <v>5</v>
      </c>
      <c r="E72" s="3" t="s">
        <v>61</v>
      </c>
      <c r="F72" s="3" t="s">
        <v>161</v>
      </c>
    </row>
    <row r="73" spans="1:6" x14ac:dyDescent="0.15">
      <c r="A73" s="3" t="s">
        <v>172</v>
      </c>
      <c r="B73" s="3" t="s">
        <v>177</v>
      </c>
      <c r="C73" s="6">
        <v>200</v>
      </c>
      <c r="D73" s="6">
        <v>20</v>
      </c>
      <c r="E73" s="3" t="s">
        <v>61</v>
      </c>
      <c r="F73" s="3" t="s">
        <v>179</v>
      </c>
    </row>
    <row r="74" spans="1:6" x14ac:dyDescent="0.15">
      <c r="A74" s="3" t="s">
        <v>173</v>
      </c>
      <c r="B74" s="3" t="s">
        <v>175</v>
      </c>
      <c r="C74" s="6">
        <v>100</v>
      </c>
      <c r="D74" s="6">
        <v>10</v>
      </c>
      <c r="E74" s="3" t="s">
        <v>61</v>
      </c>
      <c r="F74" s="3" t="s">
        <v>180</v>
      </c>
    </row>
    <row r="77" spans="1:6" x14ac:dyDescent="0.15">
      <c r="A77" s="5" t="s">
        <v>191</v>
      </c>
    </row>
    <row r="78" spans="1:6" x14ac:dyDescent="0.15">
      <c r="A78" s="4" t="s">
        <v>92</v>
      </c>
      <c r="B78" s="4" t="s">
        <v>181</v>
      </c>
    </row>
    <row r="79" spans="1:6" x14ac:dyDescent="0.15">
      <c r="A79" s="3" t="s">
        <v>58</v>
      </c>
      <c r="B79" s="6">
        <v>120</v>
      </c>
    </row>
    <row r="80" spans="1:6" x14ac:dyDescent="0.15">
      <c r="A80" s="3" t="s">
        <v>60</v>
      </c>
      <c r="B80" s="6">
        <v>45</v>
      </c>
    </row>
    <row r="81" spans="1:3" x14ac:dyDescent="0.15">
      <c r="A81" s="3" t="s">
        <v>67</v>
      </c>
      <c r="B81" s="6">
        <v>50</v>
      </c>
    </row>
    <row r="82" spans="1:3" x14ac:dyDescent="0.15">
      <c r="A82" s="3" t="s">
        <v>149</v>
      </c>
      <c r="B82" s="6">
        <v>30</v>
      </c>
    </row>
    <row r="83" spans="1:3" x14ac:dyDescent="0.15">
      <c r="A83" s="3" t="s">
        <v>116</v>
      </c>
      <c r="B83" s="6">
        <v>15</v>
      </c>
    </row>
    <row r="84" spans="1:3" x14ac:dyDescent="0.15">
      <c r="A84" s="3" t="s">
        <v>75</v>
      </c>
      <c r="B84" s="6">
        <v>30</v>
      </c>
    </row>
    <row r="85" spans="1:3" x14ac:dyDescent="0.15">
      <c r="A85" s="3" t="s">
        <v>93</v>
      </c>
      <c r="B85" s="6">
        <v>5</v>
      </c>
    </row>
    <row r="86" spans="1:3" x14ac:dyDescent="0.15">
      <c r="A86" s="3" t="s">
        <v>59</v>
      </c>
      <c r="B86" s="6">
        <v>10</v>
      </c>
    </row>
    <row r="87" spans="1:3" x14ac:dyDescent="0.15">
      <c r="A87" s="3" t="s">
        <v>71</v>
      </c>
      <c r="B87" s="6">
        <v>15</v>
      </c>
    </row>
    <row r="90" spans="1:3" ht="13.5" customHeight="1" x14ac:dyDescent="0.15">
      <c r="A90" s="5" t="s">
        <v>192</v>
      </c>
    </row>
    <row r="91" spans="1:3" x14ac:dyDescent="0.15">
      <c r="A91" s="4" t="s">
        <v>94</v>
      </c>
      <c r="B91" s="4" t="s">
        <v>92</v>
      </c>
      <c r="C91" s="4" t="s">
        <v>182</v>
      </c>
    </row>
    <row r="92" spans="1:3" x14ac:dyDescent="0.15">
      <c r="A92" s="3" t="s">
        <v>76</v>
      </c>
      <c r="B92" s="3" t="s">
        <v>58</v>
      </c>
      <c r="C92" s="6">
        <v>10</v>
      </c>
    </row>
    <row r="93" spans="1:3" x14ac:dyDescent="0.15">
      <c r="A93" s="3" t="s">
        <v>77</v>
      </c>
      <c r="B93" s="3" t="s">
        <v>58</v>
      </c>
      <c r="C93" s="6">
        <v>20</v>
      </c>
    </row>
    <row r="94" spans="1:3" x14ac:dyDescent="0.15">
      <c r="A94" s="3" t="s">
        <v>64</v>
      </c>
      <c r="B94" s="3" t="s">
        <v>58</v>
      </c>
      <c r="C94" s="6">
        <v>25</v>
      </c>
    </row>
    <row r="95" spans="1:3" x14ac:dyDescent="0.15">
      <c r="A95" s="3" t="s">
        <v>57</v>
      </c>
      <c r="B95" s="3" t="s">
        <v>58</v>
      </c>
      <c r="C95" s="6">
        <v>65</v>
      </c>
    </row>
    <row r="96" spans="1:3" x14ac:dyDescent="0.15">
      <c r="A96" s="3" t="s">
        <v>78</v>
      </c>
      <c r="B96" s="3" t="s">
        <v>60</v>
      </c>
      <c r="C96" s="6">
        <v>20</v>
      </c>
    </row>
    <row r="97" spans="1:5" x14ac:dyDescent="0.15">
      <c r="A97" s="3" t="s">
        <v>76</v>
      </c>
      <c r="B97" s="3" t="s">
        <v>60</v>
      </c>
      <c r="C97" s="6">
        <v>25</v>
      </c>
    </row>
    <row r="98" spans="1:5" x14ac:dyDescent="0.15">
      <c r="A98" s="3" t="s">
        <v>57</v>
      </c>
      <c r="B98" s="3" t="s">
        <v>67</v>
      </c>
      <c r="C98" s="6">
        <v>50</v>
      </c>
    </row>
    <row r="99" spans="1:5" x14ac:dyDescent="0.15">
      <c r="A99" s="3" t="s">
        <v>77</v>
      </c>
      <c r="B99" s="3" t="s">
        <v>149</v>
      </c>
      <c r="C99" s="6">
        <v>30</v>
      </c>
    </row>
    <row r="100" spans="1:5" x14ac:dyDescent="0.15">
      <c r="A100" s="3" t="s">
        <v>64</v>
      </c>
      <c r="B100" s="3" t="s">
        <v>116</v>
      </c>
      <c r="C100" s="6">
        <v>15</v>
      </c>
    </row>
    <row r="101" spans="1:5" x14ac:dyDescent="0.15">
      <c r="A101" s="3" t="s">
        <v>77</v>
      </c>
      <c r="B101" s="3" t="s">
        <v>75</v>
      </c>
      <c r="C101" s="6">
        <v>30</v>
      </c>
    </row>
    <row r="102" spans="1:5" x14ac:dyDescent="0.15">
      <c r="A102" s="3" t="s">
        <v>77</v>
      </c>
      <c r="B102" s="3" t="s">
        <v>93</v>
      </c>
      <c r="C102" s="6">
        <v>5</v>
      </c>
    </row>
    <row r="103" spans="1:5" x14ac:dyDescent="0.15">
      <c r="A103" s="3" t="s">
        <v>63</v>
      </c>
      <c r="B103" s="3" t="s">
        <v>59</v>
      </c>
      <c r="C103" s="6">
        <v>10</v>
      </c>
    </row>
    <row r="104" spans="1:5" x14ac:dyDescent="0.15">
      <c r="A104" s="3" t="s">
        <v>57</v>
      </c>
      <c r="B104" s="3" t="s">
        <v>71</v>
      </c>
      <c r="C104" s="6">
        <v>15</v>
      </c>
    </row>
    <row r="106" spans="1:5" x14ac:dyDescent="0.15">
      <c r="D106"/>
    </row>
    <row r="107" spans="1:5" x14ac:dyDescent="0.15">
      <c r="A107" s="5" t="s">
        <v>190</v>
      </c>
    </row>
    <row r="108" spans="1:5" x14ac:dyDescent="0.15">
      <c r="A108" s="4" t="s">
        <v>94</v>
      </c>
      <c r="B108" s="4" t="s">
        <v>92</v>
      </c>
      <c r="C108" s="4" t="s">
        <v>95</v>
      </c>
      <c r="D108" s="4" t="s">
        <v>189</v>
      </c>
      <c r="E108" s="4" t="s">
        <v>96</v>
      </c>
    </row>
    <row r="109" spans="1:5" x14ac:dyDescent="0.15">
      <c r="A109" s="3" t="s">
        <v>57</v>
      </c>
      <c r="B109" s="3" t="s">
        <v>58</v>
      </c>
      <c r="C109" s="6">
        <v>100</v>
      </c>
      <c r="D109" s="6">
        <v>65</v>
      </c>
      <c r="E109" s="6">
        <v>6500</v>
      </c>
    </row>
    <row r="110" spans="1:5" x14ac:dyDescent="0.15">
      <c r="A110" s="3" t="s">
        <v>57</v>
      </c>
      <c r="B110" s="3" t="s">
        <v>71</v>
      </c>
      <c r="C110" s="6">
        <v>1000</v>
      </c>
      <c r="D110" s="6">
        <v>15</v>
      </c>
      <c r="E110" s="6">
        <v>15000</v>
      </c>
    </row>
    <row r="111" spans="1:5" x14ac:dyDescent="0.15">
      <c r="A111" s="3" t="s">
        <v>57</v>
      </c>
      <c r="B111" s="3" t="s">
        <v>67</v>
      </c>
      <c r="C111" s="6">
        <v>300</v>
      </c>
      <c r="D111" s="6">
        <v>50</v>
      </c>
      <c r="E111" s="6">
        <v>15000</v>
      </c>
    </row>
    <row r="112" spans="1:5" x14ac:dyDescent="0.15">
      <c r="A112" s="3" t="s">
        <v>77</v>
      </c>
      <c r="B112" s="3" t="s">
        <v>93</v>
      </c>
      <c r="C112" s="6">
        <v>50</v>
      </c>
      <c r="D112" s="6">
        <v>5</v>
      </c>
      <c r="E112" s="6">
        <v>250</v>
      </c>
    </row>
    <row r="113" spans="1:5" x14ac:dyDescent="0.15">
      <c r="A113" s="3" t="s">
        <v>77</v>
      </c>
      <c r="B113" s="3" t="s">
        <v>75</v>
      </c>
      <c r="C113" s="6">
        <v>50</v>
      </c>
      <c r="D113" s="6">
        <v>30</v>
      </c>
      <c r="E113" s="6">
        <v>1500</v>
      </c>
    </row>
    <row r="114" spans="1:5" x14ac:dyDescent="0.15">
      <c r="A114" s="3" t="s">
        <v>77</v>
      </c>
      <c r="B114" s="3" t="s">
        <v>58</v>
      </c>
      <c r="C114" s="6">
        <v>100</v>
      </c>
      <c r="D114" s="6">
        <v>20</v>
      </c>
      <c r="E114" s="6">
        <v>2000</v>
      </c>
    </row>
    <row r="115" spans="1:5" x14ac:dyDescent="0.15">
      <c r="A115" s="3" t="s">
        <v>77</v>
      </c>
      <c r="B115" s="3" t="s">
        <v>149</v>
      </c>
      <c r="C115" s="6">
        <v>200</v>
      </c>
      <c r="D115" s="6">
        <v>30</v>
      </c>
      <c r="E115" s="6">
        <v>6000</v>
      </c>
    </row>
    <row r="116" spans="1:5" x14ac:dyDescent="0.15">
      <c r="A116" s="3" t="s">
        <v>63</v>
      </c>
      <c r="B116" s="3" t="s">
        <v>59</v>
      </c>
      <c r="C116" s="6">
        <v>150</v>
      </c>
      <c r="D116" s="6">
        <v>10</v>
      </c>
      <c r="E116" s="6">
        <v>1500</v>
      </c>
    </row>
    <row r="117" spans="1:5" x14ac:dyDescent="0.15">
      <c r="A117" s="3" t="s">
        <v>76</v>
      </c>
      <c r="B117" s="3" t="s">
        <v>58</v>
      </c>
      <c r="C117" s="6">
        <v>100</v>
      </c>
      <c r="D117" s="6">
        <v>10</v>
      </c>
      <c r="E117" s="6">
        <v>1000</v>
      </c>
    </row>
    <row r="118" spans="1:5" x14ac:dyDescent="0.15">
      <c r="A118" s="3" t="s">
        <v>76</v>
      </c>
      <c r="B118" s="3" t="s">
        <v>60</v>
      </c>
      <c r="C118" s="6">
        <v>200</v>
      </c>
      <c r="D118" s="6">
        <v>25</v>
      </c>
      <c r="E118" s="6">
        <v>5000</v>
      </c>
    </row>
    <row r="119" spans="1:5" x14ac:dyDescent="0.15">
      <c r="A119" s="3" t="s">
        <v>78</v>
      </c>
      <c r="B119" s="3" t="s">
        <v>60</v>
      </c>
      <c r="C119" s="6">
        <v>200</v>
      </c>
      <c r="D119" s="6">
        <v>20</v>
      </c>
      <c r="E119" s="6">
        <v>4000</v>
      </c>
    </row>
    <row r="120" spans="1:5" x14ac:dyDescent="0.15">
      <c r="A120" s="3" t="s">
        <v>64</v>
      </c>
      <c r="B120" s="3" t="s">
        <v>58</v>
      </c>
      <c r="C120" s="6">
        <v>100</v>
      </c>
      <c r="D120" s="6">
        <v>25</v>
      </c>
      <c r="E120" s="6">
        <v>2500</v>
      </c>
    </row>
    <row r="121" spans="1:5" x14ac:dyDescent="0.15">
      <c r="A121" s="3" t="s">
        <v>64</v>
      </c>
      <c r="B121" s="3" t="s">
        <v>116</v>
      </c>
      <c r="C121" s="6">
        <v>400</v>
      </c>
      <c r="D121" s="6">
        <v>15</v>
      </c>
      <c r="E121" s="6">
        <v>6000</v>
      </c>
    </row>
    <row r="122" spans="1:5" x14ac:dyDescent="0.15">
      <c r="C122"/>
      <c r="D122"/>
      <c r="E122"/>
    </row>
    <row r="124" spans="1:5" x14ac:dyDescent="0.15">
      <c r="A124" s="5" t="s">
        <v>97</v>
      </c>
    </row>
    <row r="125" spans="1:5" x14ac:dyDescent="0.15">
      <c r="A125" s="4" t="s">
        <v>94</v>
      </c>
      <c r="B125" s="4" t="s">
        <v>98</v>
      </c>
    </row>
    <row r="126" spans="1:5" x14ac:dyDescent="0.15">
      <c r="A126" s="3" t="s">
        <v>57</v>
      </c>
      <c r="B126" s="17" t="s">
        <v>183</v>
      </c>
    </row>
    <row r="127" spans="1:5" x14ac:dyDescent="0.15">
      <c r="A127" s="3" t="s">
        <v>77</v>
      </c>
      <c r="B127" s="17" t="s">
        <v>184</v>
      </c>
    </row>
    <row r="128" spans="1:5" x14ac:dyDescent="0.15">
      <c r="A128" s="3" t="s">
        <v>63</v>
      </c>
      <c r="B128" s="17" t="s">
        <v>185</v>
      </c>
    </row>
    <row r="129" spans="1:2" x14ac:dyDescent="0.15">
      <c r="A129" s="3" t="s">
        <v>76</v>
      </c>
      <c r="B129" s="17" t="s">
        <v>186</v>
      </c>
    </row>
    <row r="130" spans="1:2" x14ac:dyDescent="0.15">
      <c r="A130" s="3" t="s">
        <v>78</v>
      </c>
      <c r="B130" s="17" t="s">
        <v>187</v>
      </c>
    </row>
    <row r="131" spans="1:2" x14ac:dyDescent="0.15">
      <c r="A131" s="3" t="s">
        <v>64</v>
      </c>
      <c r="B131" s="17" t="s">
        <v>188</v>
      </c>
    </row>
  </sheetData>
  <sheetProtection password="A6A9" sheet="1" selectLockedCells="1"/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正規化演習問題</vt:lpstr>
      <vt:lpstr>data base応用課題</vt:lpstr>
      <vt:lpstr>データ作成用SQL</vt:lpstr>
      <vt:lpstr>問題</vt:lpstr>
      <vt:lpstr>正規化演習問題!Print_Area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axiz</dc:creator>
  <cp:lastModifiedBy>mitukuni07@outlook.jp</cp:lastModifiedBy>
  <cp:lastPrinted>2015-02-13T03:13:51Z</cp:lastPrinted>
  <dcterms:created xsi:type="dcterms:W3CDTF">2010-03-17T05:43:07Z</dcterms:created>
  <dcterms:modified xsi:type="dcterms:W3CDTF">2024-07-09T00:04:10Z</dcterms:modified>
</cp:coreProperties>
</file>