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namangupta/Documents/[2014-2018] Michigan/Thesis/Codebase/Analysis/LongForm/"/>
    </mc:Choice>
  </mc:AlternateContent>
  <bookViews>
    <workbookView xWindow="640" yWindow="1180" windowWidth="28160" windowHeight="16820" tabRatio="500" activeTab="1"/>
  </bookViews>
  <sheets>
    <sheet name="Sheet1" sheetId="1" r:id="rId1"/>
    <sheet name="Sheet2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3" l="1"/>
  <c r="C10" i="3"/>
  <c r="C6" i="3"/>
  <c r="C13" i="3"/>
  <c r="C12" i="3"/>
  <c r="C5" i="3"/>
  <c r="C4" i="3"/>
  <c r="C8" i="3"/>
  <c r="C9" i="3"/>
</calcChain>
</file>

<file path=xl/sharedStrings.xml><?xml version="1.0" encoding="utf-8"?>
<sst xmlns="http://schemas.openxmlformats.org/spreadsheetml/2006/main" count="96" uniqueCount="39">
  <si>
    <t>time</t>
  </si>
  <si>
    <t>match_id</t>
  </si>
  <si>
    <t>home_goal</t>
  </si>
  <si>
    <t>away_goal</t>
  </si>
  <si>
    <t>home_yellow</t>
  </si>
  <si>
    <t>away_yellow</t>
  </si>
  <si>
    <t>home_red</t>
  </si>
  <si>
    <t>away_red</t>
  </si>
  <si>
    <t>stage_0_ind</t>
  </si>
  <si>
    <t>stage_1_ind</t>
  </si>
  <si>
    <t>stage_2_ind</t>
  </si>
  <si>
    <t>stage_3_ind</t>
  </si>
  <si>
    <t>stage_4_ind</t>
  </si>
  <si>
    <t>match_wk</t>
  </si>
  <si>
    <t>competitive_idx</t>
  </si>
  <si>
    <t>cum_total_goals</t>
  </si>
  <si>
    <t>cum_goal_diff</t>
  </si>
  <si>
    <t>man_down</t>
  </si>
  <si>
    <t>upset</t>
  </si>
  <si>
    <t>chelsea2016-02-13</t>
  </si>
  <si>
    <t>search_vol</t>
  </si>
  <si>
    <t>…</t>
  </si>
  <si>
    <t>match event</t>
  </si>
  <si>
    <t>median</t>
  </si>
  <si>
    <t>std. dev</t>
  </si>
  <si>
    <t>home goal</t>
  </si>
  <si>
    <t>away goal</t>
  </si>
  <si>
    <t>goal</t>
  </si>
  <si>
    <t>yellow</t>
  </si>
  <si>
    <t>home yellow</t>
  </si>
  <si>
    <t>away yellow</t>
  </si>
  <si>
    <t>red</t>
  </si>
  <si>
    <t>home red</t>
  </si>
  <si>
    <t>away red</t>
  </si>
  <si>
    <t>frequency</t>
  </si>
  <si>
    <t>average</t>
  </si>
  <si>
    <t>max</t>
  </si>
  <si>
    <t>min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</si>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</sst>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8"/>
      <color theme="1"/>
      <name val="ArialMT"/>
      <family val="2"/>
    </font>
    <font>
      <sz val="8"/>
      <color theme="1"/>
      <name val="DejaVu Sans"/>
    </font>
    <font>
      <sz val="7"/>
      <color theme="1"/>
      <name val="DejaVu Sans"/>
    </font>
    <font>
      <b/>
      <sz val="7"/>
      <color theme="1"/>
      <name val="DejaVu Sans Mono"/>
    </font>
    <font>
      <sz val="7"/>
      <color theme="1"/>
      <name val="DejaVu Sans Mono"/>
    </font>
    <font>
      <sz val="8"/>
      <color theme="1"/>
      <name val="DejaVu Sans Mono"/>
    </font>
    <font>
      <sz val="7"/>
      <color theme="2" tint="-0.499984740745262"/>
      <name val="DejaVu Sans Mono"/>
    </font>
    <font>
      <b/>
      <sz val="7"/>
      <color theme="2" tint="-0.499984740745262"/>
      <name val="DejaVu Sans Mon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2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21" fontId="3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opLeftCell="A2" zoomScale="135" zoomScaleNormal="135" zoomScalePageLayoutView="135" workbookViewId="0">
      <selection activeCell="B44" sqref="B44"/>
    </sheetView>
  </sheetViews>
  <sheetFormatPr baseColWidth="10" defaultRowHeight="11" x14ac:dyDescent="0.15"/>
  <cols>
    <col min="1" max="1" width="10.75" style="1"/>
    <col min="2" max="2" width="11.75" style="1" customWidth="1"/>
    <col min="3" max="3" width="20.25" style="1" customWidth="1"/>
    <col min="4" max="10" width="13.5" style="1" customWidth="1"/>
    <col min="11" max="16384" width="10.75" style="1"/>
  </cols>
  <sheetData>
    <row r="1" spans="1:26" ht="14" customHeight="1" x14ac:dyDescent="0.15">
      <c r="B1" s="6"/>
      <c r="C1" s="6"/>
      <c r="D1" s="6"/>
      <c r="E1" s="23"/>
      <c r="F1" s="23"/>
      <c r="G1" s="23"/>
      <c r="H1" s="23"/>
      <c r="I1" s="23"/>
      <c r="J1" s="23"/>
    </row>
    <row r="2" spans="1:26" ht="14" customHeight="1" x14ac:dyDescent="0.15">
      <c r="A2" s="11"/>
      <c r="B2" s="19" t="s">
        <v>0</v>
      </c>
      <c r="C2" s="19" t="s">
        <v>1</v>
      </c>
      <c r="D2" s="19" t="s">
        <v>20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  <c r="K2" s="4"/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3"/>
      <c r="X2" s="3"/>
      <c r="Y2" s="3"/>
      <c r="Z2" s="3"/>
    </row>
    <row r="3" spans="1:26" ht="14" customHeight="1" x14ac:dyDescent="0.15">
      <c r="A3" s="12"/>
      <c r="B3" s="9">
        <v>0.72222222222222221</v>
      </c>
      <c r="C3" s="10" t="s">
        <v>19</v>
      </c>
      <c r="D3" s="10">
        <v>63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2"/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25</v>
      </c>
      <c r="R3" s="2">
        <v>5.55</v>
      </c>
      <c r="S3" s="2">
        <v>0</v>
      </c>
      <c r="T3" s="2">
        <v>0</v>
      </c>
      <c r="U3" s="2">
        <v>0</v>
      </c>
      <c r="V3" s="2">
        <v>0</v>
      </c>
    </row>
    <row r="4" spans="1:26" ht="14" customHeight="1" x14ac:dyDescent="0.15">
      <c r="A4" s="12"/>
      <c r="B4" s="9">
        <v>0.72777777777777775</v>
      </c>
      <c r="C4" s="10" t="s">
        <v>19</v>
      </c>
      <c r="D4" s="10">
        <v>84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2"/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25</v>
      </c>
      <c r="R4" s="2">
        <v>5.55</v>
      </c>
      <c r="S4" s="2">
        <v>0</v>
      </c>
      <c r="T4" s="2">
        <v>0</v>
      </c>
      <c r="U4" s="2">
        <v>0</v>
      </c>
      <c r="V4" s="2">
        <v>0</v>
      </c>
    </row>
    <row r="5" spans="1:26" ht="14" customHeight="1" x14ac:dyDescent="0.15">
      <c r="A5" s="12"/>
      <c r="B5" s="9">
        <v>0.73333333333333339</v>
      </c>
      <c r="C5" s="10" t="s">
        <v>19</v>
      </c>
      <c r="D5" s="10">
        <v>100</v>
      </c>
      <c r="E5" s="15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2"/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25</v>
      </c>
      <c r="R5" s="2">
        <v>5.55</v>
      </c>
      <c r="S5" s="2">
        <v>1</v>
      </c>
      <c r="T5" s="2">
        <v>1</v>
      </c>
      <c r="U5" s="2">
        <v>0</v>
      </c>
      <c r="V5" s="2">
        <v>0</v>
      </c>
    </row>
    <row r="6" spans="1:26" ht="14" customHeight="1" x14ac:dyDescent="0.15">
      <c r="A6" s="12"/>
      <c r="B6" s="9">
        <v>0.73888888888888893</v>
      </c>
      <c r="C6" s="10" t="s">
        <v>19</v>
      </c>
      <c r="D6" s="10">
        <v>99</v>
      </c>
      <c r="E6" s="15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"/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25</v>
      </c>
      <c r="R6" s="2">
        <v>5.55</v>
      </c>
      <c r="S6" s="2">
        <v>2</v>
      </c>
      <c r="T6" s="2">
        <v>2</v>
      </c>
      <c r="U6" s="2">
        <v>0</v>
      </c>
      <c r="V6" s="2">
        <v>0</v>
      </c>
    </row>
    <row r="7" spans="1:26" ht="14" customHeight="1" x14ac:dyDescent="0.15">
      <c r="A7" s="12"/>
      <c r="B7" s="9">
        <v>0.74444444444444446</v>
      </c>
      <c r="C7" s="10" t="s">
        <v>19</v>
      </c>
      <c r="D7" s="10">
        <v>99</v>
      </c>
      <c r="E7" s="15">
        <v>1</v>
      </c>
      <c r="F7" s="16">
        <v>0</v>
      </c>
      <c r="G7" s="16">
        <v>0</v>
      </c>
      <c r="H7" s="15">
        <v>1</v>
      </c>
      <c r="I7" s="16">
        <v>0</v>
      </c>
      <c r="J7" s="16">
        <v>0</v>
      </c>
      <c r="K7" s="2"/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25</v>
      </c>
      <c r="R7" s="2">
        <v>5.55</v>
      </c>
      <c r="S7" s="2">
        <v>3</v>
      </c>
      <c r="T7" s="2">
        <v>3</v>
      </c>
      <c r="U7" s="2">
        <v>0</v>
      </c>
      <c r="V7" s="2">
        <v>0</v>
      </c>
    </row>
    <row r="8" spans="1:26" ht="14" customHeight="1" x14ac:dyDescent="0.15">
      <c r="A8" s="12"/>
      <c r="B8" s="9">
        <v>0.75</v>
      </c>
      <c r="C8" s="10" t="s">
        <v>19</v>
      </c>
      <c r="D8" s="10">
        <v>95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2"/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25</v>
      </c>
      <c r="R8" s="2">
        <v>5.55</v>
      </c>
      <c r="S8" s="2">
        <v>3</v>
      </c>
      <c r="T8" s="2">
        <v>3</v>
      </c>
      <c r="U8" s="2">
        <v>0</v>
      </c>
      <c r="V8" s="2">
        <v>0</v>
      </c>
    </row>
    <row r="9" spans="1:26" ht="14" customHeight="1" x14ac:dyDescent="0.15">
      <c r="A9" s="12"/>
      <c r="B9" s="9">
        <v>0.75555555555555554</v>
      </c>
      <c r="C9" s="10" t="s">
        <v>19</v>
      </c>
      <c r="D9" s="10">
        <v>88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2"/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25</v>
      </c>
      <c r="R9" s="2">
        <v>5.55</v>
      </c>
      <c r="S9" s="2">
        <v>3</v>
      </c>
      <c r="T9" s="2">
        <v>3</v>
      </c>
      <c r="U9" s="2">
        <v>0</v>
      </c>
      <c r="V9" s="2">
        <v>0</v>
      </c>
    </row>
    <row r="10" spans="1:26" ht="14" customHeight="1" x14ac:dyDescent="0.15">
      <c r="A10" s="12"/>
      <c r="B10" s="9">
        <v>0.76111111111111107</v>
      </c>
      <c r="C10" s="10" t="s">
        <v>19</v>
      </c>
      <c r="D10" s="10">
        <v>87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2"/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25</v>
      </c>
      <c r="R10" s="2">
        <v>5.55</v>
      </c>
      <c r="S10" s="2">
        <v>3</v>
      </c>
      <c r="T10" s="2">
        <v>3</v>
      </c>
      <c r="U10" s="2">
        <v>0</v>
      </c>
      <c r="V10" s="2">
        <v>0</v>
      </c>
    </row>
    <row r="11" spans="1:26" ht="14" customHeight="1" x14ac:dyDescent="0.15">
      <c r="A11" s="12"/>
      <c r="B11" s="9">
        <v>0.76666666666666661</v>
      </c>
      <c r="C11" s="10" t="s">
        <v>19</v>
      </c>
      <c r="D11" s="10">
        <v>78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"/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25</v>
      </c>
      <c r="R11" s="2">
        <v>5.55</v>
      </c>
      <c r="S11" s="2">
        <v>3</v>
      </c>
      <c r="T11" s="2">
        <v>3</v>
      </c>
      <c r="U11" s="2">
        <v>0</v>
      </c>
      <c r="V11" s="2">
        <v>0</v>
      </c>
    </row>
    <row r="12" spans="1:26" ht="14" customHeight="1" x14ac:dyDescent="0.15">
      <c r="A12" s="12"/>
      <c r="B12" s="9">
        <v>0.77222222222222225</v>
      </c>
      <c r="C12" s="10" t="s">
        <v>19</v>
      </c>
      <c r="D12" s="10">
        <v>82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2"/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25</v>
      </c>
      <c r="R12" s="2">
        <v>5.55</v>
      </c>
      <c r="S12" s="2">
        <v>3</v>
      </c>
      <c r="T12" s="2">
        <v>3</v>
      </c>
      <c r="U12" s="2">
        <v>0</v>
      </c>
      <c r="V12" s="2">
        <v>0</v>
      </c>
    </row>
    <row r="13" spans="1:26" ht="14" customHeight="1" x14ac:dyDescent="0.15">
      <c r="A13" s="12"/>
      <c r="B13" s="9">
        <v>0.77777777777777779</v>
      </c>
      <c r="C13" s="10" t="s">
        <v>19</v>
      </c>
      <c r="D13" s="10">
        <v>85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2"/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25</v>
      </c>
      <c r="R13" s="2">
        <v>5.55</v>
      </c>
      <c r="S13" s="2">
        <v>3</v>
      </c>
      <c r="T13" s="2">
        <v>3</v>
      </c>
      <c r="U13" s="2">
        <v>0</v>
      </c>
      <c r="V13" s="2">
        <v>0</v>
      </c>
    </row>
    <row r="14" spans="1:26" ht="14" customHeight="1" x14ac:dyDescent="0.15">
      <c r="A14" s="12"/>
      <c r="B14" s="9">
        <v>0.78333333333333333</v>
      </c>
      <c r="C14" s="10" t="s">
        <v>19</v>
      </c>
      <c r="D14" s="10">
        <v>90</v>
      </c>
      <c r="E14" s="17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2"/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25</v>
      </c>
      <c r="R14" s="2">
        <v>5.55</v>
      </c>
      <c r="S14" s="2">
        <v>4</v>
      </c>
      <c r="T14" s="2">
        <v>4</v>
      </c>
      <c r="U14" s="2">
        <v>0</v>
      </c>
      <c r="V14" s="2">
        <v>0</v>
      </c>
    </row>
    <row r="15" spans="1:26" ht="14" customHeight="1" x14ac:dyDescent="0.15">
      <c r="A15" s="12"/>
      <c r="B15" s="9">
        <v>0.78888888888888886</v>
      </c>
      <c r="C15" s="10" t="s">
        <v>19</v>
      </c>
      <c r="D15" s="10">
        <v>88</v>
      </c>
      <c r="E15" s="16">
        <v>0</v>
      </c>
      <c r="F15" s="16">
        <v>0</v>
      </c>
      <c r="G15" s="16">
        <v>0</v>
      </c>
      <c r="H15" s="15">
        <v>1</v>
      </c>
      <c r="I15" s="16">
        <v>0</v>
      </c>
      <c r="J15" s="16">
        <v>0</v>
      </c>
      <c r="K15" s="2"/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25</v>
      </c>
      <c r="R15" s="2">
        <v>5.55</v>
      </c>
      <c r="S15" s="2">
        <v>4</v>
      </c>
      <c r="T15" s="2">
        <v>4</v>
      </c>
      <c r="U15" s="2">
        <v>0</v>
      </c>
      <c r="V15" s="2">
        <v>0</v>
      </c>
    </row>
    <row r="16" spans="1:26" ht="4" customHeight="1" x14ac:dyDescent="0.1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" customHeight="1" x14ac:dyDescent="0.15">
      <c r="B17" s="8"/>
      <c r="C17" s="8"/>
      <c r="D17" s="8"/>
      <c r="E17" s="8"/>
      <c r="F17" s="8"/>
      <c r="G17" s="8"/>
      <c r="H17" s="8"/>
      <c r="I17" s="8"/>
      <c r="J17" s="8"/>
    </row>
    <row r="18" spans="1:26" ht="14" customHeight="1" x14ac:dyDescent="0.15">
      <c r="B18" s="6"/>
      <c r="C18" s="6"/>
      <c r="D18" s="6"/>
      <c r="E18" s="6"/>
      <c r="F18" s="6"/>
      <c r="G18" s="6"/>
      <c r="H18" s="6"/>
      <c r="I18" s="6"/>
      <c r="J18" s="6"/>
    </row>
    <row r="19" spans="1:26" ht="14" customHeight="1" x14ac:dyDescent="0.15">
      <c r="B19" s="6"/>
      <c r="C19" s="6"/>
      <c r="D19" s="6"/>
      <c r="E19" s="6"/>
      <c r="F19" s="6"/>
      <c r="G19" s="6"/>
      <c r="H19" s="6"/>
      <c r="I19" s="6"/>
      <c r="J19" s="6"/>
    </row>
    <row r="20" spans="1:26" ht="14" customHeight="1" x14ac:dyDescent="0.15">
      <c r="A20" s="3"/>
      <c r="B20" s="19" t="s">
        <v>0</v>
      </c>
      <c r="C20" s="19" t="s">
        <v>1</v>
      </c>
      <c r="D20" s="19" t="s">
        <v>20</v>
      </c>
      <c r="E20" s="19" t="s">
        <v>21</v>
      </c>
      <c r="F20" s="19" t="s">
        <v>8</v>
      </c>
      <c r="G20" s="19" t="s">
        <v>9</v>
      </c>
      <c r="H20" s="19" t="s">
        <v>10</v>
      </c>
      <c r="I20" s="19" t="s">
        <v>11</v>
      </c>
      <c r="J20" s="19" t="s">
        <v>12</v>
      </c>
      <c r="K20" s="4"/>
      <c r="L20" s="4" t="s">
        <v>8</v>
      </c>
      <c r="M20" s="4" t="s">
        <v>9</v>
      </c>
      <c r="N20" s="4" t="s">
        <v>10</v>
      </c>
      <c r="O20" s="4" t="s">
        <v>11</v>
      </c>
      <c r="P20" s="4" t="s">
        <v>12</v>
      </c>
      <c r="Q20" s="4" t="s">
        <v>13</v>
      </c>
      <c r="R20" s="4" t="s">
        <v>14</v>
      </c>
      <c r="S20" s="4" t="s">
        <v>15</v>
      </c>
      <c r="T20" s="4" t="s">
        <v>16</v>
      </c>
      <c r="U20" s="4" t="s">
        <v>17</v>
      </c>
      <c r="V20" s="4" t="s">
        <v>18</v>
      </c>
      <c r="W20" s="3"/>
      <c r="X20" s="3"/>
      <c r="Y20" s="3"/>
      <c r="Z20" s="3"/>
    </row>
    <row r="21" spans="1:26" ht="14" customHeight="1" x14ac:dyDescent="0.15">
      <c r="B21" s="9">
        <v>0.72222222222222221</v>
      </c>
      <c r="C21" s="10" t="s">
        <v>19</v>
      </c>
      <c r="D21" s="10">
        <v>63</v>
      </c>
      <c r="E21" s="10" t="s">
        <v>21</v>
      </c>
      <c r="F21" s="16">
        <v>0</v>
      </c>
      <c r="G21" s="15">
        <v>1</v>
      </c>
      <c r="H21" s="16">
        <v>0</v>
      </c>
      <c r="I21" s="16">
        <v>0</v>
      </c>
      <c r="J21" s="16">
        <v>0</v>
      </c>
      <c r="K21" s="2"/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25</v>
      </c>
      <c r="R21" s="2">
        <v>5.55</v>
      </c>
      <c r="S21" s="2">
        <v>0</v>
      </c>
      <c r="T21" s="2">
        <v>0</v>
      </c>
      <c r="U21" s="2">
        <v>0</v>
      </c>
      <c r="V21" s="2">
        <v>0</v>
      </c>
    </row>
    <row r="22" spans="1:26" ht="14" customHeight="1" x14ac:dyDescent="0.15">
      <c r="B22" s="9">
        <v>0.72777777777777775</v>
      </c>
      <c r="C22" s="10" t="s">
        <v>19</v>
      </c>
      <c r="D22" s="10">
        <v>84</v>
      </c>
      <c r="E22" s="10" t="s">
        <v>21</v>
      </c>
      <c r="F22" s="16">
        <v>0</v>
      </c>
      <c r="G22" s="15">
        <v>1</v>
      </c>
      <c r="H22" s="16">
        <v>0</v>
      </c>
      <c r="I22" s="16">
        <v>0</v>
      </c>
      <c r="J22" s="16">
        <v>0</v>
      </c>
      <c r="K22" s="2"/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25</v>
      </c>
      <c r="R22" s="2">
        <v>5.55</v>
      </c>
      <c r="S22" s="2">
        <v>0</v>
      </c>
      <c r="T22" s="2">
        <v>0</v>
      </c>
      <c r="U22" s="2">
        <v>0</v>
      </c>
      <c r="V22" s="2">
        <v>0</v>
      </c>
    </row>
    <row r="23" spans="1:26" ht="14" customHeight="1" x14ac:dyDescent="0.15">
      <c r="B23" s="9">
        <v>0.73333333333333339</v>
      </c>
      <c r="C23" s="10" t="s">
        <v>19</v>
      </c>
      <c r="D23" s="10">
        <v>100</v>
      </c>
      <c r="E23" s="10" t="s">
        <v>21</v>
      </c>
      <c r="F23" s="16">
        <v>0</v>
      </c>
      <c r="G23" s="16">
        <v>0</v>
      </c>
      <c r="H23" s="15">
        <v>1</v>
      </c>
      <c r="I23" s="16">
        <v>0</v>
      </c>
      <c r="J23" s="16">
        <v>0</v>
      </c>
      <c r="K23" s="2"/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25</v>
      </c>
      <c r="R23" s="2">
        <v>5.55</v>
      </c>
      <c r="S23" s="2">
        <v>1</v>
      </c>
      <c r="T23" s="2">
        <v>1</v>
      </c>
      <c r="U23" s="2">
        <v>0</v>
      </c>
      <c r="V23" s="2">
        <v>0</v>
      </c>
    </row>
    <row r="24" spans="1:26" ht="14" customHeight="1" x14ac:dyDescent="0.15">
      <c r="B24" s="9">
        <v>0.73888888888888893</v>
      </c>
      <c r="C24" s="10" t="s">
        <v>19</v>
      </c>
      <c r="D24" s="10">
        <v>99</v>
      </c>
      <c r="E24" s="10" t="s">
        <v>21</v>
      </c>
      <c r="F24" s="16">
        <v>0</v>
      </c>
      <c r="G24" s="16">
        <v>0</v>
      </c>
      <c r="H24" s="15">
        <v>1</v>
      </c>
      <c r="I24" s="16">
        <v>0</v>
      </c>
      <c r="J24" s="16">
        <v>0</v>
      </c>
      <c r="K24" s="2"/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25</v>
      </c>
      <c r="R24" s="2">
        <v>5.55</v>
      </c>
      <c r="S24" s="2">
        <v>2</v>
      </c>
      <c r="T24" s="2">
        <v>2</v>
      </c>
      <c r="U24" s="2">
        <v>0</v>
      </c>
      <c r="V24" s="2">
        <v>0</v>
      </c>
    </row>
    <row r="25" spans="1:26" ht="14" customHeight="1" x14ac:dyDescent="0.15">
      <c r="B25" s="9">
        <v>0.74444444444444446</v>
      </c>
      <c r="C25" s="10" t="s">
        <v>19</v>
      </c>
      <c r="D25" s="10">
        <v>99</v>
      </c>
      <c r="E25" s="10" t="s">
        <v>21</v>
      </c>
      <c r="F25" s="16">
        <v>0</v>
      </c>
      <c r="G25" s="16">
        <v>0</v>
      </c>
      <c r="H25" s="15">
        <v>1</v>
      </c>
      <c r="I25" s="16">
        <v>0</v>
      </c>
      <c r="J25" s="16">
        <v>0</v>
      </c>
      <c r="K25" s="2"/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25</v>
      </c>
      <c r="R25" s="2">
        <v>5.55</v>
      </c>
      <c r="S25" s="2">
        <v>3</v>
      </c>
      <c r="T25" s="2">
        <v>3</v>
      </c>
      <c r="U25" s="2">
        <v>0</v>
      </c>
      <c r="V25" s="2">
        <v>0</v>
      </c>
    </row>
    <row r="26" spans="1:26" ht="14" customHeight="1" x14ac:dyDescent="0.15">
      <c r="B26" s="9">
        <v>0.75</v>
      </c>
      <c r="C26" s="10" t="s">
        <v>19</v>
      </c>
      <c r="D26" s="10">
        <v>95</v>
      </c>
      <c r="E26" s="10" t="s">
        <v>21</v>
      </c>
      <c r="F26" s="16">
        <v>0</v>
      </c>
      <c r="G26" s="16">
        <v>0</v>
      </c>
      <c r="H26" s="15">
        <v>1</v>
      </c>
      <c r="I26" s="16">
        <v>0</v>
      </c>
      <c r="J26" s="16">
        <v>0</v>
      </c>
      <c r="K26" s="2"/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25</v>
      </c>
      <c r="R26" s="2">
        <v>5.55</v>
      </c>
      <c r="S26" s="2">
        <v>3</v>
      </c>
      <c r="T26" s="2">
        <v>3</v>
      </c>
      <c r="U26" s="2">
        <v>0</v>
      </c>
      <c r="V26" s="2">
        <v>0</v>
      </c>
    </row>
    <row r="27" spans="1:26" ht="14" customHeight="1" x14ac:dyDescent="0.15">
      <c r="B27" s="9">
        <v>0.75555555555555554</v>
      </c>
      <c r="C27" s="10" t="s">
        <v>19</v>
      </c>
      <c r="D27" s="10">
        <v>88</v>
      </c>
      <c r="E27" s="10" t="s">
        <v>21</v>
      </c>
      <c r="F27" s="16">
        <v>0</v>
      </c>
      <c r="G27" s="16">
        <v>0</v>
      </c>
      <c r="H27" s="15">
        <v>1</v>
      </c>
      <c r="I27" s="16">
        <v>0</v>
      </c>
      <c r="J27" s="16">
        <v>0</v>
      </c>
      <c r="K27" s="2"/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25</v>
      </c>
      <c r="R27" s="2">
        <v>5.55</v>
      </c>
      <c r="S27" s="2">
        <v>3</v>
      </c>
      <c r="T27" s="2">
        <v>3</v>
      </c>
      <c r="U27" s="2">
        <v>0</v>
      </c>
      <c r="V27" s="2">
        <v>0</v>
      </c>
    </row>
    <row r="28" spans="1:26" ht="14" customHeight="1" x14ac:dyDescent="0.15">
      <c r="B28" s="9">
        <v>0.76111111111111107</v>
      </c>
      <c r="C28" s="10" t="s">
        <v>19</v>
      </c>
      <c r="D28" s="10">
        <v>87</v>
      </c>
      <c r="E28" s="10" t="s">
        <v>21</v>
      </c>
      <c r="F28" s="16">
        <v>0</v>
      </c>
      <c r="G28" s="16">
        <v>0</v>
      </c>
      <c r="H28" s="15">
        <v>1</v>
      </c>
      <c r="I28" s="16">
        <v>0</v>
      </c>
      <c r="J28" s="16">
        <v>0</v>
      </c>
      <c r="K28" s="2"/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25</v>
      </c>
      <c r="R28" s="2">
        <v>5.55</v>
      </c>
      <c r="S28" s="2">
        <v>3</v>
      </c>
      <c r="T28" s="2">
        <v>3</v>
      </c>
      <c r="U28" s="2">
        <v>0</v>
      </c>
      <c r="V28" s="2">
        <v>0</v>
      </c>
    </row>
    <row r="29" spans="1:26" ht="14" customHeight="1" x14ac:dyDescent="0.15">
      <c r="B29" s="9">
        <v>0.76666666666666661</v>
      </c>
      <c r="C29" s="10" t="s">
        <v>19</v>
      </c>
      <c r="D29" s="10">
        <v>78</v>
      </c>
      <c r="E29" s="10" t="s">
        <v>21</v>
      </c>
      <c r="F29" s="16">
        <v>0</v>
      </c>
      <c r="G29" s="16">
        <v>0</v>
      </c>
      <c r="H29" s="15">
        <v>1</v>
      </c>
      <c r="I29" s="16">
        <v>0</v>
      </c>
      <c r="J29" s="16">
        <v>0</v>
      </c>
      <c r="K29" s="2"/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25</v>
      </c>
      <c r="R29" s="2">
        <v>5.55</v>
      </c>
      <c r="S29" s="2">
        <v>3</v>
      </c>
      <c r="T29" s="2">
        <v>3</v>
      </c>
      <c r="U29" s="2">
        <v>0</v>
      </c>
      <c r="V29" s="2">
        <v>0</v>
      </c>
    </row>
    <row r="30" spans="1:26" ht="14" customHeight="1" x14ac:dyDescent="0.15">
      <c r="B30" s="9">
        <v>0.77222222222222225</v>
      </c>
      <c r="C30" s="10" t="s">
        <v>19</v>
      </c>
      <c r="D30" s="10">
        <v>82</v>
      </c>
      <c r="E30" s="10" t="s">
        <v>21</v>
      </c>
      <c r="F30" s="16">
        <v>0</v>
      </c>
      <c r="G30" s="16">
        <v>0</v>
      </c>
      <c r="H30" s="15">
        <v>1</v>
      </c>
      <c r="I30" s="16">
        <v>0</v>
      </c>
      <c r="J30" s="16">
        <v>0</v>
      </c>
      <c r="K30" s="2"/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25</v>
      </c>
      <c r="R30" s="2">
        <v>5.55</v>
      </c>
      <c r="S30" s="2">
        <v>3</v>
      </c>
      <c r="T30" s="2">
        <v>3</v>
      </c>
      <c r="U30" s="2">
        <v>0</v>
      </c>
      <c r="V30" s="2">
        <v>0</v>
      </c>
    </row>
    <row r="31" spans="1:26" ht="14" customHeight="1" x14ac:dyDescent="0.15">
      <c r="B31" s="9">
        <v>0.77777777777777779</v>
      </c>
      <c r="C31" s="10" t="s">
        <v>19</v>
      </c>
      <c r="D31" s="10">
        <v>85</v>
      </c>
      <c r="E31" s="10" t="s">
        <v>21</v>
      </c>
      <c r="F31" s="16">
        <v>0</v>
      </c>
      <c r="G31" s="16">
        <v>0</v>
      </c>
      <c r="H31" s="15">
        <v>1</v>
      </c>
      <c r="I31" s="16">
        <v>0</v>
      </c>
      <c r="J31" s="16">
        <v>0</v>
      </c>
      <c r="K31" s="2"/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25</v>
      </c>
      <c r="R31" s="2">
        <v>5.55</v>
      </c>
      <c r="S31" s="2">
        <v>3</v>
      </c>
      <c r="T31" s="2">
        <v>3</v>
      </c>
      <c r="U31" s="2">
        <v>0</v>
      </c>
      <c r="V31" s="2">
        <v>0</v>
      </c>
    </row>
    <row r="32" spans="1:26" ht="14" customHeight="1" x14ac:dyDescent="0.15">
      <c r="B32" s="9">
        <v>0.78333333333333333</v>
      </c>
      <c r="C32" s="10" t="s">
        <v>19</v>
      </c>
      <c r="D32" s="10">
        <v>90</v>
      </c>
      <c r="E32" s="10" t="s">
        <v>21</v>
      </c>
      <c r="F32" s="16">
        <v>0</v>
      </c>
      <c r="G32" s="16">
        <v>0</v>
      </c>
      <c r="H32" s="15">
        <v>1</v>
      </c>
      <c r="I32" s="16">
        <v>0</v>
      </c>
      <c r="J32" s="16">
        <v>0</v>
      </c>
      <c r="K32" s="2"/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25</v>
      </c>
      <c r="R32" s="2">
        <v>5.55</v>
      </c>
      <c r="S32" s="2">
        <v>4</v>
      </c>
      <c r="T32" s="2">
        <v>4</v>
      </c>
      <c r="U32" s="2">
        <v>0</v>
      </c>
      <c r="V32" s="2">
        <v>0</v>
      </c>
    </row>
    <row r="33" spans="1:26" ht="14" customHeight="1" x14ac:dyDescent="0.15">
      <c r="B33" s="9">
        <v>0.78888888888888886</v>
      </c>
      <c r="C33" s="10" t="s">
        <v>19</v>
      </c>
      <c r="D33" s="10">
        <v>88</v>
      </c>
      <c r="E33" s="10" t="s">
        <v>21</v>
      </c>
      <c r="F33" s="16">
        <v>0</v>
      </c>
      <c r="G33" s="16">
        <v>0</v>
      </c>
      <c r="H33" s="15">
        <v>1</v>
      </c>
      <c r="I33" s="16">
        <v>0</v>
      </c>
      <c r="J33" s="16">
        <v>0</v>
      </c>
      <c r="K33" s="2"/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25</v>
      </c>
      <c r="R33" s="2">
        <v>5.55</v>
      </c>
      <c r="S33" s="2">
        <v>4</v>
      </c>
      <c r="T33" s="2">
        <v>4</v>
      </c>
      <c r="U33" s="2">
        <v>0</v>
      </c>
      <c r="V33" s="2">
        <v>0</v>
      </c>
    </row>
    <row r="34" spans="1:26" ht="4" customHeight="1" x14ac:dyDescent="0.15">
      <c r="A34" s="5"/>
      <c r="B34" s="7"/>
      <c r="C34" s="7"/>
      <c r="D34" s="7"/>
      <c r="E34" s="7"/>
      <c r="F34" s="7"/>
      <c r="G34" s="7"/>
      <c r="H34" s="7"/>
      <c r="I34" s="7"/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 customHeight="1" x14ac:dyDescent="0.15">
      <c r="B35" s="8"/>
      <c r="C35" s="8"/>
      <c r="D35" s="8"/>
      <c r="E35" s="8"/>
      <c r="F35" s="8"/>
      <c r="G35" s="8"/>
      <c r="H35" s="8"/>
      <c r="I35" s="8"/>
      <c r="J35" s="8"/>
    </row>
  </sheetData>
  <mergeCells count="3">
    <mergeCell ref="E1:F1"/>
    <mergeCell ref="G1:H1"/>
    <mergeCell ref="I1:J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showGridLines="0" tabSelected="1" zoomScale="135" zoomScaleNormal="135" zoomScalePageLayoutView="135" workbookViewId="0">
      <selection activeCell="E20" sqref="E20"/>
    </sheetView>
  </sheetViews>
  <sheetFormatPr baseColWidth="10" defaultRowHeight="11" x14ac:dyDescent="0.15"/>
  <cols>
    <col min="1" max="1" width="10.75" style="1"/>
    <col min="2" max="2" width="11.75" style="1" customWidth="1"/>
    <col min="3" max="10" width="13.5" style="1" customWidth="1"/>
    <col min="11" max="16384" width="10.75" style="1"/>
  </cols>
  <sheetData>
    <row r="1" spans="1:26" ht="14" customHeight="1" x14ac:dyDescent="0.15">
      <c r="B1" s="6"/>
      <c r="C1" s="6"/>
      <c r="D1" s="23"/>
      <c r="E1" s="23"/>
      <c r="F1" s="18"/>
      <c r="G1" s="23"/>
      <c r="H1" s="23"/>
      <c r="I1" s="23"/>
      <c r="J1" s="23"/>
    </row>
    <row r="2" spans="1:26" ht="14" customHeight="1" x14ac:dyDescent="0.15">
      <c r="A2" s="11"/>
      <c r="B2" s="19" t="s">
        <v>22</v>
      </c>
      <c r="C2" s="21" t="s">
        <v>34</v>
      </c>
      <c r="D2" s="21" t="s">
        <v>35</v>
      </c>
      <c r="E2" s="21" t="s">
        <v>24</v>
      </c>
      <c r="F2" s="21" t="s">
        <v>37</v>
      </c>
      <c r="G2" s="22">
        <v>0.25</v>
      </c>
      <c r="H2" s="21" t="s">
        <v>23</v>
      </c>
      <c r="I2" s="22">
        <v>0.75</v>
      </c>
      <c r="J2" s="21" t="s">
        <v>36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</row>
    <row r="3" spans="1:26" ht="14" customHeight="1" x14ac:dyDescent="0.15">
      <c r="A3" s="12"/>
      <c r="B3" s="9"/>
      <c r="C3" s="10"/>
      <c r="D3" s="16"/>
      <c r="E3" s="16"/>
      <c r="F3" s="16"/>
      <c r="G3" s="16"/>
      <c r="H3" s="16"/>
      <c r="I3" s="16"/>
      <c r="J3" s="1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4" customHeight="1" x14ac:dyDescent="0.15">
      <c r="A4" s="12"/>
      <c r="B4" s="9" t="s">
        <v>25</v>
      </c>
      <c r="C4" s="27">
        <f>570/760</f>
        <v>0.75</v>
      </c>
      <c r="D4" s="24">
        <v>1.51</v>
      </c>
      <c r="E4" s="24">
        <v>1.3</v>
      </c>
      <c r="F4" s="24">
        <v>0</v>
      </c>
      <c r="G4" s="24">
        <v>0.75</v>
      </c>
      <c r="H4" s="24">
        <v>1</v>
      </c>
      <c r="I4" s="24">
        <v>2</v>
      </c>
      <c r="J4" s="24">
        <v>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4" customHeight="1" x14ac:dyDescent="0.15">
      <c r="A5" s="12"/>
      <c r="B5" s="9" t="s">
        <v>26</v>
      </c>
      <c r="C5" s="27">
        <f>518/760</f>
        <v>0.68157894736842106</v>
      </c>
      <c r="D5" s="24">
        <v>1.24</v>
      </c>
      <c r="E5" s="24">
        <v>1.1599999999999999</v>
      </c>
      <c r="F5" s="24">
        <v>0</v>
      </c>
      <c r="G5" s="24">
        <v>0</v>
      </c>
      <c r="H5" s="24">
        <v>1</v>
      </c>
      <c r="I5" s="24">
        <v>2</v>
      </c>
      <c r="J5" s="24">
        <v>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ht="14" customHeight="1" x14ac:dyDescent="0.15">
      <c r="A6" s="12"/>
      <c r="B6" s="20" t="s">
        <v>27</v>
      </c>
      <c r="C6" s="28">
        <f>698/760</f>
        <v>0.91842105263157892</v>
      </c>
      <c r="D6" s="25">
        <v>2.74</v>
      </c>
      <c r="E6" s="26">
        <v>1.71</v>
      </c>
      <c r="F6" s="26">
        <v>0</v>
      </c>
      <c r="G6" s="26">
        <v>1</v>
      </c>
      <c r="H6" s="26">
        <v>3</v>
      </c>
      <c r="I6" s="26">
        <v>4</v>
      </c>
      <c r="J6" s="26">
        <v>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6" ht="14" customHeight="1" x14ac:dyDescent="0.15">
      <c r="A7" s="12"/>
      <c r="B7" s="9"/>
      <c r="C7" s="27"/>
      <c r="D7" s="25"/>
      <c r="E7" s="24"/>
      <c r="F7" s="24"/>
      <c r="G7" s="24"/>
      <c r="H7" s="25"/>
      <c r="I7" s="24"/>
      <c r="J7" s="2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4" customHeight="1" x14ac:dyDescent="0.15">
      <c r="A8" s="12"/>
      <c r="B8" s="9" t="s">
        <v>29</v>
      </c>
      <c r="C8" s="27">
        <f>590/760</f>
        <v>0.77631578947368418</v>
      </c>
      <c r="D8" s="24">
        <v>1.41</v>
      </c>
      <c r="E8" s="24">
        <v>1.1599999999999999</v>
      </c>
      <c r="F8" s="24">
        <v>0</v>
      </c>
      <c r="G8" s="24">
        <v>1</v>
      </c>
      <c r="H8" s="24">
        <v>1</v>
      </c>
      <c r="I8" s="24">
        <v>2</v>
      </c>
      <c r="J8" s="24">
        <v>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14" customHeight="1" x14ac:dyDescent="0.15">
      <c r="A9" s="12"/>
      <c r="B9" s="9" t="s">
        <v>30</v>
      </c>
      <c r="C9" s="27">
        <f>628/760</f>
        <v>0.82631578947368423</v>
      </c>
      <c r="D9" s="24">
        <v>1.72</v>
      </c>
      <c r="E9" s="24">
        <v>1.27</v>
      </c>
      <c r="F9" s="24">
        <v>0</v>
      </c>
      <c r="G9" s="24">
        <v>1</v>
      </c>
      <c r="H9" s="24">
        <v>2</v>
      </c>
      <c r="I9" s="24">
        <v>3</v>
      </c>
      <c r="J9" s="24">
        <v>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6" ht="14" customHeight="1" x14ac:dyDescent="0.15">
      <c r="A10" s="12"/>
      <c r="B10" s="20" t="s">
        <v>28</v>
      </c>
      <c r="C10" s="28">
        <f>716/760</f>
        <v>0.94210526315789478</v>
      </c>
      <c r="D10" s="26">
        <v>3.18</v>
      </c>
      <c r="E10" s="26">
        <v>1.85</v>
      </c>
      <c r="F10" s="26">
        <v>0</v>
      </c>
      <c r="G10" s="26">
        <v>2</v>
      </c>
      <c r="H10" s="26">
        <v>3</v>
      </c>
      <c r="I10" s="26">
        <v>4</v>
      </c>
      <c r="J10" s="26">
        <v>12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6" ht="14" customHeight="1" x14ac:dyDescent="0.15">
      <c r="A11" s="12"/>
      <c r="B11" s="9"/>
      <c r="C11" s="27"/>
      <c r="D11" s="24"/>
      <c r="E11" s="24"/>
      <c r="F11" s="24"/>
      <c r="G11" s="24"/>
      <c r="H11" s="24"/>
      <c r="I11" s="24"/>
      <c r="J11" s="2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6" ht="14" customHeight="1" x14ac:dyDescent="0.15">
      <c r="A12" s="12"/>
      <c r="B12" s="9" t="s">
        <v>32</v>
      </c>
      <c r="C12" s="27">
        <f>46/760</f>
        <v>6.0526315789473685E-2</v>
      </c>
      <c r="D12" s="24">
        <v>7.0000000000000007E-2</v>
      </c>
      <c r="E12" s="24">
        <v>0.26</v>
      </c>
      <c r="F12" s="24">
        <v>0</v>
      </c>
      <c r="G12" s="24">
        <v>0</v>
      </c>
      <c r="H12" s="24">
        <v>0</v>
      </c>
      <c r="I12" s="24">
        <v>0</v>
      </c>
      <c r="J12" s="24">
        <v>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6" ht="14" customHeight="1" x14ac:dyDescent="0.15">
      <c r="A13" s="12"/>
      <c r="B13" s="9" t="s">
        <v>33</v>
      </c>
      <c r="C13" s="27">
        <f>66/760</f>
        <v>8.6842105263157901E-2</v>
      </c>
      <c r="D13" s="24">
        <v>0.08</v>
      </c>
      <c r="E13" s="24">
        <v>0.28999999999999998</v>
      </c>
      <c r="F13" s="24">
        <v>0</v>
      </c>
      <c r="G13" s="24">
        <v>0</v>
      </c>
      <c r="H13" s="24">
        <v>0</v>
      </c>
      <c r="I13" s="24">
        <v>0</v>
      </c>
      <c r="J13" s="24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6" ht="14" customHeight="1" x14ac:dyDescent="0.15">
      <c r="A14" s="12"/>
      <c r="B14" s="20" t="s">
        <v>31</v>
      </c>
      <c r="C14" s="28">
        <f>110/760</f>
        <v>0.14473684210526316</v>
      </c>
      <c r="D14" s="26">
        <v>0.16</v>
      </c>
      <c r="E14" s="26">
        <v>0.39</v>
      </c>
      <c r="F14" s="26">
        <v>0</v>
      </c>
      <c r="G14" s="26">
        <v>0</v>
      </c>
      <c r="H14" s="26">
        <v>0</v>
      </c>
      <c r="I14" s="26">
        <v>0</v>
      </c>
      <c r="J14" s="26">
        <v>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6" ht="14" customHeight="1" x14ac:dyDescent="0.15">
      <c r="A15" s="12"/>
      <c r="B15" s="9"/>
      <c r="C15" s="10"/>
      <c r="D15" s="16"/>
      <c r="E15" s="16"/>
      <c r="F15" s="16"/>
      <c r="G15" s="16"/>
      <c r="H15" s="15"/>
      <c r="I15" s="16"/>
      <c r="J15" s="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6" ht="4" customHeight="1" x14ac:dyDescent="0.1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2:15" ht="14" customHeight="1" x14ac:dyDescent="0.15">
      <c r="B17" s="8"/>
      <c r="C17" s="8"/>
      <c r="D17" s="8"/>
      <c r="E17" s="8"/>
      <c r="F17" s="8"/>
      <c r="G17" s="8"/>
      <c r="H17" s="8"/>
      <c r="I17" s="8"/>
      <c r="J17" s="8"/>
    </row>
    <row r="18" spans="2:15" ht="14" customHeight="1" x14ac:dyDescent="0.15">
      <c r="B18" s="6"/>
      <c r="C18" s="6"/>
      <c r="D18" s="6"/>
      <c r="E18" s="6"/>
      <c r="F18" s="6"/>
      <c r="G18" s="6"/>
      <c r="H18" s="6"/>
      <c r="I18" s="6"/>
      <c r="J18" s="6"/>
      <c r="O18" s="1" t="s">
        <v>38</v>
      </c>
    </row>
    <row r="19" spans="2:15" ht="14" customHeight="1" x14ac:dyDescent="0.15">
      <c r="B19" s="6"/>
      <c r="C19" s="6"/>
      <c r="D19" s="6"/>
      <c r="E19" s="6"/>
      <c r="F19" s="6"/>
      <c r="G19" s="6"/>
      <c r="H19" s="6"/>
      <c r="I19" s="6"/>
      <c r="J19" s="6"/>
    </row>
  </sheetData>
  <mergeCells count="3">
    <mergeCell ref="D1:E1"/>
    <mergeCell ref="G1:H1"/>
    <mergeCell ref="I1:J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2018-03-12T05:16:29Z</dcterms:created>
  <dcterms:modified xsi:type="dcterms:W3CDTF">2018-04-14T19:53:47Z</dcterms:modified>
</cp:coreProperties>
</file>