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hilkumarnama/Desktop/It Service Analyst/Vendor Contract Tracker System/"/>
    </mc:Choice>
  </mc:AlternateContent>
  <xr:revisionPtr revIDLastSave="0" documentId="13_ncr:1_{C1728C4F-F884-7A47-8C21-5F056ADC80B8}" xr6:coauthVersionLast="47" xr6:coauthVersionMax="47" xr10:uidLastSave="{00000000-0000-0000-0000-000000000000}"/>
  <bookViews>
    <workbookView xWindow="0" yWindow="0" windowWidth="38400" windowHeight="21600" activeTab="4" xr2:uid="{52C2F4AA-7B1B-7143-8646-BA0E25ED94B1}"/>
  </bookViews>
  <sheets>
    <sheet name="Sheet2" sheetId="2" r:id="rId1"/>
    <sheet name="Sheet3" sheetId="3" r:id="rId2"/>
    <sheet name="Sheet4" sheetId="4" r:id="rId3"/>
    <sheet name="Sheet1" sheetId="1" r:id="rId4"/>
    <sheet name="Sheet5" sheetId="5" r:id="rId5"/>
  </sheets>
  <calcPr calcId="18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<sst xmlns="http://schemas.openxmlformats.org/spreadsheetml/2006/main" count="114" uniqueCount="58">
  <si>
    <t>Vendor</t>
  </si>
  <si>
    <t>Product</t>
  </si>
  <si>
    <t>Start Date</t>
  </si>
  <si>
    <t>End Date</t>
  </si>
  <si>
    <t>Renewal Cost ($)</t>
  </si>
  <si>
    <t>SLA Rating</t>
  </si>
  <si>
    <t>Compliance Status</t>
  </si>
  <si>
    <t>Microsoft</t>
  </si>
  <si>
    <t>Office 365</t>
  </si>
  <si>
    <t>Compliant</t>
  </si>
  <si>
    <t>IBM</t>
  </si>
  <si>
    <t>SPSS Analytics</t>
  </si>
  <si>
    <t>Adobe</t>
  </si>
  <si>
    <t>Creative Cloud</t>
  </si>
  <si>
    <t>Non-Compliant</t>
  </si>
  <si>
    <t>Salesforce</t>
  </si>
  <si>
    <t>CRM Platform</t>
  </si>
  <si>
    <t>Cisco</t>
  </si>
  <si>
    <t>Security Suite</t>
  </si>
  <si>
    <t>Oracle</t>
  </si>
  <si>
    <t>Database License</t>
  </si>
  <si>
    <t>SAP</t>
  </si>
  <si>
    <t>ERP System</t>
  </si>
  <si>
    <t>Atlassian</t>
  </si>
  <si>
    <t>Jira + Confluence</t>
  </si>
  <si>
    <t>Zoom</t>
  </si>
  <si>
    <t>Video Conferencing</t>
  </si>
  <si>
    <t>ServiceNow</t>
  </si>
  <si>
    <t>ITSM Platform</t>
  </si>
  <si>
    <t>Slack</t>
  </si>
  <si>
    <t>Messaging App</t>
  </si>
  <si>
    <t>Dropbox</t>
  </si>
  <si>
    <t>Cloud Storage</t>
  </si>
  <si>
    <t>HP</t>
  </si>
  <si>
    <t>Hardware Support</t>
  </si>
  <si>
    <t>Dell</t>
  </si>
  <si>
    <t>Server Warranty</t>
  </si>
  <si>
    <t>Google</t>
  </si>
  <si>
    <t>Workspace Suite</t>
  </si>
  <si>
    <t>AWS</t>
  </si>
  <si>
    <t>Cloud Services</t>
  </si>
  <si>
    <t>ZoomInfo</t>
  </si>
  <si>
    <t>Sales Intelligence</t>
  </si>
  <si>
    <t>GitHub</t>
  </si>
  <si>
    <t>Enterprise</t>
  </si>
  <si>
    <t>LinkedIn</t>
  </si>
  <si>
    <t>Recruiter</t>
  </si>
  <si>
    <t>Splunk</t>
  </si>
  <si>
    <t>Monitoring Tool</t>
  </si>
  <si>
    <t>Days Until Expiration</t>
  </si>
  <si>
    <t>Row Labels</t>
  </si>
  <si>
    <t>Grand Total</t>
  </si>
  <si>
    <t>Sum of Days Until Expiration</t>
  </si>
  <si>
    <t>(Multiple Items)</t>
  </si>
  <si>
    <t>Sum of SLA Rating</t>
  </si>
  <si>
    <t>2025</t>
  </si>
  <si>
    <t>2026</t>
  </si>
  <si>
    <t>Average of Renewal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</si>
</sst>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[Vendor_Contracts.xlsx]Sheet2!PivotTable1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3"/>
                <c:pt idx="0">
                  <c:v>Atlassian</c:v>
                </c:pt>
                <c:pt idx="1">
                  <c:v>AWS</c:v>
                </c:pt>
                <c:pt idx="2">
                  <c:v>Cisco</c:v>
                </c:pt>
                <c:pt idx="3">
                  <c:v>GitHub</c:v>
                </c:pt>
                <c:pt idx="4">
                  <c:v>Google</c:v>
                </c:pt>
                <c:pt idx="5">
                  <c:v>HP</c:v>
                </c:pt>
                <c:pt idx="6">
                  <c:v>IBM</c:v>
                </c:pt>
                <c:pt idx="7">
                  <c:v>Salesforce</c:v>
                </c:pt>
                <c:pt idx="8">
                  <c:v>SAP</c:v>
                </c:pt>
                <c:pt idx="9">
                  <c:v>ServiceNow</c:v>
                </c:pt>
                <c:pt idx="10">
                  <c:v>Slack</c:v>
                </c:pt>
                <c:pt idx="11">
                  <c:v>Splunk</c:v>
                </c:pt>
                <c:pt idx="12">
                  <c:v>Zoom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56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9-7A40-A334-3D1EAEACE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569055"/>
        <c:axId val="727922911"/>
      </c:barChart>
      <c:catAx>
        <c:axId val="5275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22911"/>
        <c:crosses val="autoZero"/>
        <c:auto val="1"/>
        <c:lblAlgn val="ctr"/>
        <c:lblOffset val="100"/>
        <c:noMultiLvlLbl val="0"/>
      </c:catAx>
      <c:valAx>
        <c:axId val="7279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[Vendor_Contracts.xlsx]Sheet3!PivotTable2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Sheet3!$A$4:$A$24</c:f>
              <c:strCache>
                <c:ptCount val="20"/>
                <c:pt idx="0">
                  <c:v>Adobe</c:v>
                </c:pt>
                <c:pt idx="1">
                  <c:v>Atlassian</c:v>
                </c:pt>
                <c:pt idx="2">
                  <c:v>AWS</c:v>
                </c:pt>
                <c:pt idx="3">
                  <c:v>Cisco</c:v>
                </c:pt>
                <c:pt idx="4">
                  <c:v>Dell</c:v>
                </c:pt>
                <c:pt idx="5">
                  <c:v>Dropbox</c:v>
                </c:pt>
                <c:pt idx="6">
                  <c:v>GitHub</c:v>
                </c:pt>
                <c:pt idx="7">
                  <c:v>Google</c:v>
                </c:pt>
                <c:pt idx="8">
                  <c:v>HP</c:v>
                </c:pt>
                <c:pt idx="9">
                  <c:v>IBM</c:v>
                </c:pt>
                <c:pt idx="10">
                  <c:v>LinkedIn</c:v>
                </c:pt>
                <c:pt idx="11">
                  <c:v>Microsoft</c:v>
                </c:pt>
                <c:pt idx="12">
                  <c:v>Oracle</c:v>
                </c:pt>
                <c:pt idx="13">
                  <c:v>Salesforce</c:v>
                </c:pt>
                <c:pt idx="14">
                  <c:v>SAP</c:v>
                </c:pt>
                <c:pt idx="15">
                  <c:v>ServiceNow</c:v>
                </c:pt>
                <c:pt idx="16">
                  <c:v>Slack</c:v>
                </c:pt>
                <c:pt idx="17">
                  <c:v>Splunk</c:v>
                </c:pt>
                <c:pt idx="18">
                  <c:v>Zoom</c:v>
                </c:pt>
                <c:pt idx="19">
                  <c:v>ZoomInfo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C34E-BB98-83155CFF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309104"/>
        <c:axId val="491310816"/>
      </c:barChart>
      <c:catAx>
        <c:axId val="491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10816"/>
        <c:crosses val="autoZero"/>
        <c:auto val="1"/>
        <c:lblAlgn val="ctr"/>
        <c:lblOffset val="100"/>
        <c:noMultiLvlLbl val="0"/>
      </c:catAx>
      <c:valAx>
        <c:axId val="4913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[Vendor_Contracts.xlsx]Sheet4!PivotTable3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Sheet4!$A$4:$A$6</c:f>
              <c:strCache>
                <c:ptCount val="2"/>
                <c:pt idx="0">
                  <c:v>2025</c:v>
                </c:pt>
                <c:pt idx="1">
                  <c:v>2026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17500</c:v>
                </c:pt>
                <c:pt idx="1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B-7042-A228-4F97E241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95584"/>
        <c:axId val="504036704"/>
      </c:lineChart>
      <c:catAx>
        <c:axId val="5034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6704"/>
        <c:crosses val="autoZero"/>
        <c:auto val="1"/>
        <c:lblAlgn val="ctr"/>
        <c:lblOffset val="100"/>
        <c:noMultiLvlLbl val="0"/>
      </c:catAx>
      <c:valAx>
        <c:axId val="5040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[Vendor_Contracts.xlsx]Sheet2!PivotTable1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3"/>
                <c:pt idx="0">
                  <c:v>Atlassian</c:v>
                </c:pt>
                <c:pt idx="1">
                  <c:v>AWS</c:v>
                </c:pt>
                <c:pt idx="2">
                  <c:v>Cisco</c:v>
                </c:pt>
                <c:pt idx="3">
                  <c:v>GitHub</c:v>
                </c:pt>
                <c:pt idx="4">
                  <c:v>Google</c:v>
                </c:pt>
                <c:pt idx="5">
                  <c:v>HP</c:v>
                </c:pt>
                <c:pt idx="6">
                  <c:v>IBM</c:v>
                </c:pt>
                <c:pt idx="7">
                  <c:v>Salesforce</c:v>
                </c:pt>
                <c:pt idx="8">
                  <c:v>SAP</c:v>
                </c:pt>
                <c:pt idx="9">
                  <c:v>ServiceNow</c:v>
                </c:pt>
                <c:pt idx="10">
                  <c:v>Slack</c:v>
                </c:pt>
                <c:pt idx="11">
                  <c:v>Splunk</c:v>
                </c:pt>
                <c:pt idx="12">
                  <c:v>Zoom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56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5-A449-9109-37BCC874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569055"/>
        <c:axId val="727922911"/>
      </c:barChart>
      <c:catAx>
        <c:axId val="5275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22911"/>
        <c:crosses val="autoZero"/>
        <c:auto val="1"/>
        <c:lblAlgn val="ctr"/>
        <c:lblOffset val="100"/>
        <c:noMultiLvlLbl val="0"/>
      </c:catAx>
      <c:valAx>
        <c:axId val="7279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[Vendor_Contracts.xlsx]Sheet3!PivotTable2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Sheet3!$A$4:$A$24</c:f>
              <c:strCache>
                <c:ptCount val="20"/>
                <c:pt idx="0">
                  <c:v>Adobe</c:v>
                </c:pt>
                <c:pt idx="1">
                  <c:v>Atlassian</c:v>
                </c:pt>
                <c:pt idx="2">
                  <c:v>AWS</c:v>
                </c:pt>
                <c:pt idx="3">
                  <c:v>Cisco</c:v>
                </c:pt>
                <c:pt idx="4">
                  <c:v>Dell</c:v>
                </c:pt>
                <c:pt idx="5">
                  <c:v>Dropbox</c:v>
                </c:pt>
                <c:pt idx="6">
                  <c:v>GitHub</c:v>
                </c:pt>
                <c:pt idx="7">
                  <c:v>Google</c:v>
                </c:pt>
                <c:pt idx="8">
                  <c:v>HP</c:v>
                </c:pt>
                <c:pt idx="9">
                  <c:v>IBM</c:v>
                </c:pt>
                <c:pt idx="10">
                  <c:v>LinkedIn</c:v>
                </c:pt>
                <c:pt idx="11">
                  <c:v>Microsoft</c:v>
                </c:pt>
                <c:pt idx="12">
                  <c:v>Oracle</c:v>
                </c:pt>
                <c:pt idx="13">
                  <c:v>Salesforce</c:v>
                </c:pt>
                <c:pt idx="14">
                  <c:v>SAP</c:v>
                </c:pt>
                <c:pt idx="15">
                  <c:v>ServiceNow</c:v>
                </c:pt>
                <c:pt idx="16">
                  <c:v>Slack</c:v>
                </c:pt>
                <c:pt idx="17">
                  <c:v>Splunk</c:v>
                </c:pt>
                <c:pt idx="18">
                  <c:v>Zoom</c:v>
                </c:pt>
                <c:pt idx="19">
                  <c:v>ZoomInfo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C249-B5B7-F2B33487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309104"/>
        <c:axId val="491310816"/>
      </c:barChart>
      <c:catAx>
        <c:axId val="491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10816"/>
        <c:crosses val="autoZero"/>
        <c:auto val="1"/>
        <c:lblAlgn val="ctr"/>
        <c:lblOffset val="100"/>
        <c:noMultiLvlLbl val="0"/>
      </c:catAx>
      <c:valAx>
        <c:axId val="4913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[Vendor_Contracts.xlsx]Sheet4!PivotTable3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Sheet4!$A$4:$A$6</c:f>
              <c:strCache>
                <c:ptCount val="2"/>
                <c:pt idx="0">
                  <c:v>2025</c:v>
                </c:pt>
                <c:pt idx="1">
                  <c:v>2026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17500</c:v>
                </c:pt>
                <c:pt idx="1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E14E-9B38-8A37B6C1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95584"/>
        <c:axId val="504036704"/>
      </c:lineChart>
      <c:catAx>
        <c:axId val="5034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6704"/>
        <c:crosses val="autoZero"/>
        <c:auto val="1"/>
        <c:lblAlgn val="ctr"/>
        <c:lblOffset val="100"/>
        <c:noMultiLvlLbl val="0"/>
      </c:catAx>
      <c:valAx>
        <c:axId val="5040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19</xdr:row>
      <xdr:rowOff>82550</xdr:rowOff>
    </xdr:from>
    <xdr:to>
      <xdr:col>13</xdr:col>
      <xdr:colOff>114300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4F2A2-70D2-5F64-4FD4-B06D88454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19</xdr:row>
      <xdr:rowOff>82550</xdr:rowOff>
    </xdr:from>
    <xdr:to>
      <xdr:col>14</xdr:col>
      <xdr:colOff>304800</xdr:colOff>
      <xdr:row>32</xdr:row>
      <xdr:rowOff>184150</xdr:rowOff>
    </xdr:to>
    <xdr:graphicFrame macro="">
      <xdr:nvGraphicFramePr>
        <xdr:cNvPr id="2" name="Vendor SLA Performance">
          <a:extLst>
            <a:ext uri="{FF2B5EF4-FFF2-40B4-BE49-F238E27FC236}">
              <a16:creationId xmlns:a16="http://schemas.microsoft.com/office/drawing/2014/main" id="{AACEE5BB-B706-5CC0-7260-527A7BB58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406400</xdr:colOff>
      <xdr:row>2</xdr:row>
      <xdr:rowOff>101600</xdr:rowOff>
    </xdr:from>
    <xdr:ext cx="3062249" cy="3763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6BD08D-FBAF-D98A-20A0-72C13B16AFAF}"/>
            </a:ext>
          </a:extLst>
        </xdr:cNvPr>
        <xdr:cNvSpPr txBox="1"/>
      </xdr:nvSpPr>
      <xdr:spPr>
        <a:xfrm>
          <a:off x="8394700" y="508000"/>
          <a:ext cx="3062249" cy="3763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Vendor SLA Performance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19</xdr:row>
      <xdr:rowOff>82550</xdr:rowOff>
    </xdr:from>
    <xdr:to>
      <xdr:col>13</xdr:col>
      <xdr:colOff>482600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DC6C2-419F-278A-33F0-8BE07FCDF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431800</xdr:colOff>
      <xdr:row>15</xdr:row>
      <xdr:rowOff>114300</xdr:rowOff>
    </xdr:from>
    <xdr:ext cx="3411447" cy="3763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6FCC4A-5A36-1014-4A6D-EB628C4A5A62}"/>
            </a:ext>
          </a:extLst>
        </xdr:cNvPr>
        <xdr:cNvSpPr txBox="1"/>
      </xdr:nvSpPr>
      <xdr:spPr>
        <a:xfrm>
          <a:off x="8242300" y="3162300"/>
          <a:ext cx="3411447" cy="3763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Average Renewal Cost Trend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482600</xdr:colOff>
      <xdr:row>1</xdr:row>
      <xdr:rowOff>139700</xdr:rowOff>
    </xdr:from>
    <xdr:ext cx="3884140" cy="3479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DCC4D7-C338-2123-4109-FC72E4BAA6DC}"/>
            </a:ext>
          </a:extLst>
        </xdr:cNvPr>
        <xdr:cNvSpPr txBox="1"/>
      </xdr:nvSpPr>
      <xdr:spPr>
        <a:xfrm>
          <a:off x="4610100" y="342900"/>
          <a:ext cx="3884140" cy="347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Vendor Contract Tracker Dashboard</a:t>
          </a:r>
        </a:p>
      </xdr:txBody>
    </xdr:sp>
    <xdr:clientData/>
  </xdr:oneCellAnchor>
  <xdr:twoCellAnchor>
    <xdr:from>
      <xdr:col>0</xdr:col>
      <xdr:colOff>50800</xdr:colOff>
      <xdr:row>3</xdr:row>
      <xdr:rowOff>127000</xdr:rowOff>
    </xdr:from>
    <xdr:to>
      <xdr:col>5</xdr:col>
      <xdr:colOff>495300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68B3F4-51E3-3D40-B288-FD874234E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152400</xdr:rowOff>
    </xdr:from>
    <xdr:to>
      <xdr:col>15</xdr:col>
      <xdr:colOff>444500</xdr:colOff>
      <xdr:row>17</xdr:row>
      <xdr:rowOff>50800</xdr:rowOff>
    </xdr:to>
    <xdr:graphicFrame macro="">
      <xdr:nvGraphicFramePr>
        <xdr:cNvPr id="4" name="Vendor SLA Performance">
          <a:extLst>
            <a:ext uri="{FF2B5EF4-FFF2-40B4-BE49-F238E27FC236}">
              <a16:creationId xmlns:a16="http://schemas.microsoft.com/office/drawing/2014/main" id="{FF81538F-DA2E-C442-9B06-9CB34D7BC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342900</xdr:colOff>
      <xdr:row>16</xdr:row>
      <xdr:rowOff>101600</xdr:rowOff>
    </xdr:from>
    <xdr:ext cx="3062249" cy="37632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DF87C2-028A-9E4F-836A-0A1F1C997FEA}"/>
            </a:ext>
          </a:extLst>
        </xdr:cNvPr>
        <xdr:cNvSpPr txBox="1"/>
      </xdr:nvSpPr>
      <xdr:spPr>
        <a:xfrm>
          <a:off x="8597900" y="3352800"/>
          <a:ext cx="3062249" cy="3763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Vendor SLA Performance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0</xdr:col>
      <xdr:colOff>0</xdr:colOff>
      <xdr:row>23</xdr:row>
      <xdr:rowOff>0</xdr:rowOff>
    </xdr:from>
    <xdr:to>
      <xdr:col>5</xdr:col>
      <xdr:colOff>444500</xdr:colOff>
      <xdr:row>36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3145C5-1906-E147-AE62-1EBC6B20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37</xdr:row>
      <xdr:rowOff>101600</xdr:rowOff>
    </xdr:from>
    <xdr:ext cx="3411447" cy="37632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CCBF005-1BF1-7E40-904F-2C90DF03F9DB}"/>
            </a:ext>
          </a:extLst>
        </xdr:cNvPr>
        <xdr:cNvSpPr txBox="1"/>
      </xdr:nvSpPr>
      <xdr:spPr>
        <a:xfrm>
          <a:off x="0" y="7620000"/>
          <a:ext cx="3411447" cy="3763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Average Renewal Cost Trend</a:t>
          </a:r>
        </a:p>
      </xdr:txBody>
    </xdr:sp>
    <xdr:clientData/>
  </xdr:oneCellAnchor>
  <xdr:oneCellAnchor>
    <xdr:from>
      <xdr:col>0</xdr:col>
      <xdr:colOff>279400</xdr:colOff>
      <xdr:row>17</xdr:row>
      <xdr:rowOff>139700</xdr:rowOff>
    </xdr:from>
    <xdr:ext cx="2300630" cy="37632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6476658-F654-B2E8-B9EC-4219052E7163}"/>
            </a:ext>
          </a:extLst>
        </xdr:cNvPr>
        <xdr:cNvSpPr txBox="1"/>
      </xdr:nvSpPr>
      <xdr:spPr>
        <a:xfrm>
          <a:off x="279400" y="3594100"/>
          <a:ext cx="2300630" cy="3763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Expiring Contracts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Kumar Nama" refreshedDate="45905.840267476851" createdVersion="8" refreshedVersion="8" minRefreshableVersion="3" recordCount="20" xr:uid="{A1AB49EC-D31E-5940-888B-4B260B476AB9}">
  <cacheSource type="worksheet">
    <worksheetSource ref="A1:H21" sheet="Sheet1"/>
  </cacheSource>
  <cacheFields count="11">
    <cacheField name="Vendor" numFmtId="0">
      <sharedItems count="20">
        <s v="Microsoft"/>
        <s v="IBM"/>
        <s v="Adobe"/>
        <s v="Salesforce"/>
        <s v="Cisco"/>
        <s v="Oracle"/>
        <s v="SAP"/>
        <s v="Atlassian"/>
        <s v="Zoom"/>
        <s v="ServiceNow"/>
        <s v="Slack"/>
        <s v="Dropbox"/>
        <s v="HP"/>
        <s v="Dell"/>
        <s v="Google"/>
        <s v="AWS"/>
        <s v="ZoomInfo"/>
        <s v="GitHub"/>
        <s v="LinkedIn"/>
        <s v="Splunk"/>
      </sharedItems>
    </cacheField>
    <cacheField name="Product" numFmtId="0">
      <sharedItems/>
    </cacheField>
    <cacheField name="Start Date" numFmtId="14">
      <sharedItems containsSemiMixedTypes="0" containsNonDate="0" containsDate="1" containsString="0" minDate="2024-01-01T00:00:00" maxDate="2024-12-02T00:00:00"/>
    </cacheField>
    <cacheField name="End Date" numFmtId="14">
      <sharedItems containsSemiMixedTypes="0" containsNonDate="0" containsDate="1" containsString="0" minDate="2025-01-14T00:00:00" maxDate="2026-07-10T00:00:00" count="20">
        <d v="2025-12-31T00:00:00"/>
        <d v="2025-03-30T00:00:00"/>
        <d v="2026-02-28T00:00:00"/>
        <d v="2025-05-09T00:00:00"/>
        <d v="2025-03-31T00:00:00"/>
        <d v="2026-05-31T00:00:00"/>
        <d v="2025-06-30T00:00:00"/>
        <d v="2025-07-31T00:00:00"/>
        <d v="2025-08-31T00:00:00"/>
        <d v="2025-09-30T00:00:00"/>
        <d v="2025-10-31T00:00:00"/>
        <d v="2025-11-30T00:00:00"/>
        <d v="2025-01-14T00:00:00"/>
        <d v="2026-01-31T00:00:00"/>
        <d v="2025-03-14T00:00:00"/>
        <d v="2025-04-09T00:00:00"/>
        <d v="2026-05-04T00:00:00"/>
        <d v="2025-06-19T00:00:00"/>
        <d v="2026-07-09T00:00:00"/>
        <d v="2025-08-04T00:00:00"/>
      </sharedItems>
      <fieldGroup par="10"/>
    </cacheField>
    <cacheField name="Renewal Cost ($)" numFmtId="0">
      <sharedItems containsSemiMixedTypes="0" containsString="0" containsNumber="1" containsInteger="1" minValue="4500" maxValue="50000"/>
    </cacheField>
    <cacheField name="SLA Rating" numFmtId="0">
      <sharedItems containsSemiMixedTypes="0" containsString="0" containsNumber="1" containsInteger="1" minValue="2" maxValue="5"/>
    </cacheField>
    <cacheField name="Compliance Status" numFmtId="0">
      <sharedItems/>
    </cacheField>
    <cacheField name="Days Until Expiration" numFmtId="0">
      <sharedItems containsSemiMixedTypes="0" containsString="0" containsNumber="1" containsInteger="1" minValue="0" maxValue="307" count="10">
        <n v="117"/>
        <n v="0"/>
        <n v="176"/>
        <n v="268"/>
        <n v="25"/>
        <n v="56"/>
        <n v="86"/>
        <n v="148"/>
        <n v="241"/>
        <n v="307"/>
      </sharedItems>
    </cacheField>
    <cacheField name="Months (End Date)" numFmtId="0" databaseField="0">
      <fieldGroup base="3">
        <rangePr groupBy="months" startDate="2025-01-14T00:00:00" endDate="2026-07-10T00:00:00"/>
        <groupItems count="14">
          <s v="&lt;1/14/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0/26"/>
        </groupItems>
      </fieldGroup>
    </cacheField>
    <cacheField name="Quarters (End Date)" numFmtId="0" databaseField="0">
      <fieldGroup base="3">
        <rangePr groupBy="quarters" startDate="2025-01-14T00:00:00" endDate="2026-07-10T00:00:00"/>
        <groupItems count="6">
          <s v="&lt;1/14/25"/>
          <s v="Qtr1"/>
          <s v="Qtr2"/>
          <s v="Qtr3"/>
          <s v="Qtr4"/>
          <s v="&gt;7/10/26"/>
        </groupItems>
      </fieldGroup>
    </cacheField>
    <cacheField name="Years (End Date)" numFmtId="0" databaseField="0">
      <fieldGroup base="3">
        <rangePr groupBy="years" startDate="2025-01-14T00:00:00" endDate="2026-07-10T00:00:00"/>
        <groupItems count="4">
          <s v="&lt;1/14/25"/>
          <s v="2025"/>
          <s v="2026"/>
          <s v="&gt;7/10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Office 365"/>
    <d v="2024-01-01T00:00:00"/>
    <x v="0"/>
    <n v="15000"/>
    <n v="5"/>
    <s v="Compliant"/>
    <x v="0"/>
  </r>
  <r>
    <x v="1"/>
    <s v="SPSS Analytics"/>
    <d v="2024-02-15T00:00:00"/>
    <x v="1"/>
    <n v="8500"/>
    <n v="4"/>
    <s v="Compliant"/>
    <x v="1"/>
  </r>
  <r>
    <x v="2"/>
    <s v="Creative Cloud"/>
    <d v="2024-03-01T00:00:00"/>
    <x v="2"/>
    <n v="12000"/>
    <n v="3"/>
    <s v="Non-Compliant"/>
    <x v="2"/>
  </r>
  <r>
    <x v="3"/>
    <s v="CRM Platform"/>
    <d v="2024-05-10T00:00:00"/>
    <x v="3"/>
    <n v="25000"/>
    <n v="5"/>
    <s v="Compliant"/>
    <x v="1"/>
  </r>
  <r>
    <x v="4"/>
    <s v="Security Suite"/>
    <d v="2024-04-01T00:00:00"/>
    <x v="4"/>
    <n v="20000"/>
    <n v="2"/>
    <s v="Non-Compliant"/>
    <x v="1"/>
  </r>
  <r>
    <x v="5"/>
    <s v="Database License"/>
    <d v="2024-06-01T00:00:00"/>
    <x v="5"/>
    <n v="30000"/>
    <n v="4"/>
    <s v="Compliant"/>
    <x v="3"/>
  </r>
  <r>
    <x v="6"/>
    <s v="ERP System"/>
    <d v="2024-07-01T00:00:00"/>
    <x v="6"/>
    <n v="28000"/>
    <n v="3"/>
    <s v="Compliant"/>
    <x v="1"/>
  </r>
  <r>
    <x v="7"/>
    <s v="Jira + Confluence"/>
    <d v="2024-08-01T00:00:00"/>
    <x v="7"/>
    <n v="10000"/>
    <n v="4"/>
    <s v="Compliant"/>
    <x v="1"/>
  </r>
  <r>
    <x v="8"/>
    <s v="Video Conferencing"/>
    <d v="2024-09-01T00:00:00"/>
    <x v="8"/>
    <n v="7000"/>
    <n v="5"/>
    <s v="Compliant"/>
    <x v="1"/>
  </r>
  <r>
    <x v="9"/>
    <s v="ITSM Platform"/>
    <d v="2024-10-01T00:00:00"/>
    <x v="9"/>
    <n v="22000"/>
    <n v="4"/>
    <s v="Non-Compliant"/>
    <x v="4"/>
  </r>
  <r>
    <x v="10"/>
    <s v="Messaging App"/>
    <d v="2024-11-01T00:00:00"/>
    <x v="10"/>
    <n v="6000"/>
    <n v="5"/>
    <s v="Compliant"/>
    <x v="5"/>
  </r>
  <r>
    <x v="11"/>
    <s v="Cloud Storage"/>
    <d v="2024-12-01T00:00:00"/>
    <x v="11"/>
    <n v="4500"/>
    <n v="3"/>
    <s v="Compliant"/>
    <x v="6"/>
  </r>
  <r>
    <x v="12"/>
    <s v="Hardware Support"/>
    <d v="2024-01-15T00:00:00"/>
    <x v="12"/>
    <n v="18000"/>
    <n v="2"/>
    <s v="Non-Compliant"/>
    <x v="1"/>
  </r>
  <r>
    <x v="13"/>
    <s v="Server Warranty"/>
    <d v="2024-02-01T00:00:00"/>
    <x v="13"/>
    <n v="16000"/>
    <n v="4"/>
    <s v="Compliant"/>
    <x v="7"/>
  </r>
  <r>
    <x v="14"/>
    <s v="Workspace Suite"/>
    <d v="2024-03-15T00:00:00"/>
    <x v="14"/>
    <n v="14000"/>
    <n v="5"/>
    <s v="Compliant"/>
    <x v="1"/>
  </r>
  <r>
    <x v="15"/>
    <s v="Cloud Services"/>
    <d v="2024-04-10T00:00:00"/>
    <x v="15"/>
    <n v="50000"/>
    <n v="5"/>
    <s v="Compliant"/>
    <x v="1"/>
  </r>
  <r>
    <x v="16"/>
    <s v="Sales Intelligence"/>
    <d v="2024-05-05T00:00:00"/>
    <x v="16"/>
    <n v="9000"/>
    <n v="3"/>
    <s v="Non-Compliant"/>
    <x v="8"/>
  </r>
  <r>
    <x v="17"/>
    <s v="Enterprise"/>
    <d v="2024-06-20T00:00:00"/>
    <x v="17"/>
    <n v="7500"/>
    <n v="4"/>
    <s v="Compliant"/>
    <x v="1"/>
  </r>
  <r>
    <x v="18"/>
    <s v="Recruiter"/>
    <d v="2024-07-10T00:00:00"/>
    <x v="18"/>
    <n v="13000"/>
    <n v="5"/>
    <s v="Compliant"/>
    <x v="9"/>
  </r>
  <r>
    <x v="19"/>
    <s v="Monitoring Tool"/>
    <d v="2024-08-05T00:00:00"/>
    <x v="19"/>
    <n v="27000"/>
    <n v="2"/>
    <s v="Non-Compliant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0333D-F5A3-1C41-914F-0227B49ACDE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7" firstHeaderRow="1" firstDataRow="1" firstDataCol="1" rowPageCount="1" colPageCount="1"/>
  <pivotFields count="11">
    <pivotField axis="axisRow" showAll="0">
      <items count="21">
        <item x="2"/>
        <item x="7"/>
        <item x="15"/>
        <item x="4"/>
        <item x="13"/>
        <item x="11"/>
        <item x="17"/>
        <item x="14"/>
        <item x="12"/>
        <item x="1"/>
        <item x="18"/>
        <item x="0"/>
        <item x="5"/>
        <item x="3"/>
        <item x="6"/>
        <item x="9"/>
        <item x="10"/>
        <item x="19"/>
        <item x="8"/>
        <item x="16"/>
        <item t="default"/>
      </items>
    </pivotField>
    <pivotField showAll="0"/>
    <pivotField numFmtId="14" showAll="0"/>
    <pivotField numFmtId="14" showAll="0">
      <items count="21">
        <item x="12"/>
        <item x="14"/>
        <item x="1"/>
        <item x="4"/>
        <item x="15"/>
        <item x="3"/>
        <item x="17"/>
        <item x="6"/>
        <item x="7"/>
        <item x="19"/>
        <item x="8"/>
        <item x="9"/>
        <item x="10"/>
        <item x="11"/>
        <item x="0"/>
        <item x="13"/>
        <item x="2"/>
        <item x="16"/>
        <item x="5"/>
        <item x="18"/>
        <item t="default"/>
      </items>
    </pivotField>
    <pivotField showAll="0"/>
    <pivotField showAll="0"/>
    <pivotField showAll="0"/>
    <pivotField axis="axisPage" dataField="1" multipleItemSelectionAllowed="1" showAll="0">
      <items count="11">
        <item x="1"/>
        <item x="4"/>
        <item x="5"/>
        <item h="1" x="6"/>
        <item h="1" x="0"/>
        <item h="1" x="7"/>
        <item h="1" x="2"/>
        <item h="1" x="8"/>
        <item h="1" x="3"/>
        <item h="1"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4">
    <i>
      <x v="1"/>
    </i>
    <i>
      <x v="2"/>
    </i>
    <i>
      <x v="3"/>
    </i>
    <i>
      <x v="6"/>
    </i>
    <i>
      <x v="7"/>
    </i>
    <i>
      <x v="8"/>
    </i>
    <i>
      <x v="9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7" hier="-1"/>
  </pageFields>
  <dataFields count="1">
    <dataField name="Sum of Days Until Expiration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8E1D6-58C1-0E42-BBBA-C0B8E1D7F8A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4" firstHeaderRow="1" firstDataRow="1" firstDataCol="1"/>
  <pivotFields count="11">
    <pivotField axis="axisRow" showAll="0">
      <items count="21">
        <item x="2"/>
        <item x="7"/>
        <item x="15"/>
        <item x="4"/>
        <item x="13"/>
        <item x="11"/>
        <item x="17"/>
        <item x="14"/>
        <item x="12"/>
        <item x="1"/>
        <item x="18"/>
        <item x="0"/>
        <item x="5"/>
        <item x="3"/>
        <item x="6"/>
        <item x="9"/>
        <item x="10"/>
        <item x="19"/>
        <item x="8"/>
        <item x="16"/>
        <item t="default"/>
      </items>
    </pivotField>
    <pivotField showAll="0"/>
    <pivotField numFmtId="14" showAll="0"/>
    <pivotField numFmtId="14" showAll="0">
      <items count="21">
        <item x="12"/>
        <item x="14"/>
        <item x="1"/>
        <item x="4"/>
        <item x="15"/>
        <item x="3"/>
        <item x="17"/>
        <item x="6"/>
        <item x="7"/>
        <item x="19"/>
        <item x="8"/>
        <item x="9"/>
        <item x="10"/>
        <item x="11"/>
        <item x="0"/>
        <item x="13"/>
        <item x="2"/>
        <item x="16"/>
        <item x="5"/>
        <item x="18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LA Rating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71807-F9FD-0146-8DDC-89DE7D78A5C4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1">
    <pivotField showAll="0"/>
    <pivotField showAll="0"/>
    <pivotField numFmtId="14" showAll="0"/>
    <pivotField axis="axisRow" numFmtId="14" showAll="0">
      <items count="21">
        <item x="12"/>
        <item x="14"/>
        <item x="1"/>
        <item x="4"/>
        <item x="15"/>
        <item x="3"/>
        <item x="17"/>
        <item x="6"/>
        <item x="7"/>
        <item x="19"/>
        <item x="8"/>
        <item x="9"/>
        <item x="10"/>
        <item x="11"/>
        <item x="0"/>
        <item x="13"/>
        <item x="2"/>
        <item x="16"/>
        <item x="5"/>
        <item x="18"/>
        <item t="default"/>
      </items>
    </pivotField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0"/>
    <field x="9"/>
    <field x="3"/>
  </rowFields>
  <rowItems count="3">
    <i>
      <x v="1"/>
    </i>
    <i>
      <x v="2"/>
    </i>
    <i t="grand">
      <x/>
    </i>
  </rowItems>
  <colItems count="1">
    <i/>
  </colItems>
  <dataFields count="1">
    <dataField name="Average of Renewal Cost ($)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52BD-4528-1F42-BE09-61FADD312D8A}">
  <dimension ref="A1:B17"/>
  <sheetViews>
    <sheetView workbookViewId="0">
      <selection activeCell="A3" sqref="A3"/>
    </sheetView>
  </sheetViews>
  <sheetFormatPr baseColWidth="10" defaultRowHeight="16" x14ac:dyDescent="0.2"/>
  <cols>
    <col min="1" max="1" width="18" bestFit="1" customWidth="1"/>
    <col min="2" max="2" width="24.33203125" bestFit="1" customWidth="1"/>
  </cols>
  <sheetData>
    <row r="1" spans="1:2" x14ac:dyDescent="0.2">
      <c r="A1" s="3" t="s">
        <v>49</v>
      </c>
      <c r="B1" t="s">
        <v>53</v>
      </c>
    </row>
    <row r="3" spans="1:2" x14ac:dyDescent="0.2">
      <c r="A3" s="3" t="s">
        <v>50</v>
      </c>
      <c r="B3" t="s">
        <v>52</v>
      </c>
    </row>
    <row r="4" spans="1:2" x14ac:dyDescent="0.2">
      <c r="A4" s="4" t="s">
        <v>23</v>
      </c>
      <c r="B4" s="5">
        <v>0</v>
      </c>
    </row>
    <row r="5" spans="1:2" x14ac:dyDescent="0.2">
      <c r="A5" s="4" t="s">
        <v>39</v>
      </c>
      <c r="B5" s="5">
        <v>0</v>
      </c>
    </row>
    <row r="6" spans="1:2" x14ac:dyDescent="0.2">
      <c r="A6" s="4" t="s">
        <v>17</v>
      </c>
      <c r="B6" s="5">
        <v>0</v>
      </c>
    </row>
    <row r="7" spans="1:2" x14ac:dyDescent="0.2">
      <c r="A7" s="4" t="s">
        <v>43</v>
      </c>
      <c r="B7" s="5">
        <v>0</v>
      </c>
    </row>
    <row r="8" spans="1:2" x14ac:dyDescent="0.2">
      <c r="A8" s="4" t="s">
        <v>37</v>
      </c>
      <c r="B8" s="5">
        <v>0</v>
      </c>
    </row>
    <row r="9" spans="1:2" x14ac:dyDescent="0.2">
      <c r="A9" s="4" t="s">
        <v>33</v>
      </c>
      <c r="B9" s="5">
        <v>0</v>
      </c>
    </row>
    <row r="10" spans="1:2" x14ac:dyDescent="0.2">
      <c r="A10" s="4" t="s">
        <v>10</v>
      </c>
      <c r="B10" s="5">
        <v>0</v>
      </c>
    </row>
    <row r="11" spans="1:2" x14ac:dyDescent="0.2">
      <c r="A11" s="4" t="s">
        <v>15</v>
      </c>
      <c r="B11" s="5">
        <v>0</v>
      </c>
    </row>
    <row r="12" spans="1:2" x14ac:dyDescent="0.2">
      <c r="A12" s="4" t="s">
        <v>21</v>
      </c>
      <c r="B12" s="5">
        <v>0</v>
      </c>
    </row>
    <row r="13" spans="1:2" x14ac:dyDescent="0.2">
      <c r="A13" s="4" t="s">
        <v>27</v>
      </c>
      <c r="B13" s="5">
        <v>25</v>
      </c>
    </row>
    <row r="14" spans="1:2" x14ac:dyDescent="0.2">
      <c r="A14" s="4" t="s">
        <v>29</v>
      </c>
      <c r="B14" s="5">
        <v>56</v>
      </c>
    </row>
    <row r="15" spans="1:2" x14ac:dyDescent="0.2">
      <c r="A15" s="4" t="s">
        <v>47</v>
      </c>
      <c r="B15" s="5">
        <v>0</v>
      </c>
    </row>
    <row r="16" spans="1:2" x14ac:dyDescent="0.2">
      <c r="A16" s="4" t="s">
        <v>25</v>
      </c>
      <c r="B16" s="5">
        <v>0</v>
      </c>
    </row>
    <row r="17" spans="1:2" x14ac:dyDescent="0.2">
      <c r="A17" s="4" t="s">
        <v>51</v>
      </c>
      <c r="B17" s="5">
        <v>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E615-30B7-E044-9CDE-3C78C1328EED}">
  <dimension ref="A3:B24"/>
  <sheetViews>
    <sheetView workbookViewId="0">
      <selection activeCell="B3" sqref="B3"/>
    </sheetView>
  </sheetViews>
  <sheetFormatPr baseColWidth="10" defaultRowHeight="16" x14ac:dyDescent="0.2"/>
  <cols>
    <col min="1" max="1" width="13" bestFit="1" customWidth="1"/>
    <col min="2" max="2" width="16" bestFit="1" customWidth="1"/>
  </cols>
  <sheetData>
    <row r="3" spans="1:2" x14ac:dyDescent="0.2">
      <c r="A3" s="3" t="s">
        <v>50</v>
      </c>
      <c r="B3" t="s">
        <v>54</v>
      </c>
    </row>
    <row r="4" spans="1:2" x14ac:dyDescent="0.2">
      <c r="A4" s="4" t="s">
        <v>12</v>
      </c>
      <c r="B4" s="5">
        <v>3</v>
      </c>
    </row>
    <row r="5" spans="1:2" x14ac:dyDescent="0.2">
      <c r="A5" s="4" t="s">
        <v>23</v>
      </c>
      <c r="B5" s="5">
        <v>4</v>
      </c>
    </row>
    <row r="6" spans="1:2" x14ac:dyDescent="0.2">
      <c r="A6" s="4" t="s">
        <v>39</v>
      </c>
      <c r="B6" s="5">
        <v>5</v>
      </c>
    </row>
    <row r="7" spans="1:2" x14ac:dyDescent="0.2">
      <c r="A7" s="4" t="s">
        <v>17</v>
      </c>
      <c r="B7" s="5">
        <v>2</v>
      </c>
    </row>
    <row r="8" spans="1:2" x14ac:dyDescent="0.2">
      <c r="A8" s="4" t="s">
        <v>35</v>
      </c>
      <c r="B8" s="5">
        <v>4</v>
      </c>
    </row>
    <row r="9" spans="1:2" x14ac:dyDescent="0.2">
      <c r="A9" s="4" t="s">
        <v>31</v>
      </c>
      <c r="B9" s="5">
        <v>3</v>
      </c>
    </row>
    <row r="10" spans="1:2" x14ac:dyDescent="0.2">
      <c r="A10" s="4" t="s">
        <v>43</v>
      </c>
      <c r="B10" s="5">
        <v>4</v>
      </c>
    </row>
    <row r="11" spans="1:2" x14ac:dyDescent="0.2">
      <c r="A11" s="4" t="s">
        <v>37</v>
      </c>
      <c r="B11" s="5">
        <v>5</v>
      </c>
    </row>
    <row r="12" spans="1:2" x14ac:dyDescent="0.2">
      <c r="A12" s="4" t="s">
        <v>33</v>
      </c>
      <c r="B12" s="5">
        <v>2</v>
      </c>
    </row>
    <row r="13" spans="1:2" x14ac:dyDescent="0.2">
      <c r="A13" s="4" t="s">
        <v>10</v>
      </c>
      <c r="B13" s="5">
        <v>4</v>
      </c>
    </row>
    <row r="14" spans="1:2" x14ac:dyDescent="0.2">
      <c r="A14" s="4" t="s">
        <v>45</v>
      </c>
      <c r="B14" s="5">
        <v>5</v>
      </c>
    </row>
    <row r="15" spans="1:2" x14ac:dyDescent="0.2">
      <c r="A15" s="4" t="s">
        <v>7</v>
      </c>
      <c r="B15" s="5">
        <v>5</v>
      </c>
    </row>
    <row r="16" spans="1:2" x14ac:dyDescent="0.2">
      <c r="A16" s="4" t="s">
        <v>19</v>
      </c>
      <c r="B16" s="5">
        <v>4</v>
      </c>
    </row>
    <row r="17" spans="1:2" x14ac:dyDescent="0.2">
      <c r="A17" s="4" t="s">
        <v>15</v>
      </c>
      <c r="B17" s="5">
        <v>5</v>
      </c>
    </row>
    <row r="18" spans="1:2" x14ac:dyDescent="0.2">
      <c r="A18" s="4" t="s">
        <v>21</v>
      </c>
      <c r="B18" s="5">
        <v>3</v>
      </c>
    </row>
    <row r="19" spans="1:2" x14ac:dyDescent="0.2">
      <c r="A19" s="4" t="s">
        <v>27</v>
      </c>
      <c r="B19" s="5">
        <v>4</v>
      </c>
    </row>
    <row r="20" spans="1:2" x14ac:dyDescent="0.2">
      <c r="A20" s="4" t="s">
        <v>29</v>
      </c>
      <c r="B20" s="5">
        <v>5</v>
      </c>
    </row>
    <row r="21" spans="1:2" x14ac:dyDescent="0.2">
      <c r="A21" s="4" t="s">
        <v>47</v>
      </c>
      <c r="B21" s="5">
        <v>2</v>
      </c>
    </row>
    <row r="22" spans="1:2" x14ac:dyDescent="0.2">
      <c r="A22" s="4" t="s">
        <v>25</v>
      </c>
      <c r="B22" s="5">
        <v>5</v>
      </c>
    </row>
    <row r="23" spans="1:2" x14ac:dyDescent="0.2">
      <c r="A23" s="4" t="s">
        <v>41</v>
      </c>
      <c r="B23" s="5">
        <v>3</v>
      </c>
    </row>
    <row r="24" spans="1:2" x14ac:dyDescent="0.2">
      <c r="A24" s="4" t="s">
        <v>51</v>
      </c>
      <c r="B24" s="5">
        <v>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A943-F3BC-F745-B36B-E1A602549848}">
  <dimension ref="A3:B6"/>
  <sheetViews>
    <sheetView workbookViewId="0">
      <selection activeCell="O21" sqref="O21"/>
    </sheetView>
  </sheetViews>
  <sheetFormatPr baseColWidth="10" defaultRowHeight="16" x14ac:dyDescent="0.2"/>
  <cols>
    <col min="1" max="1" width="13" bestFit="1" customWidth="1"/>
    <col min="2" max="2" width="24.5" bestFit="1" customWidth="1"/>
  </cols>
  <sheetData>
    <row r="3" spans="1:2" x14ac:dyDescent="0.2">
      <c r="A3" s="3" t="s">
        <v>50</v>
      </c>
      <c r="B3" t="s">
        <v>57</v>
      </c>
    </row>
    <row r="4" spans="1:2" x14ac:dyDescent="0.2">
      <c r="A4" s="4" t="s">
        <v>55</v>
      </c>
      <c r="B4" s="5">
        <v>17500</v>
      </c>
    </row>
    <row r="5" spans="1:2" x14ac:dyDescent="0.2">
      <c r="A5" s="4" t="s">
        <v>56</v>
      </c>
      <c r="B5" s="5">
        <v>16000</v>
      </c>
    </row>
    <row r="6" spans="1:2" x14ac:dyDescent="0.2">
      <c r="A6" s="4" t="s">
        <v>51</v>
      </c>
      <c r="B6" s="5">
        <v>17125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3751-9223-C04C-95D3-78BA31600036}">
  <dimension ref="A1:H21"/>
  <sheetViews>
    <sheetView workbookViewId="0"/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49</v>
      </c>
    </row>
    <row r="2" spans="1:8" x14ac:dyDescent="0.2">
      <c r="A2" t="s">
        <v>7</v>
      </c>
      <c r="B2" t="s">
        <v>8</v>
      </c>
      <c r="C2" s="2">
        <v>45292</v>
      </c>
      <c r="D2" s="2">
        <v>46022</v>
      </c>
      <c r="E2">
        <v>15000</v>
      </c>
      <c r="F2">
        <v>5</v>
      </c>
      <c r="G2" t="s">
        <v>9</v>
      </c>
      <c r="H2">
        <f ca="1">IF(D2&lt;TODAY(), 0, DATEDIF(TODAY(), D2, "d"))</f>
        <v>117</v>
      </c>
    </row>
    <row r="3" spans="1:8" x14ac:dyDescent="0.2">
      <c r="A3" t="s">
        <v>10</v>
      </c>
      <c r="B3" t="s">
        <v>11</v>
      </c>
      <c r="C3" s="2">
        <v>45337</v>
      </c>
      <c r="D3" s="2">
        <v>45746</v>
      </c>
      <c r="E3">
        <v>8500</v>
      </c>
      <c r="F3">
        <v>4</v>
      </c>
      <c r="G3" t="s">
        <v>9</v>
      </c>
      <c r="H3">
        <f t="shared" ref="H3:H21" ca="1" si="0">IF(D3&lt;TODAY(), 0, DATEDIF(TODAY(), D3, "d"))</f>
        <v>0</v>
      </c>
    </row>
    <row r="4" spans="1:8" x14ac:dyDescent="0.2">
      <c r="A4" t="s">
        <v>12</v>
      </c>
      <c r="B4" t="s">
        <v>13</v>
      </c>
      <c r="C4" s="2">
        <v>45352</v>
      </c>
      <c r="D4" s="2">
        <v>46081</v>
      </c>
      <c r="E4">
        <v>12000</v>
      </c>
      <c r="F4">
        <v>3</v>
      </c>
      <c r="G4" t="s">
        <v>14</v>
      </c>
      <c r="H4">
        <f t="shared" ca="1" si="0"/>
        <v>176</v>
      </c>
    </row>
    <row r="5" spans="1:8" x14ac:dyDescent="0.2">
      <c r="A5" t="s">
        <v>15</v>
      </c>
      <c r="B5" t="s">
        <v>16</v>
      </c>
      <c r="C5" s="2">
        <v>45422</v>
      </c>
      <c r="D5" s="2">
        <v>45786</v>
      </c>
      <c r="E5">
        <v>25000</v>
      </c>
      <c r="F5">
        <v>5</v>
      </c>
      <c r="G5" t="s">
        <v>9</v>
      </c>
      <c r="H5">
        <f t="shared" ca="1" si="0"/>
        <v>0</v>
      </c>
    </row>
    <row r="6" spans="1:8" x14ac:dyDescent="0.2">
      <c r="A6" t="s">
        <v>17</v>
      </c>
      <c r="B6" t="s">
        <v>18</v>
      </c>
      <c r="C6" s="2">
        <v>45383</v>
      </c>
      <c r="D6" s="2">
        <v>45747</v>
      </c>
      <c r="E6">
        <v>20000</v>
      </c>
      <c r="F6">
        <v>2</v>
      </c>
      <c r="G6" t="s">
        <v>14</v>
      </c>
      <c r="H6">
        <f t="shared" ca="1" si="0"/>
        <v>0</v>
      </c>
    </row>
    <row r="7" spans="1:8" x14ac:dyDescent="0.2">
      <c r="A7" t="s">
        <v>19</v>
      </c>
      <c r="B7" t="s">
        <v>20</v>
      </c>
      <c r="C7" s="2">
        <v>45444</v>
      </c>
      <c r="D7" s="2">
        <v>46173</v>
      </c>
      <c r="E7">
        <v>30000</v>
      </c>
      <c r="F7">
        <v>4</v>
      </c>
      <c r="G7" t="s">
        <v>9</v>
      </c>
      <c r="H7">
        <f t="shared" ca="1" si="0"/>
        <v>268</v>
      </c>
    </row>
    <row r="8" spans="1:8" x14ac:dyDescent="0.2">
      <c r="A8" t="s">
        <v>21</v>
      </c>
      <c r="B8" t="s">
        <v>22</v>
      </c>
      <c r="C8" s="2">
        <v>45474</v>
      </c>
      <c r="D8" s="2">
        <v>45838</v>
      </c>
      <c r="E8">
        <v>28000</v>
      </c>
      <c r="F8">
        <v>3</v>
      </c>
      <c r="G8" t="s">
        <v>9</v>
      </c>
      <c r="H8">
        <f t="shared" ca="1" si="0"/>
        <v>0</v>
      </c>
    </row>
    <row r="9" spans="1:8" x14ac:dyDescent="0.2">
      <c r="A9" t="s">
        <v>23</v>
      </c>
      <c r="B9" t="s">
        <v>24</v>
      </c>
      <c r="C9" s="2">
        <v>45505</v>
      </c>
      <c r="D9" s="2">
        <v>45869</v>
      </c>
      <c r="E9">
        <v>10000</v>
      </c>
      <c r="F9">
        <v>4</v>
      </c>
      <c r="G9" t="s">
        <v>9</v>
      </c>
      <c r="H9">
        <f t="shared" ca="1" si="0"/>
        <v>0</v>
      </c>
    </row>
    <row r="10" spans="1:8" x14ac:dyDescent="0.2">
      <c r="A10" t="s">
        <v>25</v>
      </c>
      <c r="B10" t="s">
        <v>26</v>
      </c>
      <c r="C10" s="2">
        <v>45536</v>
      </c>
      <c r="D10" s="2">
        <v>45900</v>
      </c>
      <c r="E10">
        <v>7000</v>
      </c>
      <c r="F10">
        <v>5</v>
      </c>
      <c r="G10" t="s">
        <v>9</v>
      </c>
      <c r="H10">
        <f t="shared" ca="1" si="0"/>
        <v>0</v>
      </c>
    </row>
    <row r="11" spans="1:8" x14ac:dyDescent="0.2">
      <c r="A11" t="s">
        <v>27</v>
      </c>
      <c r="B11" t="s">
        <v>28</v>
      </c>
      <c r="C11" s="2">
        <v>45566</v>
      </c>
      <c r="D11" s="2">
        <v>45930</v>
      </c>
      <c r="E11">
        <v>22000</v>
      </c>
      <c r="F11">
        <v>4</v>
      </c>
      <c r="G11" t="s">
        <v>14</v>
      </c>
      <c r="H11">
        <f t="shared" ca="1" si="0"/>
        <v>25</v>
      </c>
    </row>
    <row r="12" spans="1:8" x14ac:dyDescent="0.2">
      <c r="A12" t="s">
        <v>29</v>
      </c>
      <c r="B12" t="s">
        <v>30</v>
      </c>
      <c r="C12" s="2">
        <v>45597</v>
      </c>
      <c r="D12" s="2">
        <v>45961</v>
      </c>
      <c r="E12">
        <v>6000</v>
      </c>
      <c r="F12">
        <v>5</v>
      </c>
      <c r="G12" t="s">
        <v>9</v>
      </c>
      <c r="H12">
        <f t="shared" ca="1" si="0"/>
        <v>56</v>
      </c>
    </row>
    <row r="13" spans="1:8" x14ac:dyDescent="0.2">
      <c r="A13" t="s">
        <v>31</v>
      </c>
      <c r="B13" t="s">
        <v>32</v>
      </c>
      <c r="C13" s="2">
        <v>45627</v>
      </c>
      <c r="D13" s="2">
        <v>45991</v>
      </c>
      <c r="E13">
        <v>4500</v>
      </c>
      <c r="F13">
        <v>3</v>
      </c>
      <c r="G13" t="s">
        <v>9</v>
      </c>
      <c r="H13">
        <f t="shared" ca="1" si="0"/>
        <v>86</v>
      </c>
    </row>
    <row r="14" spans="1:8" x14ac:dyDescent="0.2">
      <c r="A14" t="s">
        <v>33</v>
      </c>
      <c r="B14" t="s">
        <v>34</v>
      </c>
      <c r="C14" s="2">
        <v>45306</v>
      </c>
      <c r="D14" s="2">
        <v>45671</v>
      </c>
      <c r="E14">
        <v>18000</v>
      </c>
      <c r="F14">
        <v>2</v>
      </c>
      <c r="G14" t="s">
        <v>14</v>
      </c>
      <c r="H14">
        <f t="shared" ca="1" si="0"/>
        <v>0</v>
      </c>
    </row>
    <row r="15" spans="1:8" x14ac:dyDescent="0.2">
      <c r="A15" t="s">
        <v>35</v>
      </c>
      <c r="B15" t="s">
        <v>36</v>
      </c>
      <c r="C15" s="2">
        <v>45323</v>
      </c>
      <c r="D15" s="2">
        <v>46053</v>
      </c>
      <c r="E15">
        <v>16000</v>
      </c>
      <c r="F15">
        <v>4</v>
      </c>
      <c r="G15" t="s">
        <v>9</v>
      </c>
      <c r="H15">
        <f t="shared" ca="1" si="0"/>
        <v>148</v>
      </c>
    </row>
    <row r="16" spans="1:8" x14ac:dyDescent="0.2">
      <c r="A16" t="s">
        <v>37</v>
      </c>
      <c r="B16" t="s">
        <v>38</v>
      </c>
      <c r="C16" s="2">
        <v>45366</v>
      </c>
      <c r="D16" s="2">
        <v>45730</v>
      </c>
      <c r="E16">
        <v>14000</v>
      </c>
      <c r="F16">
        <v>5</v>
      </c>
      <c r="G16" t="s">
        <v>9</v>
      </c>
      <c r="H16">
        <f t="shared" ca="1" si="0"/>
        <v>0</v>
      </c>
    </row>
    <row r="17" spans="1:8" x14ac:dyDescent="0.2">
      <c r="A17" t="s">
        <v>39</v>
      </c>
      <c r="B17" t="s">
        <v>40</v>
      </c>
      <c r="C17" s="2">
        <v>45392</v>
      </c>
      <c r="D17" s="2">
        <v>45756</v>
      </c>
      <c r="E17">
        <v>50000</v>
      </c>
      <c r="F17">
        <v>5</v>
      </c>
      <c r="G17" t="s">
        <v>9</v>
      </c>
      <c r="H17">
        <f t="shared" ca="1" si="0"/>
        <v>0</v>
      </c>
    </row>
    <row r="18" spans="1:8" x14ac:dyDescent="0.2">
      <c r="A18" t="s">
        <v>41</v>
      </c>
      <c r="B18" t="s">
        <v>42</v>
      </c>
      <c r="C18" s="2">
        <v>45417</v>
      </c>
      <c r="D18" s="2">
        <v>46146</v>
      </c>
      <c r="E18">
        <v>9000</v>
      </c>
      <c r="F18">
        <v>3</v>
      </c>
      <c r="G18" t="s">
        <v>14</v>
      </c>
      <c r="H18">
        <f t="shared" ca="1" si="0"/>
        <v>241</v>
      </c>
    </row>
    <row r="19" spans="1:8" x14ac:dyDescent="0.2">
      <c r="A19" t="s">
        <v>43</v>
      </c>
      <c r="B19" t="s">
        <v>44</v>
      </c>
      <c r="C19" s="2">
        <v>45463</v>
      </c>
      <c r="D19" s="2">
        <v>45827</v>
      </c>
      <c r="E19">
        <v>7500</v>
      </c>
      <c r="F19">
        <v>4</v>
      </c>
      <c r="G19" t="s">
        <v>9</v>
      </c>
      <c r="H19">
        <f t="shared" ca="1" si="0"/>
        <v>0</v>
      </c>
    </row>
    <row r="20" spans="1:8" x14ac:dyDescent="0.2">
      <c r="A20" t="s">
        <v>45</v>
      </c>
      <c r="B20" t="s">
        <v>46</v>
      </c>
      <c r="C20" s="2">
        <v>45483</v>
      </c>
      <c r="D20" s="2">
        <v>46212</v>
      </c>
      <c r="E20">
        <v>13000</v>
      </c>
      <c r="F20">
        <v>5</v>
      </c>
      <c r="G20" t="s">
        <v>9</v>
      </c>
      <c r="H20">
        <f t="shared" ca="1" si="0"/>
        <v>307</v>
      </c>
    </row>
    <row r="21" spans="1:8" x14ac:dyDescent="0.2">
      <c r="A21" t="s">
        <v>47</v>
      </c>
      <c r="B21" t="s">
        <v>48</v>
      </c>
      <c r="C21" s="2">
        <v>45509</v>
      </c>
      <c r="D21" s="2">
        <v>45873</v>
      </c>
      <c r="E21">
        <v>27000</v>
      </c>
      <c r="F21">
        <v>2</v>
      </c>
      <c r="G21" t="s">
        <v>14</v>
      </c>
      <c r="H21">
        <f t="shared" ca="1" si="0"/>
        <v>0</v>
      </c>
    </row>
  </sheetData>
  <conditionalFormatting sqref="H2:H21">
    <cfRule type="cellIs" dxfId="3" priority="1" operator="greaterThan">
      <formula>60</formula>
    </cfRule>
    <cfRule type="cellIs" dxfId="2" priority="2" operator="equal">
      <formula>0</formula>
    </cfRule>
    <cfRule type="cellIs" dxfId="1" priority="3" operator="lessThanOrEqual">
      <formula>60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E36B-A0DA-AC41-9B7A-59146F788885}">
  <dimension ref="A1"/>
  <sheetViews>
    <sheetView tabSelected="1" workbookViewId="0">
      <selection activeCell="W20" sqref="W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Kumar Nama</dc:creator>
  <cp:lastModifiedBy>Nikhil Kumar Nama</cp:lastModifiedBy>
  <dcterms:created xsi:type="dcterms:W3CDTF">2025-09-06T02:58:01Z</dcterms:created>
  <dcterms:modified xsi:type="dcterms:W3CDTF">2025-09-06T03:27:06Z</dcterms:modified>
</cp:coreProperties>
</file>