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njain/Operations/University of Texas at Arlington/CSE 5301 Data Analysis and Modelling/Assignments/Assignment 2/"/>
    </mc:Choice>
  </mc:AlternateContent>
  <xr:revisionPtr revIDLastSave="0" documentId="8_{F6754813-0F9D-1D43-AD22-E8618B0185A8}" xr6:coauthVersionLast="40" xr6:coauthVersionMax="40" xr10:uidLastSave="{00000000-0000-0000-0000-000000000000}"/>
  <bookViews>
    <workbookView xWindow="380" yWindow="460" windowWidth="28040" windowHeight="17040" xr2:uid="{E93202D0-810E-A94F-9500-00893B3F1A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3" i="1" s="1"/>
  <c r="D3" i="1"/>
  <c r="C3" i="1"/>
  <c r="D16" i="1"/>
  <c r="D7" i="1"/>
  <c r="D8" i="1"/>
  <c r="D9" i="1"/>
  <c r="D10" i="1"/>
  <c r="D11" i="1"/>
  <c r="D12" i="1"/>
  <c r="D13" i="1"/>
  <c r="D14" i="1"/>
  <c r="D15" i="1"/>
  <c r="B16" i="1"/>
  <c r="B3" i="1" s="1"/>
  <c r="G13" i="1" l="1"/>
  <c r="H13" i="1" s="1"/>
  <c r="G10" i="1"/>
  <c r="H10" i="1" s="1"/>
  <c r="G7" i="1"/>
  <c r="H7" i="1" s="1"/>
  <c r="G12" i="1"/>
  <c r="H12" i="1" s="1"/>
  <c r="G9" i="1"/>
  <c r="H9" i="1" s="1"/>
  <c r="G11" i="1"/>
  <c r="H11" i="1" s="1"/>
  <c r="G8" i="1"/>
  <c r="H8" i="1" s="1"/>
  <c r="G14" i="1"/>
  <c r="H14" i="1" s="1"/>
  <c r="C13" i="1"/>
  <c r="C9" i="1"/>
  <c r="C8" i="1"/>
  <c r="C15" i="1"/>
  <c r="C11" i="1"/>
  <c r="C7" i="1"/>
  <c r="C14" i="1"/>
  <c r="C10" i="1"/>
  <c r="C6" i="1"/>
  <c r="C12" i="1"/>
  <c r="G16" i="1" l="1"/>
  <c r="H16" i="1"/>
  <c r="G3" i="1" s="1"/>
  <c r="H3" i="1" s="1"/>
  <c r="D6" i="1"/>
  <c r="C16" i="1"/>
</calcChain>
</file>

<file path=xl/sharedStrings.xml><?xml version="1.0" encoding="utf-8"?>
<sst xmlns="http://schemas.openxmlformats.org/spreadsheetml/2006/main" count="17" uniqueCount="11">
  <si>
    <t>X</t>
  </si>
  <si>
    <t>X- mean</t>
  </si>
  <si>
    <t>mean</t>
  </si>
  <si>
    <t>Sum</t>
  </si>
  <si>
    <t>n</t>
  </si>
  <si>
    <t>(X - mean) ^2</t>
  </si>
  <si>
    <t>variance</t>
  </si>
  <si>
    <t>std deviation</t>
  </si>
  <si>
    <t>Part A</t>
  </si>
  <si>
    <t>Part B</t>
  </si>
  <si>
    <t>X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</si>
</sst>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37D3-83E4-404D-828F-F0616676D76E}">
  <dimension ref="A1:H16"/>
  <sheetViews>
    <sheetView tabSelected="1" zoomScale="170" workbookViewId="0">
      <selection activeCell="F3" sqref="F3"/>
    </sheetView>
  </sheetViews>
  <sheetFormatPr baseColWidth="10" defaultRowHeight="16" x14ac:dyDescent="0.2"/>
  <cols>
    <col min="4" max="4" width="18.5" customWidth="1"/>
  </cols>
  <sheetData>
    <row r="1" spans="1:8" x14ac:dyDescent="0.2">
      <c r="A1" s="5" t="s">
        <v>8</v>
      </c>
      <c r="B1" s="6"/>
      <c r="C1" s="6"/>
      <c r="D1" s="7"/>
      <c r="E1" s="5" t="s">
        <v>9</v>
      </c>
      <c r="F1" s="6"/>
      <c r="G1" s="6"/>
      <c r="H1" s="7"/>
    </row>
    <row r="2" spans="1:8" x14ac:dyDescent="0.2">
      <c r="A2" s="11" t="s">
        <v>4</v>
      </c>
      <c r="B2" s="11" t="s">
        <v>2</v>
      </c>
      <c r="C2" s="11" t="s">
        <v>6</v>
      </c>
      <c r="D2" s="11" t="s">
        <v>7</v>
      </c>
      <c r="E2" s="12" t="s">
        <v>4</v>
      </c>
      <c r="F2" s="11" t="s">
        <v>2</v>
      </c>
      <c r="G2" s="11" t="s">
        <v>6</v>
      </c>
      <c r="H2" s="11" t="s">
        <v>7</v>
      </c>
    </row>
    <row r="3" spans="1:8" x14ac:dyDescent="0.2">
      <c r="A3" s="11">
        <v>10</v>
      </c>
      <c r="B3" s="11">
        <f>B16/A3</f>
        <v>49.6</v>
      </c>
      <c r="C3" s="11">
        <f>D16/(A3-1)</f>
        <v>551.15555555555557</v>
      </c>
      <c r="D3" s="11">
        <f>SQRT(C3)</f>
        <v>23.476702399518455</v>
      </c>
      <c r="E3" s="11">
        <v>8</v>
      </c>
      <c r="F3" s="11">
        <f>F16/E3</f>
        <v>47.625</v>
      </c>
      <c r="G3" s="11">
        <f>H16/(E3-1)</f>
        <v>41.696428571428569</v>
      </c>
      <c r="H3" s="11">
        <f>SQRT(G3)</f>
        <v>6.4572771793867245</v>
      </c>
    </row>
    <row r="4" spans="1:8" x14ac:dyDescent="0.2">
      <c r="A4" s="2"/>
      <c r="B4" s="3"/>
      <c r="C4" s="3"/>
      <c r="D4" s="4"/>
      <c r="E4" s="2"/>
      <c r="F4" s="3"/>
      <c r="G4" s="3"/>
      <c r="H4" s="4"/>
    </row>
    <row r="5" spans="1:8" x14ac:dyDescent="0.2">
      <c r="A5" s="2"/>
      <c r="B5" s="3" t="s">
        <v>0</v>
      </c>
      <c r="C5" s="3" t="s">
        <v>1</v>
      </c>
      <c r="D5" s="4" t="s">
        <v>5</v>
      </c>
      <c r="E5" s="2"/>
      <c r="F5" s="3" t="s">
        <v>0</v>
      </c>
      <c r="G5" s="3" t="s">
        <v>10</v>
      </c>
      <c r="H5" s="4" t="s">
        <v>5</v>
      </c>
    </row>
    <row r="6" spans="1:8" x14ac:dyDescent="0.2">
      <c r="A6" s="2"/>
      <c r="B6" s="1">
        <v>10</v>
      </c>
      <c r="C6" s="3">
        <f>B6-B3</f>
        <v>-39.6</v>
      </c>
      <c r="D6" s="4">
        <f>POWER(C6,2)</f>
        <v>1568.16</v>
      </c>
      <c r="E6" s="2"/>
      <c r="F6" s="1"/>
      <c r="G6" s="3"/>
      <c r="H6" s="4"/>
    </row>
    <row r="7" spans="1:8" x14ac:dyDescent="0.2">
      <c r="A7" s="2"/>
      <c r="B7" s="1">
        <v>37</v>
      </c>
      <c r="C7" s="3">
        <f>B7-B3</f>
        <v>-12.600000000000001</v>
      </c>
      <c r="D7" s="4">
        <f t="shared" ref="D7:D15" si="0">POWER(C7,2)</f>
        <v>158.76000000000005</v>
      </c>
      <c r="E7" s="2"/>
      <c r="F7" s="1">
        <v>37</v>
      </c>
      <c r="G7" s="3">
        <f>F7-F3</f>
        <v>-10.625</v>
      </c>
      <c r="H7" s="4">
        <f t="shared" ref="H7:H15" si="1">POWER(G7,2)</f>
        <v>112.890625</v>
      </c>
    </row>
    <row r="8" spans="1:8" x14ac:dyDescent="0.2">
      <c r="A8" s="2"/>
      <c r="B8" s="1">
        <v>43</v>
      </c>
      <c r="C8" s="3">
        <f>B8-B3</f>
        <v>-6.6000000000000014</v>
      </c>
      <c r="D8" s="4">
        <f t="shared" si="0"/>
        <v>43.560000000000016</v>
      </c>
      <c r="E8" s="2"/>
      <c r="F8" s="1">
        <v>43</v>
      </c>
      <c r="G8" s="3">
        <f>F8-F3</f>
        <v>-4.625</v>
      </c>
      <c r="H8" s="4">
        <f t="shared" si="1"/>
        <v>21.390625</v>
      </c>
    </row>
    <row r="9" spans="1:8" x14ac:dyDescent="0.2">
      <c r="A9" s="2"/>
      <c r="B9" s="1">
        <v>45</v>
      </c>
      <c r="C9" s="3">
        <f>B9-B3</f>
        <v>-4.6000000000000014</v>
      </c>
      <c r="D9" s="4">
        <f t="shared" si="0"/>
        <v>21.160000000000014</v>
      </c>
      <c r="E9" s="2"/>
      <c r="F9" s="1">
        <v>45</v>
      </c>
      <c r="G9" s="3">
        <f>F9-F3</f>
        <v>-2.625</v>
      </c>
      <c r="H9" s="4">
        <f t="shared" si="1"/>
        <v>6.890625</v>
      </c>
    </row>
    <row r="10" spans="1:8" x14ac:dyDescent="0.2">
      <c r="A10" s="2"/>
      <c r="B10" s="1">
        <v>45</v>
      </c>
      <c r="C10" s="3">
        <f>B10-B3</f>
        <v>-4.6000000000000014</v>
      </c>
      <c r="D10" s="4">
        <f t="shared" si="0"/>
        <v>21.160000000000014</v>
      </c>
      <c r="E10" s="2"/>
      <c r="F10" s="1">
        <v>45</v>
      </c>
      <c r="G10" s="3">
        <f>F10-F3</f>
        <v>-2.625</v>
      </c>
      <c r="H10" s="4">
        <f t="shared" si="1"/>
        <v>6.890625</v>
      </c>
    </row>
    <row r="11" spans="1:8" x14ac:dyDescent="0.2">
      <c r="A11" s="2"/>
      <c r="B11" s="1">
        <v>50</v>
      </c>
      <c r="C11" s="3">
        <f>B11-B3</f>
        <v>0.39999999999999858</v>
      </c>
      <c r="D11" s="4">
        <f t="shared" si="0"/>
        <v>0.15999999999999887</v>
      </c>
      <c r="E11" s="2"/>
      <c r="F11" s="1">
        <v>50</v>
      </c>
      <c r="G11" s="3">
        <f>F11-F3</f>
        <v>2.375</v>
      </c>
      <c r="H11" s="4">
        <f t="shared" si="1"/>
        <v>5.640625</v>
      </c>
    </row>
    <row r="12" spans="1:8" x14ac:dyDescent="0.2">
      <c r="A12" s="2"/>
      <c r="B12" s="1">
        <v>51</v>
      </c>
      <c r="C12" s="3">
        <f>B12-B3</f>
        <v>1.3999999999999986</v>
      </c>
      <c r="D12" s="4">
        <f t="shared" si="0"/>
        <v>1.959999999999996</v>
      </c>
      <c r="E12" s="2"/>
      <c r="F12" s="1">
        <v>51</v>
      </c>
      <c r="G12" s="3">
        <f>F12-F3</f>
        <v>3.375</v>
      </c>
      <c r="H12" s="4">
        <f t="shared" si="1"/>
        <v>11.390625</v>
      </c>
    </row>
    <row r="13" spans="1:8" x14ac:dyDescent="0.2">
      <c r="A13" s="2"/>
      <c r="B13" s="1">
        <v>52</v>
      </c>
      <c r="C13" s="3">
        <f>B13-B3</f>
        <v>2.3999999999999986</v>
      </c>
      <c r="D13" s="4">
        <f t="shared" si="0"/>
        <v>5.7599999999999936</v>
      </c>
      <c r="E13" s="2"/>
      <c r="F13" s="1">
        <v>52</v>
      </c>
      <c r="G13" s="3">
        <f>F13-F3</f>
        <v>4.375</v>
      </c>
      <c r="H13" s="4">
        <f t="shared" si="1"/>
        <v>19.140625</v>
      </c>
    </row>
    <row r="14" spans="1:8" x14ac:dyDescent="0.2">
      <c r="A14" s="2"/>
      <c r="B14" s="1">
        <v>58</v>
      </c>
      <c r="C14" s="3">
        <f>B14-B3</f>
        <v>8.3999999999999986</v>
      </c>
      <c r="D14" s="4">
        <f t="shared" si="0"/>
        <v>70.559999999999974</v>
      </c>
      <c r="E14" s="2"/>
      <c r="F14" s="1">
        <v>58</v>
      </c>
      <c r="G14" s="3">
        <f>F14-F3</f>
        <v>10.375</v>
      </c>
      <c r="H14" s="4">
        <f t="shared" si="1"/>
        <v>107.640625</v>
      </c>
    </row>
    <row r="15" spans="1:8" x14ac:dyDescent="0.2">
      <c r="A15" s="2"/>
      <c r="B15" s="1">
        <v>105</v>
      </c>
      <c r="C15" s="3">
        <f>B15-B3</f>
        <v>55.4</v>
      </c>
      <c r="D15" s="4">
        <f t="shared" si="0"/>
        <v>3069.16</v>
      </c>
      <c r="E15" s="2"/>
      <c r="F15" s="1"/>
      <c r="G15" s="3"/>
      <c r="H15" s="4"/>
    </row>
    <row r="16" spans="1:8" ht="17" thickBot="1" x14ac:dyDescent="0.25">
      <c r="A16" s="8" t="s">
        <v>3</v>
      </c>
      <c r="B16" s="9">
        <f>SUM(B6:B15)</f>
        <v>496</v>
      </c>
      <c r="C16" s="9">
        <f>SUM(C6:C15)</f>
        <v>0</v>
      </c>
      <c r="D16" s="10">
        <f>SUM(D6:D15)</f>
        <v>4960.3999999999996</v>
      </c>
      <c r="E16" s="8"/>
      <c r="F16" s="9">
        <f>SUM(F6:F15)</f>
        <v>381</v>
      </c>
      <c r="G16" s="9">
        <f>SUM(G6:G15)</f>
        <v>0</v>
      </c>
      <c r="H16" s="10">
        <f>SUM(H6:H15)</f>
        <v>291.875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Kumar, Naman Jain</dc:creator>
  <cp:lastModifiedBy>Vimal Kumar, Naman Jain</cp:lastModifiedBy>
  <dcterms:created xsi:type="dcterms:W3CDTF">2019-02-14T17:49:35Z</dcterms:created>
  <dcterms:modified xsi:type="dcterms:W3CDTF">2019-02-14T18:01:08Z</dcterms:modified>
</cp:coreProperties>
</file>