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.dobrogodin\Downloads\New\Analytical Edge\Unit 8 Linear Optimization\"/>
    </mc:Choice>
  </mc:AlternateContent>
  <bookViews>
    <workbookView xWindow="0" yWindow="0" windowWidth="21600" windowHeight="9735" tabRatio="500"/>
  </bookViews>
  <sheets>
    <sheet name="Sheet1" sheetId="1" r:id="rId1"/>
  </sheets>
  <definedNames>
    <definedName name="solver_adj" localSheetId="0" hidden="1">Sheet1!$B$26:$D$33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Sheet1!$B$39:$B$49</definedName>
    <definedName name="solver_lhs2" localSheetId="0" hidden="1">Sheet1!$B$43</definedName>
    <definedName name="solver_lhs3" localSheetId="0" hidden="1">Sheet1!$B$43</definedName>
    <definedName name="solver_lhs4" localSheetId="0" hidden="1">Sheet1!$B$43</definedName>
    <definedName name="solver_lhs5" localSheetId="0" hidden="1">Sheet1!$B$43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Sheet1!$A$37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Sheet1!$D$39:$D$49</definedName>
    <definedName name="solver_rhs2" localSheetId="0" hidden="1">Sheet1!$D$43</definedName>
    <definedName name="solver_rhs3" localSheetId="0" hidden="1">Sheet1!$D$43</definedName>
    <definedName name="solver_rhs4" localSheetId="0" hidden="1">Sheet1!$D$43</definedName>
    <definedName name="solver_rhs5" localSheetId="0" hidden="1">Sheet1!$D$43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9" i="1" l="1"/>
  <c r="B48" i="1"/>
  <c r="B47" i="1"/>
  <c r="B40" i="1"/>
  <c r="B41" i="1"/>
  <c r="B42" i="1"/>
  <c r="B43" i="1"/>
  <c r="B44" i="1"/>
  <c r="B45" i="1"/>
  <c r="B46" i="1"/>
  <c r="B39" i="1"/>
  <c r="D40" i="1"/>
  <c r="D41" i="1"/>
  <c r="D42" i="1"/>
  <c r="D43" i="1"/>
  <c r="D44" i="1"/>
  <c r="D45" i="1"/>
  <c r="D46" i="1"/>
  <c r="D39" i="1"/>
  <c r="A37" i="1" l="1"/>
</calcChain>
</file>

<file path=xl/sharedStrings.xml><?xml version="1.0" encoding="utf-8"?>
<sst xmlns="http://schemas.openxmlformats.org/spreadsheetml/2006/main" count="57" uniqueCount="30">
  <si>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</si>
  <si>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</si>
  <si>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</si>
  <si>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</si>
  <si>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</si>
  <si>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</si>
  <si>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</si>
  <si>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</si>
  <si>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</si>
  <si>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</si>
  <si>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</si>
  <si>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</si>
  <si>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</si>
  <si>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</si>
  <si>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</si>
  <si>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</si>
  <si>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</si>
  <si>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</si>
  <si>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</si>
  <si>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</si>
  <si>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</si>
  <si>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</si>
  <si>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</si>
  <si>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</si>
  <si>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</si>
  <si>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</si>
  <si>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&lt;=</t>
  </si>
  <si>
    <t>Farmers' Market Limit</t>
  </si>
  <si>
    <t>Restaurant Limit:</t>
  </si>
  <si>
    <t>CSA Limit: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</si>
</sst>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164" fontId="1" fillId="3" borderId="9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/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0" fillId="4" borderId="14" xfId="0" applyFill="1" applyBorder="1"/>
    <xf numFmtId="0" fontId="1" fillId="4" borderId="14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20" workbookViewId="0">
      <selection activeCell="B36" sqref="B36"/>
    </sheetView>
  </sheetViews>
  <sheetFormatPr defaultColWidth="11" defaultRowHeight="15.75" x14ac:dyDescent="0.25"/>
  <cols>
    <col min="1" max="1" width="14.5" customWidth="1"/>
    <col min="2" max="2" width="24.375" customWidth="1"/>
    <col min="3" max="3" width="14.875" customWidth="1"/>
    <col min="4" max="4" width="25.625" customWidth="1"/>
    <col min="5" max="5" width="20.125" customWidth="1"/>
  </cols>
  <sheetData>
    <row r="1" spans="1:5" x14ac:dyDescent="0.25">
      <c r="A1" s="11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2" t="s">
        <v>1</v>
      </c>
      <c r="B3" s="1"/>
      <c r="C3" s="1"/>
      <c r="D3" s="1"/>
      <c r="E3" s="1"/>
    </row>
    <row r="4" spans="1:5" ht="16.5" thickBot="1" x14ac:dyDescent="0.3">
      <c r="A4" s="1"/>
      <c r="B4" s="1"/>
      <c r="C4" s="1"/>
      <c r="D4" s="1"/>
      <c r="E4" s="1"/>
    </row>
    <row r="5" spans="1:5" s="17" customFormat="1" ht="16.5" thickBot="1" x14ac:dyDescent="0.3">
      <c r="A5" s="13" t="s">
        <v>2</v>
      </c>
      <c r="B5" s="14" t="s">
        <v>3</v>
      </c>
      <c r="C5" s="15" t="s">
        <v>4</v>
      </c>
      <c r="D5" s="15" t="s">
        <v>5</v>
      </c>
      <c r="E5" s="16" t="s">
        <v>6</v>
      </c>
    </row>
    <row r="6" spans="1:5" x14ac:dyDescent="0.25">
      <c r="A6" s="2" t="s">
        <v>7</v>
      </c>
      <c r="B6" s="3">
        <v>406</v>
      </c>
      <c r="C6" s="4">
        <v>40</v>
      </c>
      <c r="D6" s="4">
        <v>36</v>
      </c>
      <c r="E6" s="5">
        <v>38.25</v>
      </c>
    </row>
    <row r="7" spans="1:5" x14ac:dyDescent="0.25">
      <c r="A7" s="2" t="s">
        <v>8</v>
      </c>
      <c r="B7" s="3">
        <v>608</v>
      </c>
      <c r="C7" s="4">
        <v>26</v>
      </c>
      <c r="D7" s="4">
        <v>36</v>
      </c>
      <c r="E7" s="5">
        <v>34</v>
      </c>
    </row>
    <row r="8" spans="1:5" x14ac:dyDescent="0.25">
      <c r="A8" s="2" t="s">
        <v>9</v>
      </c>
      <c r="B8" s="3">
        <v>167</v>
      </c>
      <c r="C8" s="4">
        <v>20</v>
      </c>
      <c r="D8" s="4">
        <v>20</v>
      </c>
      <c r="E8" s="5">
        <v>20.25</v>
      </c>
    </row>
    <row r="9" spans="1:5" x14ac:dyDescent="0.25">
      <c r="A9" s="2" t="s">
        <v>10</v>
      </c>
      <c r="B9" s="3">
        <v>76</v>
      </c>
      <c r="C9" s="4">
        <v>24</v>
      </c>
      <c r="D9" s="4">
        <v>36</v>
      </c>
      <c r="E9" s="5">
        <v>34</v>
      </c>
    </row>
    <row r="10" spans="1:5" x14ac:dyDescent="0.25">
      <c r="A10" s="2" t="s">
        <v>11</v>
      </c>
      <c r="B10" s="3">
        <v>72</v>
      </c>
      <c r="C10" s="4">
        <v>18</v>
      </c>
      <c r="D10" s="4">
        <v>24</v>
      </c>
      <c r="E10" s="5">
        <v>21.25</v>
      </c>
    </row>
    <row r="11" spans="1:5" x14ac:dyDescent="0.25">
      <c r="A11" s="2" t="s">
        <v>12</v>
      </c>
      <c r="B11" s="3">
        <v>251</v>
      </c>
      <c r="C11" s="4">
        <v>24</v>
      </c>
      <c r="D11" s="4">
        <v>24</v>
      </c>
      <c r="E11" s="5">
        <v>25.2</v>
      </c>
    </row>
    <row r="12" spans="1:5" x14ac:dyDescent="0.25">
      <c r="A12" s="2" t="s">
        <v>13</v>
      </c>
      <c r="B12" s="3">
        <v>107</v>
      </c>
      <c r="C12" s="4">
        <v>36</v>
      </c>
      <c r="D12" s="4">
        <v>36</v>
      </c>
      <c r="E12" s="5">
        <v>36</v>
      </c>
    </row>
    <row r="13" spans="1:5" ht="16.5" thickBot="1" x14ac:dyDescent="0.3">
      <c r="A13" s="6" t="s">
        <v>14</v>
      </c>
      <c r="B13" s="7">
        <v>133</v>
      </c>
      <c r="C13" s="8">
        <v>36</v>
      </c>
      <c r="D13" s="8">
        <v>36</v>
      </c>
      <c r="E13" s="9">
        <v>36</v>
      </c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 t="s">
        <v>15</v>
      </c>
      <c r="B16" s="1"/>
      <c r="C16" s="1"/>
      <c r="D16" s="1"/>
      <c r="E16" s="1"/>
    </row>
    <row r="17" spans="1:5" ht="16.5" thickBot="1" x14ac:dyDescent="0.3">
      <c r="A17" s="1"/>
      <c r="B17" s="1"/>
      <c r="C17" s="1"/>
      <c r="D17" s="1"/>
      <c r="E17" s="1"/>
    </row>
    <row r="18" spans="1:5" s="17" customFormat="1" ht="16.5" thickBot="1" x14ac:dyDescent="0.3">
      <c r="A18" s="13"/>
      <c r="B18" s="15" t="s">
        <v>16</v>
      </c>
      <c r="C18" s="15" t="s">
        <v>17</v>
      </c>
      <c r="D18" s="16" t="s">
        <v>18</v>
      </c>
      <c r="E18" s="12"/>
    </row>
    <row r="19" spans="1:5" x14ac:dyDescent="0.25">
      <c r="A19" s="2" t="s">
        <v>19</v>
      </c>
      <c r="B19" s="4">
        <v>214.4</v>
      </c>
      <c r="C19" s="4">
        <v>31.68</v>
      </c>
      <c r="D19" s="5">
        <v>0</v>
      </c>
      <c r="E19" s="1"/>
    </row>
    <row r="20" spans="1:5" ht="16.5" thickBot="1" x14ac:dyDescent="0.3">
      <c r="A20" s="6" t="s">
        <v>20</v>
      </c>
      <c r="B20" s="8">
        <v>1495.5</v>
      </c>
      <c r="C20" s="8">
        <v>730.5</v>
      </c>
      <c r="D20" s="9">
        <v>5833.5</v>
      </c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2" t="s">
        <v>21</v>
      </c>
      <c r="B23" s="1"/>
      <c r="C23" s="1"/>
      <c r="D23" s="1"/>
      <c r="E23" s="1"/>
    </row>
    <row r="24" spans="1:5" ht="16.5" thickBot="1" x14ac:dyDescent="0.3">
      <c r="A24" s="1"/>
      <c r="B24" s="1"/>
      <c r="C24" s="1"/>
      <c r="D24" s="1"/>
      <c r="E24" s="1"/>
    </row>
    <row r="25" spans="1:5" s="17" customFormat="1" ht="16.5" thickBot="1" x14ac:dyDescent="0.3">
      <c r="A25" s="13" t="s">
        <v>2</v>
      </c>
      <c r="B25" s="15" t="s">
        <v>22</v>
      </c>
      <c r="C25" s="15" t="s">
        <v>23</v>
      </c>
      <c r="D25" s="16" t="s">
        <v>24</v>
      </c>
      <c r="E25" s="12"/>
    </row>
    <row r="26" spans="1:5" x14ac:dyDescent="0.25">
      <c r="A26" s="2" t="s">
        <v>7</v>
      </c>
      <c r="B26" s="18">
        <v>406</v>
      </c>
      <c r="C26" s="19">
        <v>0</v>
      </c>
      <c r="D26" s="20">
        <v>0</v>
      </c>
      <c r="E26" s="1"/>
    </row>
    <row r="27" spans="1:5" x14ac:dyDescent="0.25">
      <c r="A27" s="2" t="s">
        <v>8</v>
      </c>
      <c r="B27" s="21">
        <v>0</v>
      </c>
      <c r="C27" s="22">
        <v>608</v>
      </c>
      <c r="D27" s="23">
        <v>0</v>
      </c>
      <c r="E27" s="1"/>
    </row>
    <row r="28" spans="1:5" x14ac:dyDescent="0.25">
      <c r="A28" s="2" t="s">
        <v>9</v>
      </c>
      <c r="B28" s="21">
        <v>0</v>
      </c>
      <c r="C28" s="22">
        <v>0</v>
      </c>
      <c r="D28" s="23">
        <v>167</v>
      </c>
      <c r="E28" s="1"/>
    </row>
    <row r="29" spans="1:5" x14ac:dyDescent="0.25">
      <c r="A29" s="2" t="s">
        <v>10</v>
      </c>
      <c r="B29" s="21">
        <v>0</v>
      </c>
      <c r="C29" s="22">
        <v>76</v>
      </c>
      <c r="D29" s="23">
        <v>0</v>
      </c>
      <c r="E29" s="1"/>
    </row>
    <row r="30" spans="1:5" x14ac:dyDescent="0.25">
      <c r="A30" s="2" t="s">
        <v>11</v>
      </c>
      <c r="B30" s="21">
        <v>0</v>
      </c>
      <c r="C30" s="22">
        <v>72</v>
      </c>
      <c r="D30" s="23">
        <v>0</v>
      </c>
      <c r="E30" s="1"/>
    </row>
    <row r="31" spans="1:5" x14ac:dyDescent="0.25">
      <c r="A31" s="2" t="s">
        <v>12</v>
      </c>
      <c r="B31" s="21">
        <v>0</v>
      </c>
      <c r="C31" s="22">
        <v>0</v>
      </c>
      <c r="D31" s="23">
        <v>251</v>
      </c>
      <c r="E31" s="1"/>
    </row>
    <row r="32" spans="1:5" x14ac:dyDescent="0.25">
      <c r="A32" s="2" t="s">
        <v>13</v>
      </c>
      <c r="B32" s="21">
        <v>0</v>
      </c>
      <c r="C32" s="22">
        <v>0</v>
      </c>
      <c r="D32" s="23">
        <v>107</v>
      </c>
      <c r="E32" s="1"/>
    </row>
    <row r="33" spans="1:5" ht="16.5" thickBot="1" x14ac:dyDescent="0.3">
      <c r="A33" s="6" t="s">
        <v>14</v>
      </c>
      <c r="B33" s="24">
        <v>58</v>
      </c>
      <c r="C33" s="25">
        <v>0</v>
      </c>
      <c r="D33" s="26">
        <v>75</v>
      </c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ht="39" thickBot="1" x14ac:dyDescent="0.3">
      <c r="A36" s="1" t="s">
        <v>25</v>
      </c>
      <c r="B36" s="1"/>
      <c r="C36" s="1"/>
      <c r="D36" s="1"/>
      <c r="E36" s="1"/>
    </row>
    <row r="37" spans="1:5" ht="16.5" thickBot="1" x14ac:dyDescent="0.3">
      <c r="A37" s="10">
        <f>SUMPRODUCT(B26:D33,C6:E13) - B19*(SUM(B26:B33)/119) - B20 - C19*(SUMPRODUCT(C26:C33,D6:D13)/400) - C20 - D20</f>
        <v>49956.391768067224</v>
      </c>
      <c r="B37" s="1"/>
      <c r="C37" s="1"/>
      <c r="D37" s="1"/>
      <c r="E37" s="1"/>
    </row>
    <row r="39" spans="1:5" x14ac:dyDescent="0.25">
      <c r="A39" s="28" t="s">
        <v>7</v>
      </c>
      <c r="B39" s="27">
        <f>SUM(B26:D26)</f>
        <v>406</v>
      </c>
      <c r="C39" s="27" t="s">
        <v>26</v>
      </c>
      <c r="D39" s="27">
        <f>B6</f>
        <v>406</v>
      </c>
    </row>
    <row r="40" spans="1:5" x14ac:dyDescent="0.25">
      <c r="A40" s="28" t="s">
        <v>8</v>
      </c>
      <c r="B40" s="27">
        <f t="shared" ref="B40:B46" si="0">SUM(B27:D27)</f>
        <v>608</v>
      </c>
      <c r="C40" s="27" t="s">
        <v>26</v>
      </c>
      <c r="D40" s="27">
        <f t="shared" ref="D40:D46" si="1">B7</f>
        <v>608</v>
      </c>
    </row>
    <row r="41" spans="1:5" x14ac:dyDescent="0.25">
      <c r="A41" s="28" t="s">
        <v>9</v>
      </c>
      <c r="B41" s="27">
        <f t="shared" si="0"/>
        <v>167</v>
      </c>
      <c r="C41" s="27" t="s">
        <v>26</v>
      </c>
      <c r="D41" s="27">
        <f t="shared" si="1"/>
        <v>167</v>
      </c>
    </row>
    <row r="42" spans="1:5" x14ac:dyDescent="0.25">
      <c r="A42" s="28" t="s">
        <v>10</v>
      </c>
      <c r="B42" s="27">
        <f t="shared" si="0"/>
        <v>76</v>
      </c>
      <c r="C42" s="27" t="s">
        <v>26</v>
      </c>
      <c r="D42" s="27">
        <f t="shared" si="1"/>
        <v>76</v>
      </c>
    </row>
    <row r="43" spans="1:5" x14ac:dyDescent="0.25">
      <c r="A43" s="28" t="s">
        <v>11</v>
      </c>
      <c r="B43" s="27">
        <f t="shared" si="0"/>
        <v>72</v>
      </c>
      <c r="C43" s="27" t="s">
        <v>26</v>
      </c>
      <c r="D43" s="27">
        <f t="shared" si="1"/>
        <v>72</v>
      </c>
    </row>
    <row r="44" spans="1:5" x14ac:dyDescent="0.25">
      <c r="A44" s="28" t="s">
        <v>12</v>
      </c>
      <c r="B44" s="27">
        <f t="shared" si="0"/>
        <v>251</v>
      </c>
      <c r="C44" s="27" t="s">
        <v>26</v>
      </c>
      <c r="D44" s="27">
        <f t="shared" si="1"/>
        <v>251</v>
      </c>
    </row>
    <row r="45" spans="1:5" x14ac:dyDescent="0.25">
      <c r="A45" s="28" t="s">
        <v>13</v>
      </c>
      <c r="B45" s="27">
        <f t="shared" si="0"/>
        <v>107</v>
      </c>
      <c r="C45" s="27" t="s">
        <v>26</v>
      </c>
      <c r="D45" s="27">
        <f t="shared" si="1"/>
        <v>107</v>
      </c>
    </row>
    <row r="46" spans="1:5" x14ac:dyDescent="0.25">
      <c r="A46" s="28" t="s">
        <v>14</v>
      </c>
      <c r="B46" s="27">
        <f t="shared" si="0"/>
        <v>133</v>
      </c>
      <c r="C46" s="27" t="s">
        <v>26</v>
      </c>
      <c r="D46" s="27">
        <f t="shared" si="1"/>
        <v>133</v>
      </c>
    </row>
    <row r="47" spans="1:5" ht="25.5" x14ac:dyDescent="0.25">
      <c r="A47" s="28" t="s">
        <v>27</v>
      </c>
      <c r="B47" s="27">
        <f>SUM(D26:D33)</f>
        <v>600</v>
      </c>
      <c r="C47" s="27" t="s">
        <v>26</v>
      </c>
      <c r="D47" s="27">
        <v>600</v>
      </c>
    </row>
    <row r="48" spans="1:5" x14ac:dyDescent="0.25">
      <c r="A48" s="28" t="s">
        <v>28</v>
      </c>
      <c r="B48" s="27">
        <f>SUM(B26:B33)/119</f>
        <v>3.8991596638655461</v>
      </c>
      <c r="C48" s="27" t="s">
        <v>26</v>
      </c>
      <c r="D48" s="27">
        <v>20</v>
      </c>
    </row>
    <row r="49" spans="1:4" x14ac:dyDescent="0.25">
      <c r="A49" s="28" t="s">
        <v>29</v>
      </c>
      <c r="B49" s="27">
        <f>SUMPRODUCT(C26:C33,D6:D13)/400</f>
        <v>65.88</v>
      </c>
      <c r="C49" s="27" t="s">
        <v>26</v>
      </c>
      <c r="D49" s="27"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Евгений Доброгодин</cp:lastModifiedBy>
  <dcterms:created xsi:type="dcterms:W3CDTF">2014-01-19T03:58:32Z</dcterms:created>
  <dcterms:modified xsi:type="dcterms:W3CDTF">2015-08-06T14:25:43Z</dcterms:modified>
</cp:coreProperties>
</file>