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15990" windowHeight="5535"/>
  </bookViews>
  <sheets>
    <sheet name="Лист1" sheetId="1" r:id="rId1"/>
  </sheets>
  <definedNames>
    <definedName name="solver_adj" localSheetId="0" hidden="1">Лист1!$B$20:$D$22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Лист1!$B$28:$B$31</definedName>
    <definedName name="solver_lhs2" localSheetId="0" hidden="1">Лист1!$B$32:$B$34</definedName>
    <definedName name="solver_lhs3" localSheetId="0" hidden="1">Лист1!$B$35:$B$37</definedName>
    <definedName name="solver_lhs4" localSheetId="0" hidden="1">Лист1!$B$39:$B$41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Лист1!$D$28:$D$31</definedName>
    <definedName name="solver_rhs2" localSheetId="0" hidden="1">Лист1!$D$32:$D$34</definedName>
    <definedName name="solver_rhs3" localSheetId="0" hidden="1">Лист1!$D$35:$D$37</definedName>
    <definedName name="solver_rhs4" localSheetId="0" hidden="1">Лист1!$D$39:$D$41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39" i="1"/>
  <c r="D37" i="1"/>
  <c r="D36" i="1"/>
  <c r="D35" i="1"/>
  <c r="D34" i="1"/>
  <c r="D32" i="1"/>
  <c r="D33" i="1"/>
  <c r="B32" i="1"/>
  <c r="B37" i="1"/>
  <c r="B36" i="1"/>
  <c r="B35" i="1"/>
  <c r="B34" i="1"/>
  <c r="B33" i="1"/>
  <c r="A25" i="1"/>
  <c r="B28" i="1"/>
  <c r="B29" i="1"/>
  <c r="B30" i="1"/>
  <c r="B31" i="1"/>
</calcChain>
</file>

<file path=xl/sharedStrings.xml><?xml version="1.0" encoding="utf-8"?>
<sst xmlns="http://schemas.openxmlformats.org/spreadsheetml/2006/main" count="61" uniqueCount="31">
  <si>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</si>
  <si>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</si>
  <si>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</si>
  <si>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</si>
  <si>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</si>
  <si>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</si>
  <si>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</si>
  <si>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</si>
  <si>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</si>
  <si>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</si>
  <si>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</si>
  <si>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</si>
  <si>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</si>
  <si>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</si>
  <si>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</si>
  <si>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</si>
  <si>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Purchase Price</t>
  </si>
  <si>
    <t>Oil</t>
  </si>
  <si>
    <t>Objective:</t>
  </si>
  <si>
    <t>(sum saled - sum purchased)</t>
  </si>
  <si>
    <t>Constrains:</t>
  </si>
  <si>
    <t>&lt;=</t>
  </si>
  <si>
    <t>Total Saled</t>
  </si>
  <si>
    <t>Decision variables</t>
  </si>
  <si>
    <t>&gt;=</t>
  </si>
  <si>
    <t>Super Gasoline Octane</t>
  </si>
  <si>
    <t>Regular Gasoline Octane</t>
  </si>
  <si>
    <t>Diesel Fuel Octane</t>
  </si>
  <si>
    <t>Super Gasoline Iron</t>
  </si>
  <si>
    <t>Regular Gasoline Iron</t>
  </si>
  <si>
    <t>Diesel Fuel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</si>
</sst>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2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/>
    </xf>
    <xf numFmtId="0" fontId="0" fillId="2" borderId="2" xfId="0" applyFill="1" applyBorder="1"/>
    <xf numFmtId="0" fontId="0" fillId="0" borderId="13" xfId="0" applyFill="1" applyBorder="1"/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zoomScaleNormal="100" workbookViewId="0">
      <selection activeCell="C27" sqref="C27"/>
    </sheetView>
  </sheetViews>
  <sheetFormatPr defaultRowHeight="15" x14ac:dyDescent="0.25"/>
  <cols>
    <col min="1" max="1" width="28.28515625" customWidth="1"/>
    <col min="2" max="2" width="28.140625" customWidth="1"/>
    <col min="3" max="3" width="21.85546875" customWidth="1"/>
    <col min="4" max="4" width="24.7109375" customWidth="1"/>
  </cols>
  <sheetData>
    <row r="1" spans="1:3" ht="15.75" thickBot="1" x14ac:dyDescent="0.3">
      <c r="A1" s="23" t="s">
        <v>0</v>
      </c>
      <c r="B1" s="28" t="s">
        <v>1</v>
      </c>
      <c r="C1" s="24" t="s">
        <v>2</v>
      </c>
    </row>
    <row r="2" spans="1:3" x14ac:dyDescent="0.25">
      <c r="A2" s="9" t="s">
        <v>3</v>
      </c>
      <c r="B2" s="3" t="s">
        <v>4</v>
      </c>
      <c r="C2" s="25" t="s">
        <v>5</v>
      </c>
    </row>
    <row r="3" spans="1:3" x14ac:dyDescent="0.25">
      <c r="A3" s="9" t="s">
        <v>6</v>
      </c>
      <c r="B3" s="3" t="s">
        <v>7</v>
      </c>
      <c r="C3" s="25" t="s">
        <v>8</v>
      </c>
    </row>
    <row r="4" spans="1:3" x14ac:dyDescent="0.25">
      <c r="A4" s="9" t="s">
        <v>9</v>
      </c>
      <c r="B4" s="3" t="s">
        <v>10</v>
      </c>
      <c r="C4" s="25" t="s">
        <v>5</v>
      </c>
    </row>
    <row r="5" spans="1:3" x14ac:dyDescent="0.25">
      <c r="A5" s="9" t="s">
        <v>11</v>
      </c>
      <c r="B5" s="3">
        <v>12</v>
      </c>
      <c r="C5" s="25">
        <v>0.5</v>
      </c>
    </row>
    <row r="6" spans="1:3" x14ac:dyDescent="0.25">
      <c r="A6" s="9" t="s">
        <v>12</v>
      </c>
      <c r="B6" s="3">
        <v>6</v>
      </c>
      <c r="C6" s="25">
        <v>2</v>
      </c>
    </row>
    <row r="7" spans="1:3" ht="15.75" thickBot="1" x14ac:dyDescent="0.3">
      <c r="A7" s="11" t="s">
        <v>13</v>
      </c>
      <c r="B7" s="26">
        <v>8</v>
      </c>
      <c r="C7" s="27">
        <v>3</v>
      </c>
    </row>
    <row r="8" spans="1:3" ht="15.75" thickBot="1" x14ac:dyDescent="0.3"/>
    <row r="9" spans="1:3" ht="15.75" thickBot="1" x14ac:dyDescent="0.3">
      <c r="A9" s="23" t="s">
        <v>14</v>
      </c>
      <c r="B9" s="24" t="s">
        <v>15</v>
      </c>
    </row>
    <row r="10" spans="1:3" x14ac:dyDescent="0.25">
      <c r="A10" s="9" t="s">
        <v>3</v>
      </c>
      <c r="B10" s="21">
        <v>70</v>
      </c>
    </row>
    <row r="11" spans="1:3" x14ac:dyDescent="0.25">
      <c r="A11" s="9" t="s">
        <v>6</v>
      </c>
      <c r="B11" s="21">
        <v>60</v>
      </c>
    </row>
    <row r="12" spans="1:3" ht="15.75" thickBot="1" x14ac:dyDescent="0.3">
      <c r="A12" s="11" t="s">
        <v>9</v>
      </c>
      <c r="B12" s="22">
        <v>50</v>
      </c>
    </row>
    <row r="13" spans="1:3" ht="15.75" thickBot="1" x14ac:dyDescent="0.3"/>
    <row r="14" spans="1:3" ht="15.75" thickBot="1" x14ac:dyDescent="0.3">
      <c r="A14" s="23" t="s">
        <v>17</v>
      </c>
      <c r="B14" s="24" t="s">
        <v>16</v>
      </c>
    </row>
    <row r="15" spans="1:3" x14ac:dyDescent="0.25">
      <c r="A15" s="9" t="s">
        <v>11</v>
      </c>
      <c r="B15" s="21">
        <v>45</v>
      </c>
    </row>
    <row r="16" spans="1:3" x14ac:dyDescent="0.25">
      <c r="A16" s="9" t="s">
        <v>12</v>
      </c>
      <c r="B16" s="21">
        <v>35</v>
      </c>
    </row>
    <row r="17" spans="1:4" ht="15.75" thickBot="1" x14ac:dyDescent="0.3">
      <c r="A17" s="11" t="s">
        <v>13</v>
      </c>
      <c r="B17" s="22">
        <v>25</v>
      </c>
    </row>
    <row r="18" spans="1:4" ht="15.75" thickBot="1" x14ac:dyDescent="0.3"/>
    <row r="19" spans="1:4" ht="15.75" thickBot="1" x14ac:dyDescent="0.3">
      <c r="A19" s="17" t="s">
        <v>23</v>
      </c>
      <c r="B19" s="14" t="s">
        <v>3</v>
      </c>
      <c r="C19" s="15" t="s">
        <v>6</v>
      </c>
      <c r="D19" s="16" t="s">
        <v>9</v>
      </c>
    </row>
    <row r="20" spans="1:4" x14ac:dyDescent="0.25">
      <c r="A20" s="18" t="s">
        <v>11</v>
      </c>
      <c r="B20" s="32">
        <v>2400</v>
      </c>
      <c r="C20" s="33">
        <v>800</v>
      </c>
      <c r="D20" s="34">
        <v>799.99999999999989</v>
      </c>
    </row>
    <row r="21" spans="1:4" x14ac:dyDescent="0.25">
      <c r="A21" s="19" t="s">
        <v>12</v>
      </c>
      <c r="B21" s="35">
        <v>0</v>
      </c>
      <c r="C21" s="36">
        <v>0</v>
      </c>
      <c r="D21" s="37">
        <v>0</v>
      </c>
    </row>
    <row r="22" spans="1:4" ht="15.75" thickBot="1" x14ac:dyDescent="0.3">
      <c r="A22" s="20" t="s">
        <v>13</v>
      </c>
      <c r="B22" s="38">
        <v>599.99999999999989</v>
      </c>
      <c r="C22" s="39">
        <v>1200</v>
      </c>
      <c r="D22" s="40">
        <v>200</v>
      </c>
    </row>
    <row r="23" spans="1:4" ht="15.75" thickBot="1" x14ac:dyDescent="0.3"/>
    <row r="24" spans="1:4" ht="15.75" thickBot="1" x14ac:dyDescent="0.3">
      <c r="A24" s="29" t="s">
        <v>18</v>
      </c>
      <c r="B24" s="4" t="s">
        <v>19</v>
      </c>
    </row>
    <row r="25" spans="1:4" ht="15.75" thickBot="1" x14ac:dyDescent="0.3">
      <c r="A25" s="31">
        <f>SUM(B20:B22)*B10+SUM(C20:C22)*B11+SUM(D20:D22)*B12-SUM(B20:D20)*B15-SUM(B21:D21)*B16-SUM(B22:D22)*B17</f>
        <v>150000</v>
      </c>
    </row>
    <row r="27" spans="1:4" ht="15.75" thickBot="1" x14ac:dyDescent="0.3">
      <c r="A27" t="s">
        <v>20</v>
      </c>
    </row>
    <row r="28" spans="1:4" x14ac:dyDescent="0.25">
      <c r="A28" s="5" t="s">
        <v>11</v>
      </c>
      <c r="B28" s="6">
        <f>SUM(B20:D20)</f>
        <v>4000</v>
      </c>
      <c r="C28" s="7" t="s">
        <v>21</v>
      </c>
      <c r="D28" s="8">
        <v>5000</v>
      </c>
    </row>
    <row r="29" spans="1:4" x14ac:dyDescent="0.25">
      <c r="A29" s="9" t="s">
        <v>12</v>
      </c>
      <c r="B29" s="1">
        <f>SUM(B21:D21)</f>
        <v>0</v>
      </c>
      <c r="C29" s="2" t="s">
        <v>21</v>
      </c>
      <c r="D29" s="10">
        <v>5000</v>
      </c>
    </row>
    <row r="30" spans="1:4" x14ac:dyDescent="0.25">
      <c r="A30" s="9" t="s">
        <v>13</v>
      </c>
      <c r="B30" s="1">
        <f>SUM(B22:D22)</f>
        <v>2000</v>
      </c>
      <c r="C30" s="2" t="s">
        <v>21</v>
      </c>
      <c r="D30" s="10">
        <v>5000</v>
      </c>
    </row>
    <row r="31" spans="1:4" ht="15.75" thickBot="1" x14ac:dyDescent="0.3">
      <c r="A31" s="11" t="s">
        <v>22</v>
      </c>
      <c r="B31" s="12">
        <f>SUM(B20:D22)</f>
        <v>6000</v>
      </c>
      <c r="C31" s="30" t="s">
        <v>21</v>
      </c>
      <c r="D31" s="13">
        <v>14000</v>
      </c>
    </row>
    <row r="32" spans="1:4" x14ac:dyDescent="0.25">
      <c r="A32" s="5" t="s">
        <v>25</v>
      </c>
      <c r="B32" s="6">
        <f>12*B20+6*B21+8*B22</f>
        <v>33600</v>
      </c>
      <c r="C32" s="7" t="s">
        <v>24</v>
      </c>
      <c r="D32" s="8">
        <f>10*SUM(B20:B22)</f>
        <v>30000</v>
      </c>
    </row>
    <row r="33" spans="1:4" x14ac:dyDescent="0.25">
      <c r="A33" s="9" t="s">
        <v>26</v>
      </c>
      <c r="B33" s="1">
        <f>SUMPRODUCT(C20:C22,B5:B7)</f>
        <v>19200</v>
      </c>
      <c r="C33" s="2" t="s">
        <v>24</v>
      </c>
      <c r="D33" s="10">
        <f>8*SUM(C20:C22)</f>
        <v>16000</v>
      </c>
    </row>
    <row r="34" spans="1:4" ht="15.75" thickBot="1" x14ac:dyDescent="0.3">
      <c r="A34" s="11" t="s">
        <v>27</v>
      </c>
      <c r="B34" s="12">
        <f>SUMPRODUCT(D20:D22,B5:B7)</f>
        <v>11199.999999999998</v>
      </c>
      <c r="C34" s="30" t="s">
        <v>24</v>
      </c>
      <c r="D34" s="13">
        <f>6*SUM(D20:D22)</f>
        <v>5999.9999999999991</v>
      </c>
    </row>
    <row r="35" spans="1:4" x14ac:dyDescent="0.25">
      <c r="A35" s="5" t="s">
        <v>28</v>
      </c>
      <c r="B35" s="6">
        <f>SUMPRODUCT(B20:B22,C5:C7)</f>
        <v>2999.9999999999995</v>
      </c>
      <c r="C35" s="7" t="s">
        <v>21</v>
      </c>
      <c r="D35" s="8">
        <f>1*SUM(B20:B22)</f>
        <v>3000</v>
      </c>
    </row>
    <row r="36" spans="1:4" x14ac:dyDescent="0.25">
      <c r="A36" s="9" t="s">
        <v>29</v>
      </c>
      <c r="B36" s="1">
        <f>SUMPRODUCT(C20:C22,C5:C7)</f>
        <v>4000</v>
      </c>
      <c r="C36" s="2" t="s">
        <v>21</v>
      </c>
      <c r="D36" s="10">
        <f>2*SUM(C20:C22)</f>
        <v>4000</v>
      </c>
    </row>
    <row r="37" spans="1:4" ht="15.75" thickBot="1" x14ac:dyDescent="0.3">
      <c r="A37" s="11" t="s">
        <v>30</v>
      </c>
      <c r="B37" s="12">
        <f>SUMPRODUCT(D20:D22,C5:C7)</f>
        <v>1000</v>
      </c>
      <c r="C37" s="30" t="s">
        <v>21</v>
      </c>
      <c r="D37" s="13">
        <f>1*SUM(D20:D22)</f>
        <v>999.99999999999989</v>
      </c>
    </row>
    <row r="38" spans="1:4" ht="15.75" thickBot="1" x14ac:dyDescent="0.3"/>
    <row r="39" spans="1:4" x14ac:dyDescent="0.25">
      <c r="A39" s="5" t="s">
        <v>25</v>
      </c>
      <c r="B39">
        <f>SUM(B20:B22)</f>
        <v>3000</v>
      </c>
      <c r="C39" s="4" t="s">
        <v>21</v>
      </c>
      <c r="D39">
        <v>3000</v>
      </c>
    </row>
    <row r="40" spans="1:4" x14ac:dyDescent="0.25">
      <c r="A40" s="9" t="s">
        <v>26</v>
      </c>
      <c r="B40">
        <f>SUM(C20:C22)</f>
        <v>2000</v>
      </c>
      <c r="C40" s="4" t="s">
        <v>21</v>
      </c>
      <c r="D40">
        <v>2000</v>
      </c>
    </row>
    <row r="41" spans="1:4" ht="15.75" thickBot="1" x14ac:dyDescent="0.3">
      <c r="A41" s="11" t="s">
        <v>27</v>
      </c>
      <c r="B41">
        <f>SUM(D20:D22)</f>
        <v>999.99999999999989</v>
      </c>
      <c r="C41" s="4" t="s">
        <v>21</v>
      </c>
      <c r="D4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Доброгодин</dc:creator>
  <cp:lastModifiedBy>Евгений Доброгодин</cp:lastModifiedBy>
  <dcterms:created xsi:type="dcterms:W3CDTF">2015-08-10T10:36:56Z</dcterms:created>
  <dcterms:modified xsi:type="dcterms:W3CDTF">2015-08-10T12:00:56Z</dcterms:modified>
</cp:coreProperties>
</file>