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7CF7566-EE8E-4A57-8E41-907FEDA82D7F}" xr6:coauthVersionLast="47" xr6:coauthVersionMax="47" xr10:uidLastSave="{00000000-0000-0000-0000-000000000000}"/>
  <bookViews>
    <workbookView xWindow="-110" yWindow="-110" windowWidth="19420" windowHeight="11500" firstSheet="2" activeTab="8" xr2:uid="{50FDF2BD-EF2D-4B55-9F8B-CC324CF9E6A4}"/>
  </bookViews>
  <sheets>
    <sheet name="Dataset" sheetId="1" r:id="rId1"/>
    <sheet name="Centroid Awal" sheetId="2" r:id="rId2"/>
    <sheet name="Iterasi1" sheetId="3" r:id="rId3"/>
    <sheet name="Iterasi2" sheetId="4" r:id="rId4"/>
    <sheet name="Iterasi3" sheetId="5" r:id="rId5"/>
    <sheet name="Iterasi4" sheetId="6" r:id="rId6"/>
    <sheet name="Iterasi5" sheetId="7" r:id="rId7"/>
    <sheet name="Iterasi6" sheetId="8" r:id="rId8"/>
    <sheet name="Iterasi7" sheetId="9" r:id="rId9"/>
    <sheet name="Iterasi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C5" i="5"/>
  <c r="D4" i="5"/>
  <c r="E4" i="5"/>
  <c r="F4" i="5"/>
  <c r="C4" i="5"/>
  <c r="D3" i="5"/>
  <c r="E3" i="5"/>
  <c r="F3" i="5"/>
  <c r="C3" i="5"/>
  <c r="G9" i="4"/>
  <c r="D5" i="4"/>
  <c r="E5" i="4"/>
  <c r="F5" i="4"/>
  <c r="D4" i="4"/>
  <c r="E4" i="4"/>
  <c r="F4" i="4"/>
  <c r="C5" i="4"/>
  <c r="C4" i="4"/>
  <c r="D3" i="4"/>
  <c r="E3" i="4"/>
  <c r="F3" i="4"/>
  <c r="C3" i="4"/>
  <c r="B4" i="4"/>
  <c r="B5" i="4"/>
  <c r="B3" i="4"/>
  <c r="K4" i="3"/>
  <c r="K5" i="3"/>
  <c r="K3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F9" i="3"/>
  <c r="E9" i="3"/>
  <c r="D9" i="3"/>
  <c r="C9" i="3"/>
  <c r="D3" i="2"/>
  <c r="E3" i="2"/>
  <c r="F3" i="2"/>
  <c r="C3" i="2"/>
  <c r="C4" i="2"/>
  <c r="C5" i="2"/>
  <c r="E4" i="2"/>
  <c r="E5" i="2"/>
  <c r="F5" i="2"/>
  <c r="F4" i="2"/>
  <c r="D5" i="2"/>
  <c r="D4" i="2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C10" i="9" l="1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4" i="9"/>
  <c r="D44" i="9"/>
  <c r="E44" i="9"/>
  <c r="F44" i="9"/>
  <c r="C45" i="9"/>
  <c r="D45" i="9"/>
  <c r="E45" i="9"/>
  <c r="F45" i="9"/>
  <c r="C46" i="9"/>
  <c r="D46" i="9"/>
  <c r="E46" i="9"/>
  <c r="F46" i="9"/>
  <c r="C47" i="9"/>
  <c r="D47" i="9"/>
  <c r="E47" i="9"/>
  <c r="F47" i="9"/>
  <c r="C48" i="9"/>
  <c r="D48" i="9"/>
  <c r="E48" i="9"/>
  <c r="F48" i="9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  <c r="C68" i="9"/>
  <c r="D68" i="9"/>
  <c r="E68" i="9"/>
  <c r="F68" i="9"/>
  <c r="C69" i="9"/>
  <c r="D69" i="9"/>
  <c r="E69" i="9"/>
  <c r="F69" i="9"/>
  <c r="C70" i="9"/>
  <c r="D70" i="9"/>
  <c r="E70" i="9"/>
  <c r="F70" i="9"/>
  <c r="C71" i="9"/>
  <c r="D71" i="9"/>
  <c r="E71" i="9"/>
  <c r="F71" i="9"/>
  <c r="C72" i="9"/>
  <c r="D72" i="9"/>
  <c r="E72" i="9"/>
  <c r="F72" i="9"/>
  <c r="C73" i="9"/>
  <c r="D73" i="9"/>
  <c r="E73" i="9"/>
  <c r="F73" i="9"/>
  <c r="C74" i="9"/>
  <c r="D74" i="9"/>
  <c r="E74" i="9"/>
  <c r="F74" i="9"/>
  <c r="C75" i="9"/>
  <c r="D75" i="9"/>
  <c r="E75" i="9"/>
  <c r="F75" i="9"/>
  <c r="C76" i="9"/>
  <c r="D76" i="9"/>
  <c r="E76" i="9"/>
  <c r="F76" i="9"/>
  <c r="C77" i="9"/>
  <c r="D77" i="9"/>
  <c r="E77" i="9"/>
  <c r="F77" i="9"/>
  <c r="C78" i="9"/>
  <c r="D78" i="9"/>
  <c r="E78" i="9"/>
  <c r="F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C83" i="9"/>
  <c r="D83" i="9"/>
  <c r="E83" i="9"/>
  <c r="F83" i="9"/>
  <c r="C84" i="9"/>
  <c r="D84" i="9"/>
  <c r="E84" i="9"/>
  <c r="F84" i="9"/>
  <c r="C85" i="9"/>
  <c r="D85" i="9"/>
  <c r="E85" i="9"/>
  <c r="F85" i="9"/>
  <c r="C86" i="9"/>
  <c r="D86" i="9"/>
  <c r="E86" i="9"/>
  <c r="F86" i="9"/>
  <c r="C87" i="9"/>
  <c r="D87" i="9"/>
  <c r="E87" i="9"/>
  <c r="F87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C95" i="9"/>
  <c r="D95" i="9"/>
  <c r="E95" i="9"/>
  <c r="F95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C100" i="9"/>
  <c r="D100" i="9"/>
  <c r="E100" i="9"/>
  <c r="F100" i="9"/>
  <c r="C101" i="9"/>
  <c r="D101" i="9"/>
  <c r="E101" i="9"/>
  <c r="F101" i="9"/>
  <c r="C102" i="9"/>
  <c r="D102" i="9"/>
  <c r="E102" i="9"/>
  <c r="F102" i="9"/>
  <c r="C103" i="9"/>
  <c r="D103" i="9"/>
  <c r="E103" i="9"/>
  <c r="F103" i="9"/>
  <c r="C104" i="9"/>
  <c r="D104" i="9"/>
  <c r="E104" i="9"/>
  <c r="F104" i="9"/>
  <c r="C105" i="9"/>
  <c r="D105" i="9"/>
  <c r="E105" i="9"/>
  <c r="F105" i="9"/>
  <c r="C106" i="9"/>
  <c r="D106" i="9"/>
  <c r="E106" i="9"/>
  <c r="F106" i="9"/>
  <c r="C107" i="9"/>
  <c r="D107" i="9"/>
  <c r="E107" i="9"/>
  <c r="F107" i="9"/>
  <c r="C108" i="9"/>
  <c r="D108" i="9"/>
  <c r="E108" i="9"/>
  <c r="F108" i="9"/>
  <c r="C109" i="9"/>
  <c r="D109" i="9"/>
  <c r="E109" i="9"/>
  <c r="F109" i="9"/>
  <c r="C110" i="9"/>
  <c r="D110" i="9"/>
  <c r="E110" i="9"/>
  <c r="F110" i="9"/>
  <c r="C111" i="9"/>
  <c r="D111" i="9"/>
  <c r="E111" i="9"/>
  <c r="F111" i="9"/>
  <c r="C112" i="9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C121" i="9"/>
  <c r="D121" i="9"/>
  <c r="E121" i="9"/>
  <c r="F121" i="9"/>
  <c r="C122" i="9"/>
  <c r="D122" i="9"/>
  <c r="E122" i="9"/>
  <c r="F122" i="9"/>
  <c r="C123" i="9"/>
  <c r="D123" i="9"/>
  <c r="E123" i="9"/>
  <c r="F123" i="9"/>
  <c r="C124" i="9"/>
  <c r="D124" i="9"/>
  <c r="E124" i="9"/>
  <c r="F124" i="9"/>
  <c r="C125" i="9"/>
  <c r="D125" i="9"/>
  <c r="E125" i="9"/>
  <c r="F125" i="9"/>
  <c r="C126" i="9"/>
  <c r="D126" i="9"/>
  <c r="E126" i="9"/>
  <c r="F126" i="9"/>
  <c r="C127" i="9"/>
  <c r="D127" i="9"/>
  <c r="E127" i="9"/>
  <c r="F127" i="9"/>
  <c r="C128" i="9"/>
  <c r="D128" i="9"/>
  <c r="E128" i="9"/>
  <c r="F128" i="9"/>
  <c r="C129" i="9"/>
  <c r="D129" i="9"/>
  <c r="E129" i="9"/>
  <c r="F129" i="9"/>
  <c r="C130" i="9"/>
  <c r="D130" i="9"/>
  <c r="E130" i="9"/>
  <c r="F130" i="9"/>
  <c r="C131" i="9"/>
  <c r="D131" i="9"/>
  <c r="E131" i="9"/>
  <c r="F131" i="9"/>
  <c r="C132" i="9"/>
  <c r="D132" i="9"/>
  <c r="E132" i="9"/>
  <c r="F132" i="9"/>
  <c r="C133" i="9"/>
  <c r="D133" i="9"/>
  <c r="E133" i="9"/>
  <c r="F133" i="9"/>
  <c r="C134" i="9"/>
  <c r="D134" i="9"/>
  <c r="E134" i="9"/>
  <c r="F134" i="9"/>
  <c r="C135" i="9"/>
  <c r="D135" i="9"/>
  <c r="E135" i="9"/>
  <c r="F135" i="9"/>
  <c r="C136" i="9"/>
  <c r="D136" i="9"/>
  <c r="E136" i="9"/>
  <c r="F136" i="9"/>
  <c r="C137" i="9"/>
  <c r="D137" i="9"/>
  <c r="E137" i="9"/>
  <c r="F137" i="9"/>
  <c r="C138" i="9"/>
  <c r="D138" i="9"/>
  <c r="E138" i="9"/>
  <c r="F138" i="9"/>
  <c r="C139" i="9"/>
  <c r="D139" i="9"/>
  <c r="E139" i="9"/>
  <c r="F139" i="9"/>
  <c r="C140" i="9"/>
  <c r="D140" i="9"/>
  <c r="E140" i="9"/>
  <c r="F140" i="9"/>
  <c r="C141" i="9"/>
  <c r="D141" i="9"/>
  <c r="E141" i="9"/>
  <c r="F141" i="9"/>
  <c r="C142" i="9"/>
  <c r="D142" i="9"/>
  <c r="E142" i="9"/>
  <c r="F142" i="9"/>
  <c r="C143" i="9"/>
  <c r="D143" i="9"/>
  <c r="E143" i="9"/>
  <c r="F143" i="9"/>
  <c r="C144" i="9"/>
  <c r="D144" i="9"/>
  <c r="E144" i="9"/>
  <c r="F144" i="9"/>
  <c r="C145" i="9"/>
  <c r="D145" i="9"/>
  <c r="E145" i="9"/>
  <c r="F145" i="9"/>
  <c r="C146" i="9"/>
  <c r="D146" i="9"/>
  <c r="E146" i="9"/>
  <c r="F146" i="9"/>
  <c r="C147" i="9"/>
  <c r="D147" i="9"/>
  <c r="E147" i="9"/>
  <c r="F147" i="9"/>
  <c r="C148" i="9"/>
  <c r="D148" i="9"/>
  <c r="E148" i="9"/>
  <c r="F148" i="9"/>
  <c r="C149" i="9"/>
  <c r="D149" i="9"/>
  <c r="E149" i="9"/>
  <c r="F149" i="9"/>
  <c r="C150" i="9"/>
  <c r="D150" i="9"/>
  <c r="E150" i="9"/>
  <c r="F150" i="9"/>
  <c r="C151" i="9"/>
  <c r="D151" i="9"/>
  <c r="E151" i="9"/>
  <c r="F151" i="9"/>
  <c r="C152" i="9"/>
  <c r="D152" i="9"/>
  <c r="E152" i="9"/>
  <c r="F152" i="9"/>
  <c r="C153" i="9"/>
  <c r="D153" i="9"/>
  <c r="E153" i="9"/>
  <c r="F153" i="9"/>
  <c r="C154" i="9"/>
  <c r="D154" i="9"/>
  <c r="E154" i="9"/>
  <c r="F154" i="9"/>
  <c r="C155" i="9"/>
  <c r="D155" i="9"/>
  <c r="E155" i="9"/>
  <c r="F155" i="9"/>
  <c r="C156" i="9"/>
  <c r="D156" i="9"/>
  <c r="E156" i="9"/>
  <c r="F156" i="9"/>
  <c r="C157" i="9"/>
  <c r="D157" i="9"/>
  <c r="E157" i="9"/>
  <c r="F157" i="9"/>
  <c r="C158" i="9"/>
  <c r="D158" i="9"/>
  <c r="E158" i="9"/>
  <c r="F158" i="9"/>
  <c r="D9" i="9"/>
  <c r="E9" i="9"/>
  <c r="F9" i="9"/>
  <c r="C9" i="9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C29" i="8"/>
  <c r="D29" i="8"/>
  <c r="E29" i="8"/>
  <c r="F29" i="8"/>
  <c r="C30" i="8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C36" i="8"/>
  <c r="D36" i="8"/>
  <c r="E36" i="8"/>
  <c r="F36" i="8"/>
  <c r="C37" i="8"/>
  <c r="D37" i="8"/>
  <c r="E37" i="8"/>
  <c r="F37" i="8"/>
  <c r="C38" i="8"/>
  <c r="D38" i="8"/>
  <c r="E38" i="8"/>
  <c r="F38" i="8"/>
  <c r="C39" i="8"/>
  <c r="D39" i="8"/>
  <c r="E39" i="8"/>
  <c r="F39" i="8"/>
  <c r="C40" i="8"/>
  <c r="D40" i="8"/>
  <c r="E40" i="8"/>
  <c r="F40" i="8"/>
  <c r="C41" i="8"/>
  <c r="D41" i="8"/>
  <c r="E41" i="8"/>
  <c r="F41" i="8"/>
  <c r="C42" i="8"/>
  <c r="D42" i="8"/>
  <c r="E42" i="8"/>
  <c r="F42" i="8"/>
  <c r="C43" i="8"/>
  <c r="D43" i="8"/>
  <c r="E43" i="8"/>
  <c r="F43" i="8"/>
  <c r="C44" i="8"/>
  <c r="D44" i="8"/>
  <c r="E44" i="8"/>
  <c r="F44" i="8"/>
  <c r="C45" i="8"/>
  <c r="D45" i="8"/>
  <c r="E45" i="8"/>
  <c r="F45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C50" i="8"/>
  <c r="D50" i="8"/>
  <c r="E50" i="8"/>
  <c r="F50" i="8"/>
  <c r="C51" i="8"/>
  <c r="D51" i="8"/>
  <c r="E51" i="8"/>
  <c r="F51" i="8"/>
  <c r="C52" i="8"/>
  <c r="D52" i="8"/>
  <c r="E52" i="8"/>
  <c r="F52" i="8"/>
  <c r="C53" i="8"/>
  <c r="D53" i="8"/>
  <c r="E53" i="8"/>
  <c r="F53" i="8"/>
  <c r="C54" i="8"/>
  <c r="D54" i="8"/>
  <c r="E54" i="8"/>
  <c r="F54" i="8"/>
  <c r="C55" i="8"/>
  <c r="D55" i="8"/>
  <c r="E55" i="8"/>
  <c r="F55" i="8"/>
  <c r="C56" i="8"/>
  <c r="D56" i="8"/>
  <c r="E56" i="8"/>
  <c r="F56" i="8"/>
  <c r="C57" i="8"/>
  <c r="D57" i="8"/>
  <c r="E57" i="8"/>
  <c r="F57" i="8"/>
  <c r="C58" i="8"/>
  <c r="D58" i="8"/>
  <c r="E58" i="8"/>
  <c r="F58" i="8"/>
  <c r="C59" i="8"/>
  <c r="D59" i="8"/>
  <c r="E59" i="8"/>
  <c r="F59" i="8"/>
  <c r="C60" i="8"/>
  <c r="D60" i="8"/>
  <c r="E60" i="8"/>
  <c r="F60" i="8"/>
  <c r="C61" i="8"/>
  <c r="D61" i="8"/>
  <c r="E61" i="8"/>
  <c r="F61" i="8"/>
  <c r="C62" i="8"/>
  <c r="D62" i="8"/>
  <c r="E62" i="8"/>
  <c r="F62" i="8"/>
  <c r="C63" i="8"/>
  <c r="D63" i="8"/>
  <c r="E63" i="8"/>
  <c r="F63" i="8"/>
  <c r="C64" i="8"/>
  <c r="D64" i="8"/>
  <c r="E64" i="8"/>
  <c r="F64" i="8"/>
  <c r="C65" i="8"/>
  <c r="D65" i="8"/>
  <c r="E65" i="8"/>
  <c r="F65" i="8"/>
  <c r="C66" i="8"/>
  <c r="D66" i="8"/>
  <c r="E66" i="8"/>
  <c r="F66" i="8"/>
  <c r="C67" i="8"/>
  <c r="D67" i="8"/>
  <c r="E67" i="8"/>
  <c r="F67" i="8"/>
  <c r="C68" i="8"/>
  <c r="D68" i="8"/>
  <c r="E68" i="8"/>
  <c r="F68" i="8"/>
  <c r="C69" i="8"/>
  <c r="D69" i="8"/>
  <c r="E69" i="8"/>
  <c r="F69" i="8"/>
  <c r="C70" i="8"/>
  <c r="D70" i="8"/>
  <c r="E70" i="8"/>
  <c r="F70" i="8"/>
  <c r="C71" i="8"/>
  <c r="D71" i="8"/>
  <c r="E71" i="8"/>
  <c r="F71" i="8"/>
  <c r="C72" i="8"/>
  <c r="D72" i="8"/>
  <c r="E72" i="8"/>
  <c r="F72" i="8"/>
  <c r="C73" i="8"/>
  <c r="D73" i="8"/>
  <c r="E73" i="8"/>
  <c r="F73" i="8"/>
  <c r="C74" i="8"/>
  <c r="D74" i="8"/>
  <c r="E74" i="8"/>
  <c r="F74" i="8"/>
  <c r="C75" i="8"/>
  <c r="D75" i="8"/>
  <c r="E75" i="8"/>
  <c r="F75" i="8"/>
  <c r="C76" i="8"/>
  <c r="D76" i="8"/>
  <c r="E76" i="8"/>
  <c r="F76" i="8"/>
  <c r="C77" i="8"/>
  <c r="D77" i="8"/>
  <c r="E77" i="8"/>
  <c r="F77" i="8"/>
  <c r="C78" i="8"/>
  <c r="D78" i="8"/>
  <c r="E78" i="8"/>
  <c r="F78" i="8"/>
  <c r="C79" i="8"/>
  <c r="D79" i="8"/>
  <c r="E79" i="8"/>
  <c r="F79" i="8"/>
  <c r="C80" i="8"/>
  <c r="D80" i="8"/>
  <c r="E80" i="8"/>
  <c r="F80" i="8"/>
  <c r="C81" i="8"/>
  <c r="D81" i="8"/>
  <c r="E81" i="8"/>
  <c r="F81" i="8"/>
  <c r="C82" i="8"/>
  <c r="D82" i="8"/>
  <c r="E82" i="8"/>
  <c r="F82" i="8"/>
  <c r="C83" i="8"/>
  <c r="D83" i="8"/>
  <c r="E83" i="8"/>
  <c r="F83" i="8"/>
  <c r="C84" i="8"/>
  <c r="D84" i="8"/>
  <c r="E84" i="8"/>
  <c r="F84" i="8"/>
  <c r="C85" i="8"/>
  <c r="D85" i="8"/>
  <c r="E85" i="8"/>
  <c r="F85" i="8"/>
  <c r="C86" i="8"/>
  <c r="D86" i="8"/>
  <c r="E86" i="8"/>
  <c r="F86" i="8"/>
  <c r="C87" i="8"/>
  <c r="D87" i="8"/>
  <c r="E87" i="8"/>
  <c r="F87" i="8"/>
  <c r="C88" i="8"/>
  <c r="D88" i="8"/>
  <c r="E88" i="8"/>
  <c r="F88" i="8"/>
  <c r="C89" i="8"/>
  <c r="D89" i="8"/>
  <c r="E89" i="8"/>
  <c r="F89" i="8"/>
  <c r="C90" i="8"/>
  <c r="D90" i="8"/>
  <c r="E90" i="8"/>
  <c r="F90" i="8"/>
  <c r="C91" i="8"/>
  <c r="D91" i="8"/>
  <c r="E91" i="8"/>
  <c r="F91" i="8"/>
  <c r="C92" i="8"/>
  <c r="D92" i="8"/>
  <c r="E92" i="8"/>
  <c r="F92" i="8"/>
  <c r="C93" i="8"/>
  <c r="D93" i="8"/>
  <c r="E93" i="8"/>
  <c r="F93" i="8"/>
  <c r="C94" i="8"/>
  <c r="D94" i="8"/>
  <c r="E94" i="8"/>
  <c r="F94" i="8"/>
  <c r="C95" i="8"/>
  <c r="D95" i="8"/>
  <c r="E95" i="8"/>
  <c r="F95" i="8"/>
  <c r="C96" i="8"/>
  <c r="D96" i="8"/>
  <c r="E96" i="8"/>
  <c r="F96" i="8"/>
  <c r="C97" i="8"/>
  <c r="D97" i="8"/>
  <c r="E97" i="8"/>
  <c r="F97" i="8"/>
  <c r="C98" i="8"/>
  <c r="D98" i="8"/>
  <c r="E98" i="8"/>
  <c r="F98" i="8"/>
  <c r="C99" i="8"/>
  <c r="D99" i="8"/>
  <c r="E99" i="8"/>
  <c r="F99" i="8"/>
  <c r="C100" i="8"/>
  <c r="D100" i="8"/>
  <c r="E100" i="8"/>
  <c r="F100" i="8"/>
  <c r="C101" i="8"/>
  <c r="D101" i="8"/>
  <c r="E101" i="8"/>
  <c r="F101" i="8"/>
  <c r="C102" i="8"/>
  <c r="D102" i="8"/>
  <c r="E102" i="8"/>
  <c r="F102" i="8"/>
  <c r="C103" i="8"/>
  <c r="D103" i="8"/>
  <c r="E103" i="8"/>
  <c r="F103" i="8"/>
  <c r="C104" i="8"/>
  <c r="D104" i="8"/>
  <c r="E104" i="8"/>
  <c r="F104" i="8"/>
  <c r="C105" i="8"/>
  <c r="D105" i="8"/>
  <c r="E105" i="8"/>
  <c r="F105" i="8"/>
  <c r="C106" i="8"/>
  <c r="D106" i="8"/>
  <c r="E106" i="8"/>
  <c r="F106" i="8"/>
  <c r="C107" i="8"/>
  <c r="D107" i="8"/>
  <c r="E107" i="8"/>
  <c r="F107" i="8"/>
  <c r="C108" i="8"/>
  <c r="D108" i="8"/>
  <c r="E108" i="8"/>
  <c r="F108" i="8"/>
  <c r="C109" i="8"/>
  <c r="D109" i="8"/>
  <c r="E109" i="8"/>
  <c r="F109" i="8"/>
  <c r="C110" i="8"/>
  <c r="D110" i="8"/>
  <c r="E110" i="8"/>
  <c r="F110" i="8"/>
  <c r="C111" i="8"/>
  <c r="D111" i="8"/>
  <c r="E111" i="8"/>
  <c r="F111" i="8"/>
  <c r="C112" i="8"/>
  <c r="D112" i="8"/>
  <c r="E112" i="8"/>
  <c r="F112" i="8"/>
  <c r="C113" i="8"/>
  <c r="D113" i="8"/>
  <c r="E113" i="8"/>
  <c r="F113" i="8"/>
  <c r="C114" i="8"/>
  <c r="D114" i="8"/>
  <c r="E114" i="8"/>
  <c r="F114" i="8"/>
  <c r="C115" i="8"/>
  <c r="D115" i="8"/>
  <c r="E115" i="8"/>
  <c r="F115" i="8"/>
  <c r="C116" i="8"/>
  <c r="D116" i="8"/>
  <c r="E116" i="8"/>
  <c r="F116" i="8"/>
  <c r="C117" i="8"/>
  <c r="D117" i="8"/>
  <c r="E117" i="8"/>
  <c r="F117" i="8"/>
  <c r="C118" i="8"/>
  <c r="D118" i="8"/>
  <c r="E118" i="8"/>
  <c r="F118" i="8"/>
  <c r="C119" i="8"/>
  <c r="D119" i="8"/>
  <c r="E119" i="8"/>
  <c r="F119" i="8"/>
  <c r="C120" i="8"/>
  <c r="D120" i="8"/>
  <c r="E120" i="8"/>
  <c r="F120" i="8"/>
  <c r="C121" i="8"/>
  <c r="D121" i="8"/>
  <c r="E121" i="8"/>
  <c r="F121" i="8"/>
  <c r="C122" i="8"/>
  <c r="D122" i="8"/>
  <c r="E122" i="8"/>
  <c r="F122" i="8"/>
  <c r="C123" i="8"/>
  <c r="D123" i="8"/>
  <c r="E123" i="8"/>
  <c r="F123" i="8"/>
  <c r="C124" i="8"/>
  <c r="D124" i="8"/>
  <c r="E124" i="8"/>
  <c r="F124" i="8"/>
  <c r="C125" i="8"/>
  <c r="D125" i="8"/>
  <c r="E125" i="8"/>
  <c r="F125" i="8"/>
  <c r="C126" i="8"/>
  <c r="D126" i="8"/>
  <c r="E126" i="8"/>
  <c r="F126" i="8"/>
  <c r="C127" i="8"/>
  <c r="D127" i="8"/>
  <c r="E127" i="8"/>
  <c r="F127" i="8"/>
  <c r="C128" i="8"/>
  <c r="D128" i="8"/>
  <c r="E128" i="8"/>
  <c r="F128" i="8"/>
  <c r="C129" i="8"/>
  <c r="D129" i="8"/>
  <c r="E129" i="8"/>
  <c r="F129" i="8"/>
  <c r="C130" i="8"/>
  <c r="D130" i="8"/>
  <c r="E130" i="8"/>
  <c r="F130" i="8"/>
  <c r="C131" i="8"/>
  <c r="D131" i="8"/>
  <c r="E131" i="8"/>
  <c r="F131" i="8"/>
  <c r="C132" i="8"/>
  <c r="D132" i="8"/>
  <c r="E132" i="8"/>
  <c r="F132" i="8"/>
  <c r="C133" i="8"/>
  <c r="D133" i="8"/>
  <c r="E133" i="8"/>
  <c r="F133" i="8"/>
  <c r="C134" i="8"/>
  <c r="D134" i="8"/>
  <c r="E134" i="8"/>
  <c r="F134" i="8"/>
  <c r="C135" i="8"/>
  <c r="D135" i="8"/>
  <c r="E135" i="8"/>
  <c r="F135" i="8"/>
  <c r="C136" i="8"/>
  <c r="D136" i="8"/>
  <c r="E136" i="8"/>
  <c r="F136" i="8"/>
  <c r="C137" i="8"/>
  <c r="D137" i="8"/>
  <c r="E137" i="8"/>
  <c r="F137" i="8"/>
  <c r="C138" i="8"/>
  <c r="D138" i="8"/>
  <c r="E138" i="8"/>
  <c r="F138" i="8"/>
  <c r="C139" i="8"/>
  <c r="D139" i="8"/>
  <c r="E139" i="8"/>
  <c r="F139" i="8"/>
  <c r="C140" i="8"/>
  <c r="D140" i="8"/>
  <c r="E140" i="8"/>
  <c r="F140" i="8"/>
  <c r="C141" i="8"/>
  <c r="D141" i="8"/>
  <c r="E141" i="8"/>
  <c r="F141" i="8"/>
  <c r="C142" i="8"/>
  <c r="D142" i="8"/>
  <c r="E142" i="8"/>
  <c r="F142" i="8"/>
  <c r="C143" i="8"/>
  <c r="D143" i="8"/>
  <c r="E143" i="8"/>
  <c r="F143" i="8"/>
  <c r="C144" i="8"/>
  <c r="D144" i="8"/>
  <c r="E144" i="8"/>
  <c r="F144" i="8"/>
  <c r="C145" i="8"/>
  <c r="D145" i="8"/>
  <c r="E145" i="8"/>
  <c r="F145" i="8"/>
  <c r="C146" i="8"/>
  <c r="D146" i="8"/>
  <c r="E146" i="8"/>
  <c r="F146" i="8"/>
  <c r="C147" i="8"/>
  <c r="D147" i="8"/>
  <c r="E147" i="8"/>
  <c r="F147" i="8"/>
  <c r="C148" i="8"/>
  <c r="D148" i="8"/>
  <c r="E148" i="8"/>
  <c r="F148" i="8"/>
  <c r="C149" i="8"/>
  <c r="D149" i="8"/>
  <c r="E149" i="8"/>
  <c r="F149" i="8"/>
  <c r="C150" i="8"/>
  <c r="D150" i="8"/>
  <c r="E150" i="8"/>
  <c r="F150" i="8"/>
  <c r="C151" i="8"/>
  <c r="D151" i="8"/>
  <c r="E151" i="8"/>
  <c r="F151" i="8"/>
  <c r="C152" i="8"/>
  <c r="D152" i="8"/>
  <c r="E152" i="8"/>
  <c r="F152" i="8"/>
  <c r="C153" i="8"/>
  <c r="D153" i="8"/>
  <c r="E153" i="8"/>
  <c r="F153" i="8"/>
  <c r="C154" i="8"/>
  <c r="D154" i="8"/>
  <c r="E154" i="8"/>
  <c r="F154" i="8"/>
  <c r="C155" i="8"/>
  <c r="D155" i="8"/>
  <c r="E155" i="8"/>
  <c r="F155" i="8"/>
  <c r="C156" i="8"/>
  <c r="D156" i="8"/>
  <c r="E156" i="8"/>
  <c r="F156" i="8"/>
  <c r="C157" i="8"/>
  <c r="D157" i="8"/>
  <c r="E157" i="8"/>
  <c r="F157" i="8"/>
  <c r="C158" i="8"/>
  <c r="D158" i="8"/>
  <c r="E158" i="8"/>
  <c r="F158" i="8"/>
  <c r="D9" i="8"/>
  <c r="E9" i="8"/>
  <c r="F9" i="8"/>
  <c r="C9" i="8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F85" i="7"/>
  <c r="C86" i="7"/>
  <c r="D86" i="7"/>
  <c r="E86" i="7"/>
  <c r="F86" i="7"/>
  <c r="C87" i="7"/>
  <c r="D87" i="7"/>
  <c r="E87" i="7"/>
  <c r="F87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100" i="7"/>
  <c r="D100" i="7"/>
  <c r="E100" i="7"/>
  <c r="F100" i="7"/>
  <c r="C101" i="7"/>
  <c r="D101" i="7"/>
  <c r="E101" i="7"/>
  <c r="F101" i="7"/>
  <c r="C102" i="7"/>
  <c r="D102" i="7"/>
  <c r="E102" i="7"/>
  <c r="F102" i="7"/>
  <c r="C103" i="7"/>
  <c r="D103" i="7"/>
  <c r="E103" i="7"/>
  <c r="F103" i="7"/>
  <c r="C104" i="7"/>
  <c r="D104" i="7"/>
  <c r="E104" i="7"/>
  <c r="F104" i="7"/>
  <c r="C105" i="7"/>
  <c r="D105" i="7"/>
  <c r="E105" i="7"/>
  <c r="F105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E110" i="7"/>
  <c r="F110" i="7"/>
  <c r="C111" i="7"/>
  <c r="D111" i="7"/>
  <c r="E111" i="7"/>
  <c r="F111" i="7"/>
  <c r="C112" i="7"/>
  <c r="D112" i="7"/>
  <c r="E112" i="7"/>
  <c r="F112" i="7"/>
  <c r="C113" i="7"/>
  <c r="D113" i="7"/>
  <c r="E113" i="7"/>
  <c r="F113" i="7"/>
  <c r="C114" i="7"/>
  <c r="D114" i="7"/>
  <c r="E114" i="7"/>
  <c r="F114" i="7"/>
  <c r="C115" i="7"/>
  <c r="D115" i="7"/>
  <c r="E115" i="7"/>
  <c r="F115" i="7"/>
  <c r="C116" i="7"/>
  <c r="D116" i="7"/>
  <c r="E116" i="7"/>
  <c r="F116" i="7"/>
  <c r="C117" i="7"/>
  <c r="D117" i="7"/>
  <c r="E117" i="7"/>
  <c r="F117" i="7"/>
  <c r="C118" i="7"/>
  <c r="D118" i="7"/>
  <c r="E118" i="7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2" i="7"/>
  <c r="D122" i="7"/>
  <c r="E122" i="7"/>
  <c r="F122" i="7"/>
  <c r="C123" i="7"/>
  <c r="D123" i="7"/>
  <c r="E123" i="7"/>
  <c r="F123" i="7"/>
  <c r="C124" i="7"/>
  <c r="D124" i="7"/>
  <c r="E124" i="7"/>
  <c r="F124" i="7"/>
  <c r="C125" i="7"/>
  <c r="D125" i="7"/>
  <c r="E125" i="7"/>
  <c r="F125" i="7"/>
  <c r="C126" i="7"/>
  <c r="D126" i="7"/>
  <c r="E126" i="7"/>
  <c r="F126" i="7"/>
  <c r="C127" i="7"/>
  <c r="D127" i="7"/>
  <c r="E127" i="7"/>
  <c r="F127" i="7"/>
  <c r="C128" i="7"/>
  <c r="D128" i="7"/>
  <c r="E128" i="7"/>
  <c r="F128" i="7"/>
  <c r="C129" i="7"/>
  <c r="D129" i="7"/>
  <c r="E129" i="7"/>
  <c r="F129" i="7"/>
  <c r="C130" i="7"/>
  <c r="D130" i="7"/>
  <c r="E130" i="7"/>
  <c r="F130" i="7"/>
  <c r="C131" i="7"/>
  <c r="D131" i="7"/>
  <c r="E131" i="7"/>
  <c r="F131" i="7"/>
  <c r="C132" i="7"/>
  <c r="D132" i="7"/>
  <c r="E132" i="7"/>
  <c r="F132" i="7"/>
  <c r="C133" i="7"/>
  <c r="D133" i="7"/>
  <c r="E133" i="7"/>
  <c r="F133" i="7"/>
  <c r="C134" i="7"/>
  <c r="D134" i="7"/>
  <c r="E134" i="7"/>
  <c r="F134" i="7"/>
  <c r="C135" i="7"/>
  <c r="D135" i="7"/>
  <c r="E135" i="7"/>
  <c r="F135" i="7"/>
  <c r="C136" i="7"/>
  <c r="D136" i="7"/>
  <c r="E136" i="7"/>
  <c r="F136" i="7"/>
  <c r="C137" i="7"/>
  <c r="D137" i="7"/>
  <c r="E137" i="7"/>
  <c r="F137" i="7"/>
  <c r="C138" i="7"/>
  <c r="D138" i="7"/>
  <c r="E138" i="7"/>
  <c r="F138" i="7"/>
  <c r="C139" i="7"/>
  <c r="D139" i="7"/>
  <c r="E139" i="7"/>
  <c r="F139" i="7"/>
  <c r="C140" i="7"/>
  <c r="D140" i="7"/>
  <c r="E140" i="7"/>
  <c r="F140" i="7"/>
  <c r="C141" i="7"/>
  <c r="D141" i="7"/>
  <c r="E141" i="7"/>
  <c r="F141" i="7"/>
  <c r="C142" i="7"/>
  <c r="D142" i="7"/>
  <c r="E142" i="7"/>
  <c r="F142" i="7"/>
  <c r="C143" i="7"/>
  <c r="D143" i="7"/>
  <c r="E143" i="7"/>
  <c r="F143" i="7"/>
  <c r="C144" i="7"/>
  <c r="D144" i="7"/>
  <c r="E144" i="7"/>
  <c r="F144" i="7"/>
  <c r="C145" i="7"/>
  <c r="D145" i="7"/>
  <c r="E145" i="7"/>
  <c r="F145" i="7"/>
  <c r="C146" i="7"/>
  <c r="D146" i="7"/>
  <c r="E146" i="7"/>
  <c r="F146" i="7"/>
  <c r="C147" i="7"/>
  <c r="D147" i="7"/>
  <c r="E147" i="7"/>
  <c r="F147" i="7"/>
  <c r="C148" i="7"/>
  <c r="D148" i="7"/>
  <c r="E148" i="7"/>
  <c r="F148" i="7"/>
  <c r="C149" i="7"/>
  <c r="D149" i="7"/>
  <c r="E149" i="7"/>
  <c r="F149" i="7"/>
  <c r="C150" i="7"/>
  <c r="D150" i="7"/>
  <c r="E150" i="7"/>
  <c r="F150" i="7"/>
  <c r="C151" i="7"/>
  <c r="D151" i="7"/>
  <c r="E151" i="7"/>
  <c r="F151" i="7"/>
  <c r="C152" i="7"/>
  <c r="D152" i="7"/>
  <c r="E152" i="7"/>
  <c r="F152" i="7"/>
  <c r="C153" i="7"/>
  <c r="D153" i="7"/>
  <c r="E153" i="7"/>
  <c r="F153" i="7"/>
  <c r="C154" i="7"/>
  <c r="D154" i="7"/>
  <c r="E154" i="7"/>
  <c r="F154" i="7"/>
  <c r="C155" i="7"/>
  <c r="D155" i="7"/>
  <c r="E155" i="7"/>
  <c r="F155" i="7"/>
  <c r="C156" i="7"/>
  <c r="D156" i="7"/>
  <c r="E156" i="7"/>
  <c r="F156" i="7"/>
  <c r="C157" i="7"/>
  <c r="D157" i="7"/>
  <c r="E157" i="7"/>
  <c r="F157" i="7"/>
  <c r="C158" i="7"/>
  <c r="D158" i="7"/>
  <c r="E158" i="7"/>
  <c r="F158" i="7"/>
  <c r="D9" i="7"/>
  <c r="E9" i="7"/>
  <c r="F9" i="7"/>
  <c r="C9" i="7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28" i="6"/>
  <c r="D128" i="6"/>
  <c r="E128" i="6"/>
  <c r="F128" i="6"/>
  <c r="C129" i="6"/>
  <c r="D129" i="6"/>
  <c r="E129" i="6"/>
  <c r="F129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54" i="6"/>
  <c r="D154" i="6"/>
  <c r="E154" i="6"/>
  <c r="F154" i="6"/>
  <c r="C155" i="6"/>
  <c r="D155" i="6"/>
  <c r="E155" i="6"/>
  <c r="F155" i="6"/>
  <c r="C156" i="6"/>
  <c r="D156" i="6"/>
  <c r="E156" i="6"/>
  <c r="F156" i="6"/>
  <c r="C157" i="6"/>
  <c r="D157" i="6"/>
  <c r="E157" i="6"/>
  <c r="F157" i="6"/>
  <c r="C158" i="6"/>
  <c r="D158" i="6"/>
  <c r="E158" i="6"/>
  <c r="F158" i="6"/>
  <c r="D9" i="6"/>
  <c r="E9" i="6"/>
  <c r="F9" i="6"/>
  <c r="C9" i="6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D9" i="5"/>
  <c r="E9" i="5"/>
  <c r="F9" i="5"/>
  <c r="C9" i="5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B4" i="3"/>
  <c r="B5" i="3"/>
  <c r="B3" i="3"/>
  <c r="F5" i="3"/>
  <c r="E5" i="3"/>
  <c r="D5" i="3"/>
  <c r="C5" i="3"/>
  <c r="F4" i="3"/>
  <c r="E4" i="3"/>
  <c r="D4" i="3"/>
  <c r="C4" i="3"/>
  <c r="F3" i="3"/>
  <c r="E3" i="3"/>
  <c r="D3" i="3"/>
  <c r="C3" i="3"/>
  <c r="I9" i="3" l="1"/>
  <c r="K70" i="3"/>
  <c r="K73" i="3"/>
  <c r="H9" i="3"/>
  <c r="K105" i="3"/>
  <c r="K109" i="3"/>
  <c r="K153" i="3"/>
  <c r="K157" i="3"/>
  <c r="K10" i="3" l="1"/>
  <c r="K133" i="3"/>
  <c r="K149" i="3"/>
  <c r="K114" i="3"/>
  <c r="K125" i="3"/>
  <c r="K49" i="3"/>
  <c r="K137" i="3"/>
  <c r="K54" i="3"/>
  <c r="K145" i="3"/>
  <c r="K129" i="3"/>
  <c r="K93" i="3"/>
  <c r="K35" i="3"/>
  <c r="K51" i="3"/>
  <c r="K74" i="3"/>
  <c r="K67" i="3"/>
  <c r="K14" i="3"/>
  <c r="K26" i="3"/>
  <c r="K152" i="3"/>
  <c r="K102" i="3"/>
  <c r="K58" i="3"/>
  <c r="K100" i="3"/>
  <c r="K34" i="3"/>
  <c r="K42" i="3"/>
  <c r="K90" i="3"/>
  <c r="K47" i="3"/>
  <c r="K38" i="3"/>
  <c r="K86" i="3"/>
  <c r="K131" i="3"/>
  <c r="K22" i="3"/>
  <c r="K17" i="3"/>
  <c r="K83" i="3"/>
  <c r="K121" i="3"/>
  <c r="K77" i="3"/>
  <c r="K158" i="3"/>
  <c r="K110" i="3"/>
  <c r="K61" i="3"/>
  <c r="K98" i="3"/>
  <c r="K106" i="3"/>
  <c r="K65" i="3"/>
  <c r="K111" i="3"/>
  <c r="K23" i="3"/>
  <c r="K32" i="3"/>
  <c r="K96" i="3"/>
  <c r="K104" i="3"/>
  <c r="K140" i="3"/>
  <c r="K136" i="3"/>
  <c r="K13" i="3"/>
  <c r="K41" i="3"/>
  <c r="K117" i="3"/>
  <c r="K68" i="3"/>
  <c r="K103" i="3"/>
  <c r="K43" i="3"/>
  <c r="K134" i="3"/>
  <c r="K97" i="3"/>
  <c r="K37" i="3"/>
  <c r="K72" i="3"/>
  <c r="K139" i="3"/>
  <c r="K124" i="3"/>
  <c r="K113" i="3"/>
  <c r="K33" i="3"/>
  <c r="K87" i="3"/>
  <c r="K27" i="3"/>
  <c r="K126" i="3"/>
  <c r="K62" i="3"/>
  <c r="K56" i="3"/>
  <c r="K116" i="3"/>
  <c r="K52" i="3"/>
  <c r="K122" i="3"/>
  <c r="K44" i="3"/>
  <c r="K118" i="3"/>
  <c r="K50" i="3"/>
  <c r="K123" i="3"/>
  <c r="K66" i="3"/>
  <c r="K156" i="3"/>
  <c r="K108" i="3"/>
  <c r="K64" i="3"/>
  <c r="K39" i="3"/>
  <c r="K80" i="3"/>
  <c r="K63" i="3"/>
  <c r="K130" i="3"/>
  <c r="K60" i="3"/>
  <c r="K135" i="3"/>
  <c r="K120" i="3"/>
  <c r="K76" i="3"/>
  <c r="K79" i="3"/>
  <c r="K57" i="3"/>
  <c r="K29" i="3"/>
  <c r="K81" i="3"/>
  <c r="K21" i="3"/>
  <c r="K127" i="3"/>
  <c r="K75" i="3"/>
  <c r="K112" i="3"/>
  <c r="K16" i="3"/>
  <c r="K40" i="3"/>
  <c r="K71" i="3"/>
  <c r="K11" i="3"/>
  <c r="K46" i="3"/>
  <c r="K28" i="3"/>
  <c r="K119" i="3"/>
  <c r="K101" i="3"/>
  <c r="K19" i="3"/>
  <c r="K141" i="3"/>
  <c r="K36" i="3"/>
  <c r="K69" i="3"/>
  <c r="K9" i="3"/>
  <c r="K115" i="3"/>
  <c r="K148" i="3"/>
  <c r="K30" i="3"/>
  <c r="K95" i="3"/>
  <c r="K154" i="3"/>
  <c r="K12" i="3"/>
  <c r="K144" i="3"/>
  <c r="K48" i="3"/>
  <c r="K15" i="3"/>
  <c r="K20" i="3"/>
  <c r="K24" i="3"/>
  <c r="K59" i="3"/>
  <c r="K150" i="3"/>
  <c r="K155" i="3"/>
  <c r="K107" i="3"/>
  <c r="K92" i="3"/>
  <c r="K31" i="3"/>
  <c r="K55" i="3"/>
  <c r="K146" i="3"/>
  <c r="K94" i="3"/>
  <c r="K18" i="3"/>
  <c r="K151" i="3"/>
  <c r="K25" i="3"/>
  <c r="K84" i="3"/>
  <c r="K142" i="3"/>
  <c r="K53" i="3"/>
  <c r="K88" i="3"/>
  <c r="K147" i="3"/>
  <c r="K132" i="3"/>
  <c r="K89" i="3"/>
  <c r="K99" i="3"/>
  <c r="K45" i="3"/>
  <c r="K138" i="3"/>
  <c r="K78" i="3"/>
  <c r="K143" i="3"/>
  <c r="K91" i="3"/>
  <c r="K82" i="3"/>
  <c r="K128" i="3"/>
  <c r="K85" i="3"/>
  <c r="G141" i="4" l="1"/>
  <c r="G154" i="4"/>
  <c r="G100" i="4"/>
  <c r="G56" i="4"/>
  <c r="G74" i="4"/>
  <c r="G122" i="4"/>
  <c r="G45" i="4"/>
  <c r="G131" i="4"/>
  <c r="G75" i="4"/>
  <c r="G36" i="4"/>
  <c r="G145" i="4"/>
  <c r="G65" i="4"/>
  <c r="G130" i="4"/>
  <c r="G95" i="4"/>
  <c r="G42" i="4"/>
  <c r="G30" i="4"/>
  <c r="G70" i="4"/>
  <c r="G29" i="4"/>
  <c r="G110" i="4"/>
  <c r="G129" i="4"/>
  <c r="G99" i="4"/>
  <c r="G138" i="4"/>
  <c r="G63" i="4"/>
  <c r="G47" i="4"/>
  <c r="G80" i="4"/>
  <c r="G98" i="4"/>
  <c r="G151" i="4"/>
  <c r="G27" i="4"/>
  <c r="G146" i="4"/>
  <c r="G114" i="4"/>
  <c r="G118" i="4"/>
  <c r="G117" i="4"/>
  <c r="G72" i="4"/>
  <c r="G135" i="4"/>
  <c r="G85" i="4"/>
  <c r="G57" i="4"/>
  <c r="G112" i="4"/>
  <c r="I88" i="4"/>
  <c r="I106" i="4"/>
  <c r="I110" i="4"/>
  <c r="I109" i="4"/>
  <c r="I133" i="4"/>
  <c r="I30" i="4"/>
  <c r="I156" i="4"/>
  <c r="I108" i="4"/>
  <c r="I83" i="4"/>
  <c r="I49" i="4"/>
  <c r="I53" i="4"/>
  <c r="I71" i="4"/>
  <c r="I113" i="4"/>
  <c r="I145" i="4"/>
  <c r="I152" i="4"/>
  <c r="I92" i="4"/>
  <c r="I67" i="4"/>
  <c r="I32" i="4"/>
  <c r="I54" i="4"/>
  <c r="I55" i="4"/>
  <c r="I14" i="4"/>
  <c r="I101" i="4"/>
  <c r="I148" i="4"/>
  <c r="I80" i="4"/>
  <c r="I68" i="4"/>
  <c r="I60" i="4"/>
  <c r="I11" i="4"/>
  <c r="I137" i="4"/>
  <c r="I89" i="4"/>
  <c r="I144" i="4"/>
  <c r="I76" i="4"/>
  <c r="I39" i="4"/>
  <c r="I61" i="4"/>
  <c r="I18" i="4"/>
  <c r="I103" i="4"/>
  <c r="I58" i="4"/>
  <c r="I91" i="4"/>
  <c r="I85" i="4"/>
  <c r="I140" i="4"/>
  <c r="I64" i="4"/>
  <c r="I35" i="4"/>
  <c r="I20" i="4"/>
  <c r="I44" i="4"/>
  <c r="I37" i="4"/>
  <c r="I26" i="4"/>
  <c r="I75" i="4"/>
  <c r="I73" i="4"/>
  <c r="I136" i="4"/>
  <c r="I48" i="4"/>
  <c r="I23" i="4"/>
  <c r="I46" i="4"/>
  <c r="I56" i="4"/>
  <c r="I149" i="4"/>
  <c r="I34" i="4"/>
  <c r="I157" i="4"/>
  <c r="I21" i="4"/>
  <c r="I70" i="4"/>
  <c r="I13" i="4"/>
  <c r="I116" i="4"/>
  <c r="I99" i="4"/>
  <c r="I121" i="4"/>
  <c r="I15" i="4"/>
  <c r="I120" i="4"/>
  <c r="I17" i="4"/>
  <c r="I10" i="4"/>
  <c r="I69" i="4"/>
  <c r="I97" i="4"/>
  <c r="I155" i="4"/>
  <c r="I94" i="4"/>
  <c r="I153" i="4"/>
  <c r="I112" i="4"/>
  <c r="I33" i="4"/>
  <c r="I47" i="4"/>
  <c r="I87" i="4"/>
  <c r="I96" i="4"/>
  <c r="I78" i="4"/>
  <c r="I134" i="4"/>
  <c r="I19" i="4"/>
  <c r="I122" i="4"/>
  <c r="I141" i="4"/>
  <c r="I82" i="4"/>
  <c r="I74" i="4"/>
  <c r="I45" i="4"/>
  <c r="I150" i="4"/>
  <c r="I135" i="4"/>
  <c r="I131" i="4"/>
  <c r="I115" i="4"/>
  <c r="I100" i="4"/>
  <c r="I42" i="4"/>
  <c r="I138" i="4"/>
  <c r="I124" i="4"/>
  <c r="I63" i="4"/>
  <c r="I151" i="4"/>
  <c r="I154" i="4"/>
  <c r="I66" i="4"/>
  <c r="I125" i="4"/>
  <c r="I98" i="4"/>
  <c r="I158" i="4"/>
  <c r="I24" i="4"/>
  <c r="I52" i="4"/>
  <c r="I59" i="4"/>
  <c r="I12" i="4"/>
  <c r="I57" i="4"/>
  <c r="I105" i="4"/>
  <c r="I38" i="4"/>
  <c r="I9" i="4"/>
  <c r="I127" i="4"/>
  <c r="I65" i="4"/>
  <c r="I119" i="4"/>
  <c r="I36" i="4"/>
  <c r="I41" i="4"/>
  <c r="I93" i="4"/>
  <c r="I22" i="4"/>
  <c r="I139" i="4"/>
  <c r="I143" i="4"/>
  <c r="I72" i="4"/>
  <c r="I118" i="4"/>
  <c r="I86" i="4"/>
  <c r="I90" i="4"/>
  <c r="I146" i="4"/>
  <c r="I84" i="4"/>
  <c r="I43" i="4"/>
  <c r="I129" i="4"/>
  <c r="I29" i="4"/>
  <c r="I95" i="4"/>
  <c r="I107" i="4"/>
  <c r="I62" i="4"/>
  <c r="I111" i="4"/>
  <c r="I16" i="4"/>
  <c r="I132" i="4"/>
  <c r="I126" i="4"/>
  <c r="I31" i="4"/>
  <c r="I142" i="4"/>
  <c r="I117" i="4"/>
  <c r="I25" i="4"/>
  <c r="I51" i="4"/>
  <c r="I123" i="4"/>
  <c r="I130" i="4"/>
  <c r="I50" i="4"/>
  <c r="I128" i="4"/>
  <c r="I81" i="4"/>
  <c r="I77" i="4"/>
  <c r="I102" i="4"/>
  <c r="I40" i="4"/>
  <c r="I79" i="4"/>
  <c r="I28" i="4"/>
  <c r="I27" i="4"/>
  <c r="I104" i="4"/>
  <c r="I147" i="4"/>
  <c r="I114" i="4"/>
  <c r="G15" i="4"/>
  <c r="G143" i="4"/>
  <c r="G59" i="4"/>
  <c r="G81" i="4"/>
  <c r="G28" i="4"/>
  <c r="G32" i="4"/>
  <c r="G152" i="4"/>
  <c r="G79" i="4"/>
  <c r="G106" i="4"/>
  <c r="G148" i="4"/>
  <c r="G20" i="4"/>
  <c r="G24" i="4"/>
  <c r="G55" i="4"/>
  <c r="G60" i="4"/>
  <c r="G119" i="4"/>
  <c r="G90" i="4"/>
  <c r="G39" i="4"/>
  <c r="G149" i="4"/>
  <c r="G58" i="4"/>
  <c r="G61" i="4"/>
  <c r="G155" i="4"/>
  <c r="G16" i="4"/>
  <c r="G96" i="4"/>
  <c r="G43" i="4"/>
  <c r="G109" i="4"/>
  <c r="G158" i="4"/>
  <c r="G67" i="4"/>
  <c r="G157" i="4"/>
  <c r="G125" i="4"/>
  <c r="G136" i="4"/>
  <c r="G126" i="4"/>
  <c r="G22" i="4"/>
  <c r="G34" i="4"/>
  <c r="G156" i="4"/>
  <c r="G50" i="4"/>
  <c r="G137" i="4"/>
  <c r="G14" i="4"/>
  <c r="G53" i="4"/>
  <c r="G121" i="4"/>
  <c r="G101" i="4"/>
  <c r="G64" i="4"/>
  <c r="G133" i="4"/>
  <c r="G91" i="4"/>
  <c r="G26" i="4"/>
  <c r="G35" i="4"/>
  <c r="G37" i="4"/>
  <c r="G77" i="4"/>
  <c r="G11" i="4"/>
  <c r="G40" i="4"/>
  <c r="G17" i="4"/>
  <c r="G139" i="4"/>
  <c r="G88" i="4"/>
  <c r="G31" i="4"/>
  <c r="G115" i="4"/>
  <c r="G21" i="4"/>
  <c r="G97" i="4"/>
  <c r="G86" i="4"/>
  <c r="G76" i="4"/>
  <c r="G62" i="4"/>
  <c r="G93" i="4"/>
  <c r="G153" i="4"/>
  <c r="G46" i="4"/>
  <c r="G18" i="4"/>
  <c r="G44" i="4"/>
  <c r="G12" i="4"/>
  <c r="G69" i="4"/>
  <c r="G104" i="4"/>
  <c r="G13" i="4"/>
  <c r="G142" i="4"/>
  <c r="G83" i="4"/>
  <c r="G54" i="4"/>
  <c r="G52" i="4"/>
  <c r="G19" i="4"/>
  <c r="G113" i="4"/>
  <c r="G33" i="4"/>
  <c r="G107" i="4"/>
  <c r="G10" i="4"/>
  <c r="G25" i="4"/>
  <c r="G134" i="4"/>
  <c r="G123" i="4"/>
  <c r="G48" i="4"/>
  <c r="G140" i="4"/>
  <c r="G38" i="4"/>
  <c r="G144" i="4"/>
  <c r="G78" i="4"/>
  <c r="G87" i="4"/>
  <c r="G132" i="4"/>
  <c r="G49" i="4"/>
  <c r="G102" i="4"/>
  <c r="G127" i="4"/>
  <c r="G41" i="4"/>
  <c r="G71" i="4"/>
  <c r="G23" i="4"/>
  <c r="G128" i="4"/>
  <c r="G84" i="4"/>
  <c r="G120" i="4"/>
  <c r="G94" i="4"/>
  <c r="G108" i="4"/>
  <c r="G68" i="4"/>
  <c r="G82" i="4"/>
  <c r="G147" i="4"/>
  <c r="G73" i="4"/>
  <c r="G51" i="4"/>
  <c r="G111" i="4"/>
  <c r="G103" i="4"/>
  <c r="G92" i="4"/>
  <c r="G105" i="4"/>
  <c r="G89" i="4"/>
  <c r="G124" i="4"/>
  <c r="G150" i="4"/>
  <c r="G66" i="4"/>
  <c r="G116" i="4"/>
  <c r="H158" i="4"/>
  <c r="H47" i="4"/>
  <c r="H57" i="4"/>
  <c r="H115" i="4"/>
  <c r="H107" i="4"/>
  <c r="H147" i="4"/>
  <c r="H151" i="4"/>
  <c r="H155" i="4"/>
  <c r="H46" i="4"/>
  <c r="H110" i="4"/>
  <c r="H122" i="4"/>
  <c r="H33" i="4"/>
  <c r="H130" i="4"/>
  <c r="H73" i="4"/>
  <c r="H37" i="4"/>
  <c r="H40" i="4"/>
  <c r="H91" i="4"/>
  <c r="H114" i="4"/>
  <c r="H17" i="4"/>
  <c r="H111" i="4"/>
  <c r="H109" i="4"/>
  <c r="H49" i="4"/>
  <c r="H44" i="4"/>
  <c r="H105" i="4"/>
  <c r="H71" i="4"/>
  <c r="H157" i="4"/>
  <c r="H61" i="4"/>
  <c r="H55" i="4"/>
  <c r="H34" i="4"/>
  <c r="H45" i="4"/>
  <c r="H11" i="4"/>
  <c r="H137" i="4"/>
  <c r="H12" i="4"/>
  <c r="H27" i="4"/>
  <c r="H118" i="4"/>
  <c r="H145" i="4"/>
  <c r="H28" i="4"/>
  <c r="H68" i="4"/>
  <c r="H21" i="4"/>
  <c r="H50" i="4"/>
  <c r="H96" i="4"/>
  <c r="H15" i="4"/>
  <c r="H95" i="4"/>
  <c r="H140" i="4"/>
  <c r="H64" i="4"/>
  <c r="H129" i="4"/>
  <c r="H18" i="4"/>
  <c r="H133" i="4"/>
  <c r="H142" i="4"/>
  <c r="H134" i="4"/>
  <c r="H13" i="4"/>
  <c r="H84" i="4"/>
  <c r="H51" i="4"/>
  <c r="H23" i="4"/>
  <c r="H136" i="4"/>
  <c r="H48" i="4"/>
  <c r="H9" i="4"/>
  <c r="H62" i="4"/>
  <c r="H75" i="4"/>
  <c r="H119" i="4"/>
  <c r="H52" i="4"/>
  <c r="H39" i="4"/>
  <c r="H101" i="4"/>
  <c r="H132" i="4"/>
  <c r="H32" i="4"/>
  <c r="H143" i="4"/>
  <c r="H117" i="4"/>
  <c r="H146" i="4"/>
  <c r="H121" i="4"/>
  <c r="H63" i="4"/>
  <c r="H139" i="4"/>
  <c r="H10" i="4"/>
  <c r="H113" i="4"/>
  <c r="H36" i="4"/>
  <c r="H102" i="4"/>
  <c r="H85" i="4"/>
  <c r="H128" i="4"/>
  <c r="H20" i="4"/>
  <c r="H149" i="4"/>
  <c r="H79" i="4"/>
  <c r="H94" i="4"/>
  <c r="H29" i="4"/>
  <c r="H72" i="4"/>
  <c r="H138" i="4"/>
  <c r="H56" i="4"/>
  <c r="H90" i="4"/>
  <c r="H148" i="4"/>
  <c r="H106" i="4"/>
  <c r="H53" i="4"/>
  <c r="H24" i="4"/>
  <c r="H98" i="4"/>
  <c r="H41" i="4"/>
  <c r="H124" i="4"/>
  <c r="H16" i="4"/>
  <c r="H93" i="4"/>
  <c r="H97" i="4"/>
  <c r="H131" i="4"/>
  <c r="H78" i="4"/>
  <c r="H19" i="4"/>
  <c r="H123" i="4"/>
  <c r="H125" i="4"/>
  <c r="H67" i="4"/>
  <c r="H82" i="4"/>
  <c r="H25" i="4"/>
  <c r="H120" i="4"/>
  <c r="H35" i="4"/>
  <c r="H88" i="4"/>
  <c r="H69" i="4"/>
  <c r="H104" i="4"/>
  <c r="H22" i="4"/>
  <c r="H80" i="4"/>
  <c r="H14" i="4"/>
  <c r="H154" i="4"/>
  <c r="H100" i="4"/>
  <c r="H103" i="4"/>
  <c r="H74" i="4"/>
  <c r="H70" i="4"/>
  <c r="H99" i="4"/>
  <c r="H116" i="4"/>
  <c r="H42" i="4"/>
  <c r="H150" i="4"/>
  <c r="H135" i="4"/>
  <c r="H60" i="4"/>
  <c r="H38" i="4"/>
  <c r="H152" i="4"/>
  <c r="H92" i="4"/>
  <c r="H30" i="4"/>
  <c r="H31" i="4"/>
  <c r="H144" i="4"/>
  <c r="H76" i="4"/>
  <c r="H59" i="4"/>
  <c r="H141" i="4"/>
  <c r="H81" i="4"/>
  <c r="H66" i="4"/>
  <c r="H83" i="4"/>
  <c r="H112" i="4"/>
  <c r="H26" i="4"/>
  <c r="H153" i="4"/>
  <c r="H127" i="4"/>
  <c r="H65" i="4"/>
  <c r="H54" i="4"/>
  <c r="H156" i="4"/>
  <c r="H108" i="4"/>
  <c r="H58" i="4"/>
  <c r="H77" i="4"/>
  <c r="H87" i="4"/>
  <c r="H89" i="4"/>
  <c r="H86" i="4"/>
  <c r="H126" i="4"/>
  <c r="H43" i="4"/>
  <c r="J143" i="4" l="1"/>
  <c r="K143" i="4" s="1"/>
  <c r="J67" i="4"/>
  <c r="K67" i="4" s="1"/>
  <c r="J57" i="4"/>
  <c r="K57" i="4" s="1"/>
  <c r="J65" i="4"/>
  <c r="K65" i="4" s="1"/>
  <c r="J101" i="4"/>
  <c r="K101" i="4" s="1"/>
  <c r="J27" i="4"/>
  <c r="K27" i="4" s="1"/>
  <c r="J89" i="4"/>
  <c r="K89" i="4" s="1"/>
  <c r="J95" i="4"/>
  <c r="K95" i="4" s="1"/>
  <c r="J47" i="4"/>
  <c r="K47" i="4" s="1"/>
  <c r="J150" i="4"/>
  <c r="K150" i="4" s="1"/>
  <c r="J113" i="4"/>
  <c r="K113" i="4" s="1"/>
  <c r="J78" i="4"/>
  <c r="K78" i="4" s="1"/>
  <c r="J158" i="4"/>
  <c r="K158" i="4" s="1"/>
  <c r="J52" i="4"/>
  <c r="K52" i="4" s="1"/>
  <c r="J98" i="4"/>
  <c r="K98" i="4" s="1"/>
  <c r="J81" i="4"/>
  <c r="K81" i="4" s="1"/>
  <c r="J154" i="4"/>
  <c r="K154" i="4" s="1"/>
  <c r="J71" i="4"/>
  <c r="K71" i="4" s="1"/>
  <c r="J40" i="4"/>
  <c r="K40" i="4" s="1"/>
  <c r="J93" i="4"/>
  <c r="K93" i="4" s="1"/>
  <c r="J100" i="4"/>
  <c r="K100" i="4" s="1"/>
  <c r="J66" i="4"/>
  <c r="K66" i="4" s="1"/>
  <c r="J117" i="4"/>
  <c r="K117" i="4" s="1"/>
  <c r="J68" i="4"/>
  <c r="K68" i="4" s="1"/>
  <c r="J16" i="4"/>
  <c r="K16" i="4" s="1"/>
  <c r="J123" i="4"/>
  <c r="K123" i="4" s="1"/>
  <c r="J146" i="4"/>
  <c r="K146" i="4" s="1"/>
  <c r="J70" i="4"/>
  <c r="K70" i="4" s="1"/>
  <c r="J124" i="4"/>
  <c r="K124" i="4" s="1"/>
  <c r="J38" i="4"/>
  <c r="K38" i="4" s="1"/>
  <c r="J24" i="4"/>
  <c r="K24" i="4" s="1"/>
  <c r="J45" i="4"/>
  <c r="K45" i="4" s="1"/>
  <c r="J114" i="4"/>
  <c r="K114" i="4" s="1"/>
  <c r="J104" i="4"/>
  <c r="K104" i="4" s="1"/>
  <c r="J61" i="4"/>
  <c r="K61" i="4" s="1"/>
  <c r="J53" i="4"/>
  <c r="K53" i="4" s="1"/>
  <c r="J128" i="4"/>
  <c r="K128" i="4" s="1"/>
  <c r="J127" i="4"/>
  <c r="K127" i="4" s="1"/>
  <c r="J126" i="4"/>
  <c r="K126" i="4" s="1"/>
  <c r="J141" i="4"/>
  <c r="K141" i="4" s="1"/>
  <c r="J147" i="4"/>
  <c r="K147" i="4" s="1"/>
  <c r="J12" i="4"/>
  <c r="K12" i="4" s="1"/>
  <c r="J149" i="4"/>
  <c r="K149" i="4" s="1"/>
  <c r="J125" i="4"/>
  <c r="K125" i="4" s="1"/>
  <c r="J9" i="4"/>
  <c r="K9" i="4" s="1"/>
  <c r="J85" i="4"/>
  <c r="K85" i="4" s="1"/>
  <c r="J131" i="4"/>
  <c r="K131" i="4" s="1"/>
  <c r="J129" i="4"/>
  <c r="K129" i="4" s="1"/>
  <c r="J110" i="4"/>
  <c r="K110" i="4" s="1"/>
  <c r="J118" i="4"/>
  <c r="K118" i="4" s="1"/>
  <c r="J122" i="4"/>
  <c r="K122" i="4" s="1"/>
  <c r="J29" i="4"/>
  <c r="K29" i="4" s="1"/>
  <c r="J112" i="4"/>
  <c r="K112" i="4" s="1"/>
  <c r="J135" i="4"/>
  <c r="K135" i="4" s="1"/>
  <c r="J36" i="4"/>
  <c r="K36" i="4" s="1"/>
  <c r="J42" i="4"/>
  <c r="K42" i="4" s="1"/>
  <c r="J102" i="4"/>
  <c r="K102" i="4" s="1"/>
  <c r="J56" i="4"/>
  <c r="K56" i="4" s="1"/>
  <c r="J74" i="4"/>
  <c r="K74" i="4" s="1"/>
  <c r="J30" i="4"/>
  <c r="K30" i="4" s="1"/>
  <c r="J151" i="4"/>
  <c r="K151" i="4" s="1"/>
  <c r="J72" i="4"/>
  <c r="K72" i="4" s="1"/>
  <c r="J75" i="4"/>
  <c r="K75" i="4" s="1"/>
  <c r="J99" i="4"/>
  <c r="K99" i="4" s="1"/>
  <c r="J63" i="4"/>
  <c r="K63" i="4" s="1"/>
  <c r="J145" i="4"/>
  <c r="K145" i="4" s="1"/>
  <c r="J138" i="4"/>
  <c r="K138" i="4" s="1"/>
  <c r="J130" i="4"/>
  <c r="K130" i="4" s="1"/>
  <c r="J80" i="4"/>
  <c r="K80" i="4" s="1"/>
  <c r="J116" i="4"/>
  <c r="K116" i="4" s="1"/>
  <c r="J23" i="4"/>
  <c r="K23" i="4" s="1"/>
  <c r="J144" i="4"/>
  <c r="K144" i="4" s="1"/>
  <c r="J69" i="4"/>
  <c r="K69" i="4" s="1"/>
  <c r="J62" i="4"/>
  <c r="K62" i="4" s="1"/>
  <c r="J64" i="4"/>
  <c r="K64" i="4" s="1"/>
  <c r="J136" i="4"/>
  <c r="K136" i="4" s="1"/>
  <c r="J155" i="4"/>
  <c r="K155" i="4" s="1"/>
  <c r="J59" i="4"/>
  <c r="K59" i="4" s="1"/>
  <c r="J76" i="4"/>
  <c r="K76" i="4" s="1"/>
  <c r="J41" i="4"/>
  <c r="K41" i="4" s="1"/>
  <c r="J140" i="4"/>
  <c r="K140" i="4" s="1"/>
  <c r="J107" i="4"/>
  <c r="K107" i="4" s="1"/>
  <c r="J44" i="4"/>
  <c r="K44" i="4" s="1"/>
  <c r="J86" i="4"/>
  <c r="K86" i="4" s="1"/>
  <c r="J121" i="4"/>
  <c r="K121" i="4" s="1"/>
  <c r="J157" i="4"/>
  <c r="K157" i="4" s="1"/>
  <c r="J58" i="4"/>
  <c r="K58" i="4" s="1"/>
  <c r="J15" i="4"/>
  <c r="K15" i="4" s="1"/>
  <c r="J21" i="4"/>
  <c r="K21" i="4" s="1"/>
  <c r="J39" i="4"/>
  <c r="K39" i="4" s="1"/>
  <c r="J20" i="4"/>
  <c r="K20" i="4" s="1"/>
  <c r="J133" i="4"/>
  <c r="K133" i="4" s="1"/>
  <c r="J105" i="4"/>
  <c r="K105" i="4" s="1"/>
  <c r="J82" i="4"/>
  <c r="K82" i="4" s="1"/>
  <c r="J134" i="4"/>
  <c r="K134" i="4" s="1"/>
  <c r="J19" i="4"/>
  <c r="K19" i="4" s="1"/>
  <c r="J115" i="4"/>
  <c r="K115" i="4" s="1"/>
  <c r="J11" i="4"/>
  <c r="K11" i="4" s="1"/>
  <c r="J14" i="4"/>
  <c r="K14" i="4" s="1"/>
  <c r="J109" i="4"/>
  <c r="K109" i="4" s="1"/>
  <c r="J90" i="4"/>
  <c r="K90" i="4" s="1"/>
  <c r="J148" i="4"/>
  <c r="K148" i="4" s="1"/>
  <c r="J17" i="4"/>
  <c r="K17" i="4" s="1"/>
  <c r="J33" i="4"/>
  <c r="K33" i="4" s="1"/>
  <c r="J92" i="4"/>
  <c r="K92" i="4" s="1"/>
  <c r="J25" i="4"/>
  <c r="K25" i="4" s="1"/>
  <c r="J31" i="4"/>
  <c r="K31" i="4" s="1"/>
  <c r="J77" i="4"/>
  <c r="K77" i="4" s="1"/>
  <c r="J137" i="4"/>
  <c r="K137" i="4" s="1"/>
  <c r="J119" i="4"/>
  <c r="K119" i="4" s="1"/>
  <c r="J106" i="4"/>
  <c r="K106" i="4" s="1"/>
  <c r="J48" i="4"/>
  <c r="K48" i="4" s="1"/>
  <c r="J103" i="4"/>
  <c r="K103" i="4" s="1"/>
  <c r="J108" i="4"/>
  <c r="K108" i="4" s="1"/>
  <c r="J10" i="4"/>
  <c r="K10" i="4" s="1"/>
  <c r="J54" i="4"/>
  <c r="K54" i="4" s="1"/>
  <c r="J88" i="4"/>
  <c r="K88" i="4" s="1"/>
  <c r="J37" i="4"/>
  <c r="K37" i="4" s="1"/>
  <c r="J50" i="4"/>
  <c r="K50" i="4" s="1"/>
  <c r="J60" i="4"/>
  <c r="K60" i="4" s="1"/>
  <c r="J79" i="4"/>
  <c r="K79" i="4" s="1"/>
  <c r="J111" i="4"/>
  <c r="K111" i="4" s="1"/>
  <c r="J94" i="4"/>
  <c r="K94" i="4" s="1"/>
  <c r="J49" i="4"/>
  <c r="K49" i="4" s="1"/>
  <c r="J83" i="4"/>
  <c r="K83" i="4" s="1"/>
  <c r="J18" i="4"/>
  <c r="K18" i="4" s="1"/>
  <c r="J139" i="4"/>
  <c r="K139" i="4" s="1"/>
  <c r="J35" i="4"/>
  <c r="K35" i="4" s="1"/>
  <c r="J156" i="4"/>
  <c r="K156" i="4" s="1"/>
  <c r="J55" i="4"/>
  <c r="K55" i="4" s="1"/>
  <c r="J152" i="4"/>
  <c r="K152" i="4" s="1"/>
  <c r="J51" i="4"/>
  <c r="K51" i="4" s="1"/>
  <c r="J120" i="4"/>
  <c r="K120" i="4" s="1"/>
  <c r="J132" i="4"/>
  <c r="K132" i="4" s="1"/>
  <c r="J142" i="4"/>
  <c r="K142" i="4" s="1"/>
  <c r="J46" i="4"/>
  <c r="K46" i="4" s="1"/>
  <c r="J26" i="4"/>
  <c r="K26" i="4" s="1"/>
  <c r="J34" i="4"/>
  <c r="K34" i="4" s="1"/>
  <c r="J43" i="4"/>
  <c r="K43" i="4" s="1"/>
  <c r="J32" i="4"/>
  <c r="K32" i="4" s="1"/>
  <c r="J97" i="4"/>
  <c r="K97" i="4" s="1"/>
  <c r="J84" i="4"/>
  <c r="K84" i="4" s="1"/>
  <c r="J87" i="4"/>
  <c r="K87" i="4" s="1"/>
  <c r="J13" i="4"/>
  <c r="K13" i="4" s="1"/>
  <c r="J153" i="4"/>
  <c r="K153" i="4" s="1"/>
  <c r="J91" i="4"/>
  <c r="K91" i="4" s="1"/>
  <c r="J22" i="4"/>
  <c r="K22" i="4" s="1"/>
  <c r="J96" i="4"/>
  <c r="K96" i="4" s="1"/>
  <c r="J28" i="4"/>
  <c r="K28" i="4" s="1"/>
  <c r="J73" i="4"/>
  <c r="K73" i="4" s="1"/>
  <c r="K3" i="4" l="1"/>
  <c r="B3" i="5" s="1"/>
  <c r="K5" i="4"/>
  <c r="B5" i="5" s="1"/>
  <c r="K4" i="4"/>
  <c r="B4" i="5" s="1"/>
  <c r="G56" i="5" l="1"/>
  <c r="G38" i="5"/>
  <c r="G95" i="5"/>
  <c r="G155" i="5"/>
  <c r="G137" i="5"/>
  <c r="G140" i="5"/>
  <c r="G23" i="5"/>
  <c r="G128" i="5"/>
  <c r="G112" i="5"/>
  <c r="G41" i="5"/>
  <c r="G132" i="5"/>
  <c r="G88" i="5"/>
  <c r="G48" i="5"/>
  <c r="G57" i="5"/>
  <c r="G77" i="5"/>
  <c r="G142" i="5"/>
  <c r="G20" i="5"/>
  <c r="G60" i="5"/>
  <c r="G126" i="5"/>
  <c r="G124" i="5"/>
  <c r="G147" i="5"/>
  <c r="G135" i="5"/>
  <c r="G52" i="5"/>
  <c r="G136" i="5"/>
  <c r="G151" i="5"/>
  <c r="G87" i="5"/>
  <c r="G64" i="5"/>
  <c r="G43" i="5"/>
  <c r="G104" i="5"/>
  <c r="G58" i="5"/>
  <c r="I72" i="5"/>
  <c r="G93" i="5"/>
  <c r="G141" i="5"/>
  <c r="G110" i="5"/>
  <c r="G36" i="5"/>
  <c r="G106" i="5"/>
  <c r="G44" i="5"/>
  <c r="G37" i="5"/>
  <c r="G70" i="5"/>
  <c r="G130" i="5"/>
  <c r="G46" i="5"/>
  <c r="G14" i="5"/>
  <c r="G90" i="5"/>
  <c r="G146" i="5"/>
  <c r="G68" i="5"/>
  <c r="G145" i="5"/>
  <c r="G62" i="5"/>
  <c r="G98" i="5"/>
  <c r="G59" i="5"/>
  <c r="G85" i="5"/>
  <c r="G149" i="5"/>
  <c r="G115" i="5"/>
  <c r="G22" i="5"/>
  <c r="G113" i="5"/>
  <c r="G40" i="5"/>
  <c r="G12" i="5"/>
  <c r="G144" i="5"/>
  <c r="G120" i="5"/>
  <c r="G26" i="5"/>
  <c r="G21" i="5"/>
  <c r="G69" i="5"/>
  <c r="G152" i="5"/>
  <c r="G89" i="5"/>
  <c r="G50" i="5"/>
  <c r="G79" i="5"/>
  <c r="G9" i="5"/>
  <c r="G67" i="5"/>
  <c r="G127" i="5"/>
  <c r="G10" i="5"/>
  <c r="G158" i="5"/>
  <c r="G97" i="5"/>
  <c r="G30" i="5"/>
  <c r="G81" i="5"/>
  <c r="G111" i="5"/>
  <c r="G13" i="5"/>
  <c r="G78" i="5"/>
  <c r="G100" i="5"/>
  <c r="G82" i="5"/>
  <c r="G154" i="5"/>
  <c r="G25" i="5"/>
  <c r="G55" i="5"/>
  <c r="G19" i="5"/>
  <c r="G91" i="5"/>
  <c r="G139" i="5"/>
  <c r="G99" i="5"/>
  <c r="G103" i="5"/>
  <c r="G35" i="5"/>
  <c r="G45" i="5"/>
  <c r="H134" i="5"/>
  <c r="G63" i="5"/>
  <c r="G28" i="5"/>
  <c r="G150" i="5"/>
  <c r="G96" i="5"/>
  <c r="G119" i="5"/>
  <c r="G54" i="5"/>
  <c r="G47" i="5"/>
  <c r="G75" i="5"/>
  <c r="G65" i="5"/>
  <c r="G76" i="5"/>
  <c r="G102" i="5"/>
  <c r="G16" i="5"/>
  <c r="G157" i="5"/>
  <c r="G148" i="5"/>
  <c r="G156" i="5"/>
  <c r="G15" i="5"/>
  <c r="G125" i="5"/>
  <c r="G33" i="5"/>
  <c r="G51" i="5"/>
  <c r="G32" i="5"/>
  <c r="G80" i="5"/>
  <c r="G101" i="5"/>
  <c r="G31" i="5"/>
  <c r="G133" i="5"/>
  <c r="G138" i="5"/>
  <c r="G84" i="5"/>
  <c r="G49" i="5"/>
  <c r="G116" i="5"/>
  <c r="G29" i="5"/>
  <c r="G143" i="5"/>
  <c r="G86" i="5"/>
  <c r="G114" i="5"/>
  <c r="G27" i="5"/>
  <c r="G108" i="5"/>
  <c r="G123" i="5"/>
  <c r="G117" i="5"/>
  <c r="G71" i="5"/>
  <c r="G109" i="5"/>
  <c r="G53" i="5"/>
  <c r="G118" i="5"/>
  <c r="G134" i="5"/>
  <c r="G121" i="5"/>
  <c r="G107" i="5"/>
  <c r="G74" i="5"/>
  <c r="G122" i="5"/>
  <c r="G39" i="5"/>
  <c r="G105" i="5"/>
  <c r="G83" i="5"/>
  <c r="G72" i="5"/>
  <c r="G11" i="5"/>
  <c r="G24" i="5"/>
  <c r="G153" i="5"/>
  <c r="G73" i="5"/>
  <c r="G18" i="5"/>
  <c r="G129" i="5"/>
  <c r="G17" i="5"/>
  <c r="G94" i="5"/>
  <c r="G66" i="5"/>
  <c r="G61" i="5"/>
  <c r="G131" i="5"/>
  <c r="G34" i="5"/>
  <c r="G42" i="5"/>
  <c r="G92" i="5"/>
  <c r="I43" i="5"/>
  <c r="I39" i="5"/>
  <c r="I54" i="5"/>
  <c r="I15" i="5"/>
  <c r="I131" i="5"/>
  <c r="I129" i="5"/>
  <c r="I154" i="5"/>
  <c r="I141" i="5"/>
  <c r="I142" i="5"/>
  <c r="I121" i="5"/>
  <c r="I152" i="5"/>
  <c r="I118" i="5"/>
  <c r="I132" i="5"/>
  <c r="H87" i="5"/>
  <c r="H37" i="5"/>
  <c r="H155" i="5"/>
  <c r="H25" i="5"/>
  <c r="H62" i="5"/>
  <c r="H73" i="5"/>
  <c r="H148" i="5"/>
  <c r="H48" i="5"/>
  <c r="H154" i="5"/>
  <c r="H98" i="5"/>
  <c r="I111" i="5"/>
  <c r="I52" i="5"/>
  <c r="I67" i="5"/>
  <c r="I125" i="5"/>
  <c r="I31" i="5"/>
  <c r="I110" i="5"/>
  <c r="I107" i="5"/>
  <c r="I101" i="5"/>
  <c r="I144" i="5"/>
  <c r="I138" i="5"/>
  <c r="I64" i="5"/>
  <c r="I11" i="5"/>
  <c r="I158" i="5"/>
  <c r="H146" i="5"/>
  <c r="H30" i="5"/>
  <c r="H132" i="5"/>
  <c r="H27" i="5"/>
  <c r="H36" i="5"/>
  <c r="H81" i="5"/>
  <c r="H33" i="5"/>
  <c r="H31" i="5"/>
  <c r="H145" i="5"/>
  <c r="H83" i="5"/>
  <c r="H43" i="5"/>
  <c r="H21" i="5"/>
  <c r="I114" i="5"/>
  <c r="H44" i="5"/>
  <c r="H91" i="5"/>
  <c r="I21" i="5"/>
  <c r="I100" i="5"/>
  <c r="H68" i="5"/>
  <c r="H84" i="5"/>
  <c r="I150" i="5"/>
  <c r="I130" i="5"/>
  <c r="I139" i="5"/>
  <c r="I102" i="5"/>
  <c r="I58" i="5"/>
  <c r="I126" i="5"/>
  <c r="I42" i="5"/>
  <c r="I60" i="5"/>
  <c r="I82" i="5"/>
  <c r="I23" i="5"/>
  <c r="I65" i="5"/>
  <c r="I19" i="5"/>
  <c r="H110" i="5"/>
  <c r="H158" i="5"/>
  <c r="H46" i="5"/>
  <c r="H74" i="5"/>
  <c r="H104" i="5"/>
  <c r="H135" i="5"/>
  <c r="H108" i="5"/>
  <c r="H143" i="5"/>
  <c r="H64" i="5"/>
  <c r="H113" i="5"/>
  <c r="H125" i="5"/>
  <c r="H90" i="5"/>
  <c r="I108" i="5"/>
  <c r="H82" i="5"/>
  <c r="H136" i="5"/>
  <c r="I10" i="5"/>
  <c r="I91" i="5"/>
  <c r="H34" i="5"/>
  <c r="H66" i="5"/>
  <c r="I47" i="5"/>
  <c r="I86" i="5"/>
  <c r="I96" i="5"/>
  <c r="I27" i="5"/>
  <c r="I33" i="5"/>
  <c r="I84" i="5"/>
  <c r="I66" i="5"/>
  <c r="I22" i="5"/>
  <c r="I70" i="5"/>
  <c r="I25" i="5"/>
  <c r="I140" i="5"/>
  <c r="I106" i="5"/>
  <c r="H65" i="5"/>
  <c r="H32" i="5"/>
  <c r="H61" i="5"/>
  <c r="H50" i="5"/>
  <c r="H72" i="5"/>
  <c r="H69" i="5"/>
  <c r="H120" i="5"/>
  <c r="H139" i="5"/>
  <c r="H96" i="5"/>
  <c r="H107" i="5"/>
  <c r="H102" i="5"/>
  <c r="H127" i="5"/>
  <c r="H57" i="5"/>
  <c r="I92" i="5"/>
  <c r="I94" i="5"/>
  <c r="H140" i="5"/>
  <c r="H38" i="5"/>
  <c r="I117" i="5"/>
  <c r="I41" i="5"/>
  <c r="I18" i="5"/>
  <c r="I29" i="5"/>
  <c r="I46" i="5"/>
  <c r="I28" i="5"/>
  <c r="I113" i="5"/>
  <c r="I120" i="5"/>
  <c r="I74" i="5"/>
  <c r="I17" i="5"/>
  <c r="I146" i="5"/>
  <c r="I155" i="5"/>
  <c r="H16" i="5"/>
  <c r="H152" i="5"/>
  <c r="H118" i="5"/>
  <c r="H55" i="5"/>
  <c r="H49" i="5"/>
  <c r="H67" i="5"/>
  <c r="H138" i="5"/>
  <c r="H11" i="5"/>
  <c r="H103" i="5"/>
  <c r="H86" i="5"/>
  <c r="H80" i="5"/>
  <c r="H94" i="5"/>
  <c r="H88" i="5"/>
  <c r="I36" i="5"/>
  <c r="I57" i="5"/>
  <c r="H142" i="5"/>
  <c r="I78" i="5"/>
  <c r="H47" i="5"/>
  <c r="I30" i="5"/>
  <c r="I149" i="5"/>
  <c r="I128" i="5"/>
  <c r="I81" i="5"/>
  <c r="I103" i="5"/>
  <c r="I35" i="5"/>
  <c r="I73" i="5"/>
  <c r="I88" i="5"/>
  <c r="I127" i="5"/>
  <c r="I79" i="5"/>
  <c r="I13" i="5"/>
  <c r="I51" i="5"/>
  <c r="H141" i="5"/>
  <c r="H10" i="5"/>
  <c r="H29" i="5"/>
  <c r="H76" i="5"/>
  <c r="H122" i="5"/>
  <c r="H131" i="5"/>
  <c r="H151" i="5"/>
  <c r="H53" i="5"/>
  <c r="H51" i="5"/>
  <c r="H89" i="5"/>
  <c r="H150" i="5"/>
  <c r="H149" i="5"/>
  <c r="H75" i="5"/>
  <c r="I137" i="5"/>
  <c r="I71" i="5"/>
  <c r="H19" i="5"/>
  <c r="H114" i="5"/>
  <c r="I24" i="5"/>
  <c r="H60" i="5"/>
  <c r="I61" i="5"/>
  <c r="I63" i="5"/>
  <c r="I156" i="5"/>
  <c r="I136" i="5"/>
  <c r="I40" i="5"/>
  <c r="I80" i="5"/>
  <c r="I116" i="5"/>
  <c r="I37" i="5"/>
  <c r="I95" i="5"/>
  <c r="I90" i="5"/>
  <c r="I59" i="5"/>
  <c r="I69" i="5"/>
  <c r="H157" i="5"/>
  <c r="H20" i="5"/>
  <c r="H137" i="5"/>
  <c r="H63" i="5"/>
  <c r="H93" i="5"/>
  <c r="H12" i="5"/>
  <c r="H22" i="5"/>
  <c r="H23" i="5"/>
  <c r="H116" i="5"/>
  <c r="H18" i="5"/>
  <c r="H41" i="5"/>
  <c r="H128" i="5"/>
  <c r="H26" i="5"/>
  <c r="I87" i="5"/>
  <c r="I151" i="5"/>
  <c r="H58" i="5"/>
  <c r="I50" i="5"/>
  <c r="I38" i="5"/>
  <c r="H78" i="5"/>
  <c r="I53" i="5"/>
  <c r="I109" i="5"/>
  <c r="I75" i="5"/>
  <c r="I153" i="5"/>
  <c r="I48" i="5"/>
  <c r="I148" i="5"/>
  <c r="I104" i="5"/>
  <c r="I93" i="5"/>
  <c r="I12" i="5"/>
  <c r="I26" i="5"/>
  <c r="I85" i="5"/>
  <c r="I55" i="5"/>
  <c r="H112" i="5"/>
  <c r="H130" i="5"/>
  <c r="H24" i="5"/>
  <c r="H70" i="5"/>
  <c r="H71" i="5"/>
  <c r="H9" i="5"/>
  <c r="H52" i="5"/>
  <c r="H156" i="5"/>
  <c r="H77" i="5"/>
  <c r="H133" i="5"/>
  <c r="H124" i="5"/>
  <c r="H115" i="5"/>
  <c r="H97" i="5"/>
  <c r="H99" i="5"/>
  <c r="I20" i="5"/>
  <c r="I122" i="5"/>
  <c r="I143" i="5"/>
  <c r="H123" i="5"/>
  <c r="H101" i="5"/>
  <c r="I45" i="5"/>
  <c r="I133" i="5"/>
  <c r="H126" i="5"/>
  <c r="H39" i="5"/>
  <c r="I9" i="5"/>
  <c r="I115" i="5"/>
  <c r="I62" i="5"/>
  <c r="I68" i="5"/>
  <c r="I76" i="5"/>
  <c r="I124" i="5"/>
  <c r="I44" i="5"/>
  <c r="I89" i="5"/>
  <c r="I157" i="5"/>
  <c r="I135" i="5"/>
  <c r="I77" i="5"/>
  <c r="I99" i="5"/>
  <c r="I147" i="5"/>
  <c r="H95" i="5"/>
  <c r="H45" i="5"/>
  <c r="H111" i="5"/>
  <c r="H100" i="5"/>
  <c r="H144" i="5"/>
  <c r="H13" i="5"/>
  <c r="H129" i="5"/>
  <c r="H28" i="5"/>
  <c r="H92" i="5"/>
  <c r="H40" i="5"/>
  <c r="H35" i="5"/>
  <c r="H79" i="5"/>
  <c r="H85" i="5"/>
  <c r="I112" i="5"/>
  <c r="I123" i="5"/>
  <c r="H147" i="5"/>
  <c r="H17" i="5"/>
  <c r="I119" i="5"/>
  <c r="H56" i="5"/>
  <c r="I134" i="5"/>
  <c r="I34" i="5"/>
  <c r="I145" i="5"/>
  <c r="I49" i="5"/>
  <c r="I14" i="5"/>
  <c r="I32" i="5"/>
  <c r="I16" i="5"/>
  <c r="I97" i="5"/>
  <c r="I83" i="5"/>
  <c r="I98" i="5"/>
  <c r="I105" i="5"/>
  <c r="I56" i="5"/>
  <c r="H42" i="5"/>
  <c r="H54" i="5"/>
  <c r="H153" i="5"/>
  <c r="H119" i="5"/>
  <c r="H59" i="5"/>
  <c r="H105" i="5"/>
  <c r="H121" i="5"/>
  <c r="H117" i="5"/>
  <c r="H15" i="5"/>
  <c r="H109" i="5"/>
  <c r="H106" i="5"/>
  <c r="H14" i="5"/>
  <c r="J138" i="5" l="1"/>
  <c r="K138" i="5" s="1"/>
  <c r="J127" i="5"/>
  <c r="K127" i="5" s="1"/>
  <c r="J158" i="5"/>
  <c r="K158" i="5" s="1"/>
  <c r="J140" i="5"/>
  <c r="K140" i="5" s="1"/>
  <c r="J65" i="5"/>
  <c r="K65" i="5" s="1"/>
  <c r="J38" i="5"/>
  <c r="K38" i="5" s="1"/>
  <c r="J41" i="5"/>
  <c r="K41" i="5" s="1"/>
  <c r="J150" i="5"/>
  <c r="K150" i="5" s="1"/>
  <c r="J56" i="5"/>
  <c r="K56" i="5" s="1"/>
  <c r="J142" i="5"/>
  <c r="K142" i="5" s="1"/>
  <c r="J154" i="5"/>
  <c r="K154" i="5" s="1"/>
  <c r="J72" i="5"/>
  <c r="K72" i="5" s="1"/>
  <c r="J110" i="5"/>
  <c r="K110" i="5" s="1"/>
  <c r="J44" i="5"/>
  <c r="K44" i="5" s="1"/>
  <c r="J151" i="5"/>
  <c r="K151" i="5" s="1"/>
  <c r="J95" i="5"/>
  <c r="K95" i="5" s="1"/>
  <c r="J129" i="5"/>
  <c r="K129" i="5" s="1"/>
  <c r="J107" i="5"/>
  <c r="K107" i="5" s="1"/>
  <c r="J24" i="5"/>
  <c r="K24" i="5" s="1"/>
  <c r="J90" i="5"/>
  <c r="K90" i="5" s="1"/>
  <c r="J113" i="5"/>
  <c r="K113" i="5" s="1"/>
  <c r="J19" i="5"/>
  <c r="K19" i="5" s="1"/>
  <c r="J116" i="5"/>
  <c r="K116" i="5" s="1"/>
  <c r="J137" i="5"/>
  <c r="K137" i="5" s="1"/>
  <c r="J128" i="5"/>
  <c r="K128" i="5" s="1"/>
  <c r="J82" i="5"/>
  <c r="K82" i="5" s="1"/>
  <c r="J40" i="5"/>
  <c r="K40" i="5" s="1"/>
  <c r="J106" i="5"/>
  <c r="K106" i="5" s="1"/>
  <c r="J135" i="5"/>
  <c r="K135" i="5" s="1"/>
  <c r="J157" i="5"/>
  <c r="K157" i="5" s="1"/>
  <c r="J118" i="5"/>
  <c r="K118" i="5" s="1"/>
  <c r="J34" i="5"/>
  <c r="K34" i="5" s="1"/>
  <c r="J120" i="5"/>
  <c r="K120" i="5" s="1"/>
  <c r="J132" i="5"/>
  <c r="K132" i="5" s="1"/>
  <c r="J125" i="5"/>
  <c r="K125" i="5" s="1"/>
  <c r="J55" i="5"/>
  <c r="K55" i="5" s="1"/>
  <c r="J84" i="5"/>
  <c r="K84" i="5" s="1"/>
  <c r="J14" i="5"/>
  <c r="K14" i="5" s="1"/>
  <c r="J155" i="5"/>
  <c r="K155" i="5" s="1"/>
  <c r="J58" i="5"/>
  <c r="K58" i="5" s="1"/>
  <c r="J60" i="5"/>
  <c r="K60" i="5" s="1"/>
  <c r="J51" i="5"/>
  <c r="K51" i="5" s="1"/>
  <c r="J10" i="5"/>
  <c r="K10" i="5" s="1"/>
  <c r="J25" i="5"/>
  <c r="K25" i="5" s="1"/>
  <c r="J79" i="5"/>
  <c r="K79" i="5" s="1"/>
  <c r="J46" i="5"/>
  <c r="K46" i="5" s="1"/>
  <c r="J67" i="5"/>
  <c r="K67" i="5" s="1"/>
  <c r="J61" i="5"/>
  <c r="K61" i="5" s="1"/>
  <c r="J105" i="5"/>
  <c r="K105" i="5" s="1"/>
  <c r="J123" i="5"/>
  <c r="K123" i="5" s="1"/>
  <c r="J31" i="5"/>
  <c r="K31" i="5" s="1"/>
  <c r="J17" i="5"/>
  <c r="K17" i="5" s="1"/>
  <c r="J20" i="5"/>
  <c r="K20" i="5" s="1"/>
  <c r="J29" i="5"/>
  <c r="K29" i="5" s="1"/>
  <c r="J96" i="5"/>
  <c r="K96" i="5" s="1"/>
  <c r="J146" i="5"/>
  <c r="K146" i="5" s="1"/>
  <c r="J66" i="5"/>
  <c r="K66" i="5" s="1"/>
  <c r="J39" i="5"/>
  <c r="K39" i="5" s="1"/>
  <c r="J13" i="5"/>
  <c r="K13" i="5" s="1"/>
  <c r="J57" i="5"/>
  <c r="K57" i="5" s="1"/>
  <c r="J64" i="5"/>
  <c r="K64" i="5" s="1"/>
  <c r="J94" i="5"/>
  <c r="K94" i="5" s="1"/>
  <c r="J80" i="5"/>
  <c r="K80" i="5" s="1"/>
  <c r="J37" i="5"/>
  <c r="K37" i="5" s="1"/>
  <c r="J87" i="5"/>
  <c r="K87" i="5" s="1"/>
  <c r="J112" i="5"/>
  <c r="K112" i="5" s="1"/>
  <c r="J124" i="5"/>
  <c r="K124" i="5" s="1"/>
  <c r="J109" i="5"/>
  <c r="K109" i="5" s="1"/>
  <c r="J15" i="5"/>
  <c r="K15" i="5" s="1"/>
  <c r="J9" i="5"/>
  <c r="K9" i="5" s="1"/>
  <c r="J12" i="5"/>
  <c r="K12" i="5" s="1"/>
  <c r="J156" i="5"/>
  <c r="K156" i="5" s="1"/>
  <c r="J144" i="5"/>
  <c r="K144" i="5" s="1"/>
  <c r="J71" i="5"/>
  <c r="K71" i="5" s="1"/>
  <c r="J93" i="5"/>
  <c r="K93" i="5" s="1"/>
  <c r="J52" i="5"/>
  <c r="K52" i="5" s="1"/>
  <c r="J23" i="5"/>
  <c r="K23" i="5" s="1"/>
  <c r="J69" i="5"/>
  <c r="K69" i="5" s="1"/>
  <c r="J18" i="5"/>
  <c r="K18" i="5" s="1"/>
  <c r="J68" i="5"/>
  <c r="K68" i="5" s="1"/>
  <c r="J143" i="5"/>
  <c r="K143" i="5" s="1"/>
  <c r="J119" i="5"/>
  <c r="K119" i="5" s="1"/>
  <c r="J73" i="5"/>
  <c r="K73" i="5" s="1"/>
  <c r="J153" i="5"/>
  <c r="K153" i="5" s="1"/>
  <c r="J47" i="5"/>
  <c r="K47" i="5" s="1"/>
  <c r="J21" i="5"/>
  <c r="K21" i="5" s="1"/>
  <c r="J36" i="5"/>
  <c r="K36" i="5" s="1"/>
  <c r="J88" i="5"/>
  <c r="K88" i="5" s="1"/>
  <c r="J11" i="5"/>
  <c r="K11" i="5" s="1"/>
  <c r="J121" i="5"/>
  <c r="K121" i="5" s="1"/>
  <c r="J126" i="5"/>
  <c r="K126" i="5" s="1"/>
  <c r="J63" i="5"/>
  <c r="K63" i="5" s="1"/>
  <c r="J48" i="5"/>
  <c r="K48" i="5" s="1"/>
  <c r="J77" i="5"/>
  <c r="K77" i="5" s="1"/>
  <c r="J42" i="5"/>
  <c r="K42" i="5" s="1"/>
  <c r="J28" i="5"/>
  <c r="K28" i="5" s="1"/>
  <c r="J86" i="5"/>
  <c r="K86" i="5" s="1"/>
  <c r="J148" i="5"/>
  <c r="K148" i="5" s="1"/>
  <c r="J131" i="5"/>
  <c r="K131" i="5" s="1"/>
  <c r="J152" i="5"/>
  <c r="K152" i="5" s="1"/>
  <c r="J114" i="5"/>
  <c r="K114" i="5" s="1"/>
  <c r="J103" i="5"/>
  <c r="K103" i="5" s="1"/>
  <c r="J136" i="5"/>
  <c r="K136" i="5" s="1"/>
  <c r="J115" i="5"/>
  <c r="K115" i="5" s="1"/>
  <c r="J122" i="5"/>
  <c r="K122" i="5" s="1"/>
  <c r="J81" i="5"/>
  <c r="K81" i="5" s="1"/>
  <c r="J147" i="5"/>
  <c r="K147" i="5" s="1"/>
  <c r="J98" i="5"/>
  <c r="K98" i="5" s="1"/>
  <c r="J85" i="5"/>
  <c r="K85" i="5" s="1"/>
  <c r="J35" i="5"/>
  <c r="K35" i="5" s="1"/>
  <c r="J99" i="5"/>
  <c r="K99" i="5" s="1"/>
  <c r="J139" i="5"/>
  <c r="K139" i="5" s="1"/>
  <c r="J76" i="5"/>
  <c r="K76" i="5" s="1"/>
  <c r="J89" i="5"/>
  <c r="K89" i="5" s="1"/>
  <c r="J30" i="5"/>
  <c r="K30" i="5" s="1"/>
  <c r="J117" i="5"/>
  <c r="K117" i="5" s="1"/>
  <c r="J83" i="5"/>
  <c r="K83" i="5" s="1"/>
  <c r="J100" i="5"/>
  <c r="K100" i="5" s="1"/>
  <c r="J16" i="5"/>
  <c r="K16" i="5" s="1"/>
  <c r="J91" i="5"/>
  <c r="K91" i="5" s="1"/>
  <c r="J111" i="5"/>
  <c r="K111" i="5" s="1"/>
  <c r="J101" i="5"/>
  <c r="K101" i="5" s="1"/>
  <c r="J149" i="5"/>
  <c r="K149" i="5" s="1"/>
  <c r="J59" i="5"/>
  <c r="K59" i="5" s="1"/>
  <c r="J45" i="5"/>
  <c r="K45" i="5" s="1"/>
  <c r="J62" i="5"/>
  <c r="K62" i="5" s="1"/>
  <c r="J104" i="5"/>
  <c r="K104" i="5" s="1"/>
  <c r="J26" i="5"/>
  <c r="K26" i="5" s="1"/>
  <c r="J75" i="5"/>
  <c r="K75" i="5" s="1"/>
  <c r="J141" i="5"/>
  <c r="K141" i="5" s="1"/>
  <c r="J74" i="5"/>
  <c r="K74" i="5" s="1"/>
  <c r="J102" i="5"/>
  <c r="K102" i="5" s="1"/>
  <c r="J130" i="5"/>
  <c r="K130" i="5" s="1"/>
  <c r="J43" i="5"/>
  <c r="K43" i="5" s="1"/>
  <c r="J70" i="5"/>
  <c r="K70" i="5" s="1"/>
  <c r="J50" i="5"/>
  <c r="K50" i="5" s="1"/>
  <c r="J53" i="5"/>
  <c r="K53" i="5" s="1"/>
  <c r="J92" i="5"/>
  <c r="K92" i="5" s="1"/>
  <c r="J133" i="5"/>
  <c r="K133" i="5" s="1"/>
  <c r="J54" i="5"/>
  <c r="K54" i="5" s="1"/>
  <c r="J108" i="5"/>
  <c r="K108" i="5" s="1"/>
  <c r="J134" i="5"/>
  <c r="K134" i="5" s="1"/>
  <c r="J78" i="5"/>
  <c r="K78" i="5" s="1"/>
  <c r="J27" i="5"/>
  <c r="K27" i="5" s="1"/>
  <c r="J145" i="5"/>
  <c r="K145" i="5" s="1"/>
  <c r="J97" i="5"/>
  <c r="K97" i="5" s="1"/>
  <c r="J22" i="5"/>
  <c r="K22" i="5" s="1"/>
  <c r="J49" i="5"/>
  <c r="K49" i="5" s="1"/>
  <c r="J32" i="5"/>
  <c r="K32" i="5" s="1"/>
  <c r="J33" i="5"/>
  <c r="K33" i="5" s="1"/>
  <c r="K5" i="5" l="1"/>
  <c r="B5" i="6" s="1"/>
  <c r="C5" i="6" s="1"/>
  <c r="K4" i="5"/>
  <c r="B4" i="6" s="1"/>
  <c r="D4" i="6" s="1"/>
  <c r="K3" i="5"/>
  <c r="B3" i="6" s="1"/>
  <c r="D3" i="6" s="1"/>
  <c r="E5" i="6" l="1"/>
  <c r="D5" i="6"/>
  <c r="F5" i="6"/>
  <c r="E4" i="6"/>
  <c r="F4" i="6"/>
  <c r="F3" i="6"/>
  <c r="C3" i="6"/>
  <c r="E3" i="6"/>
  <c r="C4" i="6"/>
  <c r="I10" i="6" l="1"/>
  <c r="I142" i="6"/>
  <c r="I132" i="6"/>
  <c r="I128" i="6"/>
  <c r="I123" i="6"/>
  <c r="I80" i="6"/>
  <c r="I87" i="6"/>
  <c r="I97" i="6"/>
  <c r="I50" i="6"/>
  <c r="I135" i="6"/>
  <c r="G106" i="6"/>
  <c r="I116" i="6"/>
  <c r="I68" i="6"/>
  <c r="I88" i="6"/>
  <c r="I105" i="6"/>
  <c r="I39" i="6"/>
  <c r="I36" i="6"/>
  <c r="I54" i="6"/>
  <c r="I111" i="6"/>
  <c r="I137" i="6"/>
  <c r="I121" i="6"/>
  <c r="I103" i="6"/>
  <c r="I66" i="6"/>
  <c r="I60" i="6"/>
  <c r="I31" i="6"/>
  <c r="I150" i="6"/>
  <c r="I41" i="6"/>
  <c r="I51" i="6"/>
  <c r="I96" i="6"/>
  <c r="I48" i="6"/>
  <c r="I23" i="6"/>
  <c r="I74" i="6"/>
  <c r="I108" i="6"/>
  <c r="I146" i="6"/>
  <c r="I106" i="6"/>
  <c r="I43" i="6"/>
  <c r="I34" i="6"/>
  <c r="I147" i="6"/>
  <c r="I113" i="6"/>
  <c r="I152" i="6"/>
  <c r="I155" i="6"/>
  <c r="H30" i="6"/>
  <c r="I76" i="6"/>
  <c r="I28" i="6"/>
  <c r="I117" i="6"/>
  <c r="I12" i="6"/>
  <c r="I140" i="6"/>
  <c r="I9" i="6"/>
  <c r="I134" i="6"/>
  <c r="I21" i="6"/>
  <c r="I133" i="6"/>
  <c r="I110" i="6"/>
  <c r="I85" i="6"/>
  <c r="I124" i="6"/>
  <c r="I126" i="6"/>
  <c r="I157" i="6"/>
  <c r="I22" i="6"/>
  <c r="I42" i="6"/>
  <c r="I138" i="6"/>
  <c r="I112" i="6"/>
  <c r="I15" i="6"/>
  <c r="I19" i="6"/>
  <c r="I45" i="6"/>
  <c r="I72" i="6"/>
  <c r="I149" i="6"/>
  <c r="I53" i="6"/>
  <c r="I13" i="6"/>
  <c r="I71" i="6"/>
  <c r="I114" i="6"/>
  <c r="I120" i="6"/>
  <c r="I98" i="6"/>
  <c r="I156" i="6"/>
  <c r="I95" i="6"/>
  <c r="I144" i="6"/>
  <c r="I69" i="6"/>
  <c r="I90" i="6"/>
  <c r="I56" i="6"/>
  <c r="I119" i="6"/>
  <c r="I139" i="6"/>
  <c r="I35" i="6"/>
  <c r="I91" i="6"/>
  <c r="I125" i="6"/>
  <c r="I58" i="6"/>
  <c r="I25" i="6"/>
  <c r="I65" i="6"/>
  <c r="I141" i="6"/>
  <c r="I93" i="6"/>
  <c r="I14" i="6"/>
  <c r="I82" i="6"/>
  <c r="I70" i="6"/>
  <c r="I59" i="6"/>
  <c r="I92" i="6"/>
  <c r="I122" i="6"/>
  <c r="I24" i="6"/>
  <c r="I79" i="6"/>
  <c r="I67" i="6"/>
  <c r="I75" i="6"/>
  <c r="I148" i="6"/>
  <c r="I158" i="6"/>
  <c r="I33" i="6"/>
  <c r="I143" i="6"/>
  <c r="I94" i="6"/>
  <c r="I118" i="6"/>
  <c r="I47" i="6"/>
  <c r="I37" i="6"/>
  <c r="I17" i="6"/>
  <c r="I46" i="6"/>
  <c r="I136" i="6"/>
  <c r="I101" i="6"/>
  <c r="I89" i="6"/>
  <c r="I154" i="6"/>
  <c r="I32" i="6"/>
  <c r="I26" i="6"/>
  <c r="I83" i="6"/>
  <c r="I20" i="6"/>
  <c r="I86" i="6"/>
  <c r="I61" i="6"/>
  <c r="I18" i="6"/>
  <c r="I57" i="6"/>
  <c r="I129" i="6"/>
  <c r="I153" i="6"/>
  <c r="I11" i="6"/>
  <c r="I84" i="6"/>
  <c r="I130" i="6"/>
  <c r="I145" i="6"/>
  <c r="I107" i="6"/>
  <c r="I63" i="6"/>
  <c r="I127" i="6"/>
  <c r="I77" i="6"/>
  <c r="I64" i="6"/>
  <c r="I62" i="6"/>
  <c r="I40" i="6"/>
  <c r="I49" i="6"/>
  <c r="I44" i="6"/>
  <c r="I102" i="6"/>
  <c r="I99" i="6"/>
  <c r="I131" i="6"/>
  <c r="I52" i="6"/>
  <c r="I27" i="6"/>
  <c r="I100" i="6"/>
  <c r="I104" i="6"/>
  <c r="I81" i="6"/>
  <c r="I30" i="6"/>
  <c r="I73" i="6"/>
  <c r="I55" i="6"/>
  <c r="I109" i="6"/>
  <c r="I38" i="6"/>
  <c r="I29" i="6"/>
  <c r="I151" i="6"/>
  <c r="I78" i="6"/>
  <c r="I16" i="6"/>
  <c r="I115" i="6"/>
  <c r="G128" i="6"/>
  <c r="G42" i="6"/>
  <c r="H93" i="6"/>
  <c r="H27" i="6"/>
  <c r="G25" i="6"/>
  <c r="G66" i="6"/>
  <c r="H12" i="6"/>
  <c r="G67" i="6"/>
  <c r="H91" i="6"/>
  <c r="H154" i="6"/>
  <c r="H71" i="6"/>
  <c r="H80" i="6"/>
  <c r="G153" i="6"/>
  <c r="H44" i="6"/>
  <c r="G61" i="6"/>
  <c r="H129" i="6"/>
  <c r="H70" i="6"/>
  <c r="H99" i="6"/>
  <c r="G40" i="6"/>
  <c r="G47" i="6"/>
  <c r="H20" i="6"/>
  <c r="H102" i="6"/>
  <c r="H51" i="6"/>
  <c r="G86" i="6"/>
  <c r="G59" i="6"/>
  <c r="H10" i="6"/>
  <c r="H46" i="6"/>
  <c r="H16" i="6"/>
  <c r="G100" i="6"/>
  <c r="G55" i="6"/>
  <c r="H127" i="6"/>
  <c r="H138" i="6"/>
  <c r="G87" i="6"/>
  <c r="H75" i="6"/>
  <c r="G154" i="6"/>
  <c r="G79" i="6"/>
  <c r="G54" i="6"/>
  <c r="H29" i="6"/>
  <c r="H104" i="6"/>
  <c r="G115" i="6"/>
  <c r="H56" i="6"/>
  <c r="G14" i="6"/>
  <c r="G21" i="6"/>
  <c r="H140" i="6"/>
  <c r="G69" i="6"/>
  <c r="G29" i="6"/>
  <c r="H128" i="6"/>
  <c r="H65" i="6"/>
  <c r="H106" i="6"/>
  <c r="G10" i="6"/>
  <c r="J10" i="6" s="1"/>
  <c r="H155" i="6"/>
  <c r="H14" i="6"/>
  <c r="G70" i="6"/>
  <c r="H151" i="6"/>
  <c r="G78" i="6"/>
  <c r="H76" i="6"/>
  <c r="G152" i="6"/>
  <c r="G28" i="6"/>
  <c r="G126" i="6"/>
  <c r="G105" i="6"/>
  <c r="G51" i="6"/>
  <c r="G148" i="6"/>
  <c r="H43" i="6"/>
  <c r="H81" i="6"/>
  <c r="G129" i="6"/>
  <c r="G147" i="6"/>
  <c r="H148" i="6"/>
  <c r="G12" i="6"/>
  <c r="G44" i="6"/>
  <c r="G81" i="6"/>
  <c r="H45" i="6"/>
  <c r="H63" i="6"/>
  <c r="H150" i="6"/>
  <c r="H143" i="6"/>
  <c r="H18" i="6"/>
  <c r="H147" i="6"/>
  <c r="H136" i="6"/>
  <c r="H74" i="6"/>
  <c r="H53" i="6"/>
  <c r="H72" i="6"/>
  <c r="H145" i="6"/>
  <c r="H146" i="6"/>
  <c r="H89" i="6"/>
  <c r="H117" i="6"/>
  <c r="H141" i="6"/>
  <c r="H114" i="6"/>
  <c r="H111" i="6"/>
  <c r="H55" i="6"/>
  <c r="H23" i="6"/>
  <c r="H135" i="6"/>
  <c r="H26" i="6"/>
  <c r="H64" i="6"/>
  <c r="H66" i="6"/>
  <c r="H69" i="6"/>
  <c r="H157" i="6"/>
  <c r="H90" i="6"/>
  <c r="H62" i="6"/>
  <c r="H152" i="6"/>
  <c r="H68" i="6"/>
  <c r="H22" i="6"/>
  <c r="H94" i="6"/>
  <c r="H48" i="6"/>
  <c r="H41" i="6"/>
  <c r="H139" i="6"/>
  <c r="H92" i="6"/>
  <c r="H86" i="6"/>
  <c r="H61" i="6"/>
  <c r="H77" i="6"/>
  <c r="H97" i="6"/>
  <c r="H130" i="6"/>
  <c r="H142" i="6"/>
  <c r="H121" i="6"/>
  <c r="H40" i="6"/>
  <c r="H109" i="6"/>
  <c r="H144" i="6"/>
  <c r="H98" i="6"/>
  <c r="H9" i="6"/>
  <c r="H123" i="6"/>
  <c r="H38" i="6"/>
  <c r="H107" i="6"/>
  <c r="H134" i="6"/>
  <c r="H156" i="6"/>
  <c r="H118" i="6"/>
  <c r="H82" i="6"/>
  <c r="H52" i="6"/>
  <c r="H78" i="6"/>
  <c r="H126" i="6"/>
  <c r="H131" i="6"/>
  <c r="H153" i="6"/>
  <c r="H83" i="6"/>
  <c r="H35" i="6"/>
  <c r="H105" i="6"/>
  <c r="H33" i="6"/>
  <c r="H31" i="6"/>
  <c r="H47" i="6"/>
  <c r="H119" i="6"/>
  <c r="H85" i="6"/>
  <c r="H103" i="6"/>
  <c r="H67" i="6"/>
  <c r="H32" i="6"/>
  <c r="H37" i="6"/>
  <c r="H19" i="6"/>
  <c r="H96" i="6"/>
  <c r="H79" i="6"/>
  <c r="H158" i="6"/>
  <c r="H60" i="6"/>
  <c r="H108" i="6"/>
  <c r="H101" i="6"/>
  <c r="H49" i="6"/>
  <c r="H137" i="6"/>
  <c r="H59" i="6"/>
  <c r="H58" i="6"/>
  <c r="H13" i="6"/>
  <c r="H28" i="6"/>
  <c r="H15" i="6"/>
  <c r="H149" i="6"/>
  <c r="G77" i="6"/>
  <c r="G52" i="6"/>
  <c r="G33" i="6"/>
  <c r="G16" i="6"/>
  <c r="G94" i="6"/>
  <c r="G116" i="6"/>
  <c r="H42" i="6"/>
  <c r="H116" i="6"/>
  <c r="G158" i="6"/>
  <c r="H122" i="6"/>
  <c r="G75" i="6"/>
  <c r="G97" i="6"/>
  <c r="G119" i="6"/>
  <c r="G141" i="6"/>
  <c r="G62" i="6"/>
  <c r="G38" i="6"/>
  <c r="G15" i="6"/>
  <c r="G31" i="6"/>
  <c r="G157" i="6"/>
  <c r="G84" i="6"/>
  <c r="G98" i="6"/>
  <c r="G92" i="6"/>
  <c r="G144" i="6"/>
  <c r="G57" i="6"/>
  <c r="G99" i="6"/>
  <c r="G24" i="6"/>
  <c r="G132" i="6"/>
  <c r="G131" i="6"/>
  <c r="G117" i="6"/>
  <c r="G76" i="6"/>
  <c r="G124" i="6"/>
  <c r="G37" i="6"/>
  <c r="G73" i="6"/>
  <c r="G137" i="6"/>
  <c r="G113" i="6"/>
  <c r="G103" i="6"/>
  <c r="G53" i="6"/>
  <c r="G27" i="6"/>
  <c r="G13" i="6"/>
  <c r="G9" i="6"/>
  <c r="G110" i="6"/>
  <c r="G118" i="6"/>
  <c r="G91" i="6"/>
  <c r="G36" i="6"/>
  <c r="G120" i="6"/>
  <c r="G112" i="6"/>
  <c r="G65" i="6"/>
  <c r="G155" i="6"/>
  <c r="G93" i="6"/>
  <c r="G107" i="6"/>
  <c r="G80" i="6"/>
  <c r="G140" i="6"/>
  <c r="G34" i="6"/>
  <c r="G104" i="6"/>
  <c r="G109" i="6"/>
  <c r="G88" i="6"/>
  <c r="G46" i="6"/>
  <c r="G64" i="6"/>
  <c r="G48" i="6"/>
  <c r="G96" i="6"/>
  <c r="G156" i="6"/>
  <c r="G74" i="6"/>
  <c r="G121" i="6"/>
  <c r="G30" i="6"/>
  <c r="G89" i="6"/>
  <c r="G136" i="6"/>
  <c r="G26" i="6"/>
  <c r="G149" i="6"/>
  <c r="G63" i="6"/>
  <c r="G58" i="6"/>
  <c r="G22" i="6"/>
  <c r="G60" i="6"/>
  <c r="G19" i="6"/>
  <c r="G18" i="6"/>
  <c r="G139" i="6"/>
  <c r="G95" i="6"/>
  <c r="G83" i="6"/>
  <c r="G20" i="6"/>
  <c r="G39" i="6"/>
  <c r="G127" i="6"/>
  <c r="G114" i="6"/>
  <c r="G101" i="6"/>
  <c r="G142" i="6"/>
  <c r="G133" i="6"/>
  <c r="G90" i="6"/>
  <c r="G145" i="6"/>
  <c r="G17" i="6"/>
  <c r="G50" i="6"/>
  <c r="G146" i="6"/>
  <c r="G35" i="6"/>
  <c r="H120" i="6"/>
  <c r="H24" i="6"/>
  <c r="H110" i="6"/>
  <c r="H87" i="6"/>
  <c r="H112" i="6"/>
  <c r="H133" i="6"/>
  <c r="G125" i="6"/>
  <c r="H125" i="6"/>
  <c r="G151" i="6"/>
  <c r="G32" i="6"/>
  <c r="G71" i="6"/>
  <c r="G56" i="6"/>
  <c r="H54" i="6"/>
  <c r="H115" i="6"/>
  <c r="G43" i="6"/>
  <c r="G82" i="6"/>
  <c r="H17" i="6"/>
  <c r="H124" i="6"/>
  <c r="H100" i="6"/>
  <c r="H84" i="6"/>
  <c r="G123" i="6"/>
  <c r="H21" i="6"/>
  <c r="G111" i="6"/>
  <c r="G68" i="6"/>
  <c r="G143" i="6"/>
  <c r="G135" i="6"/>
  <c r="G72" i="6"/>
  <c r="H39" i="6"/>
  <c r="H57" i="6"/>
  <c r="H25" i="6"/>
  <c r="H132" i="6"/>
  <c r="H113" i="6"/>
  <c r="G150" i="6"/>
  <c r="H50" i="6"/>
  <c r="G138" i="6"/>
  <c r="G85" i="6"/>
  <c r="G102" i="6"/>
  <c r="G45" i="6"/>
  <c r="G108" i="6"/>
  <c r="H11" i="6"/>
  <c r="H95" i="6"/>
  <c r="H36" i="6"/>
  <c r="H73" i="6"/>
  <c r="H88" i="6"/>
  <c r="G41" i="6"/>
  <c r="H34" i="6"/>
  <c r="G134" i="6"/>
  <c r="G130" i="6"/>
  <c r="G11" i="6"/>
  <c r="G49" i="6"/>
  <c r="G122" i="6"/>
  <c r="G23" i="6"/>
  <c r="K10" i="6" l="1"/>
  <c r="J126" i="6"/>
  <c r="K126" i="6" s="1"/>
  <c r="J154" i="6"/>
  <c r="K154" i="6" s="1"/>
  <c r="J107" i="6"/>
  <c r="K107" i="6" s="1"/>
  <c r="J141" i="6"/>
  <c r="K141" i="6" s="1"/>
  <c r="J90" i="6"/>
  <c r="K90" i="6" s="1"/>
  <c r="J77" i="6"/>
  <c r="K77" i="6" s="1"/>
  <c r="J94" i="6"/>
  <c r="K94" i="6" s="1"/>
  <c r="J70" i="6"/>
  <c r="K70" i="6" s="1"/>
  <c r="J30" i="6"/>
  <c r="K30" i="6" s="1"/>
  <c r="J106" i="6"/>
  <c r="K106" i="6" s="1"/>
  <c r="J27" i="6"/>
  <c r="K27" i="6" s="1"/>
  <c r="J132" i="6"/>
  <c r="K132" i="6" s="1"/>
  <c r="J118" i="6"/>
  <c r="K118" i="6" s="1"/>
  <c r="J65" i="6"/>
  <c r="K65" i="6" s="1"/>
  <c r="J101" i="6"/>
  <c r="K101" i="6" s="1"/>
  <c r="J64" i="6"/>
  <c r="K64" i="6" s="1"/>
  <c r="J137" i="6"/>
  <c r="K137" i="6" s="1"/>
  <c r="J128" i="6"/>
  <c r="K128" i="6" s="1"/>
  <c r="J51" i="6"/>
  <c r="K51" i="6" s="1"/>
  <c r="J143" i="6"/>
  <c r="K143" i="6" s="1"/>
  <c r="J54" i="6"/>
  <c r="K54" i="6" s="1"/>
  <c r="J114" i="6"/>
  <c r="K114" i="6" s="1"/>
  <c r="J63" i="6"/>
  <c r="K63" i="6" s="1"/>
  <c r="J46" i="6"/>
  <c r="K46" i="6" s="1"/>
  <c r="J73" i="6"/>
  <c r="K73" i="6" s="1"/>
  <c r="J98" i="6"/>
  <c r="K98" i="6" s="1"/>
  <c r="J158" i="6"/>
  <c r="K158" i="6" s="1"/>
  <c r="J145" i="6"/>
  <c r="K145" i="6" s="1"/>
  <c r="J81" i="6"/>
  <c r="K81" i="6" s="1"/>
  <c r="J29" i="6"/>
  <c r="K29" i="6" s="1"/>
  <c r="J115" i="6"/>
  <c r="K115" i="6" s="1"/>
  <c r="J58" i="6"/>
  <c r="K58" i="6" s="1"/>
  <c r="J92" i="6"/>
  <c r="K92" i="6" s="1"/>
  <c r="J130" i="6"/>
  <c r="K130" i="6" s="1"/>
  <c r="J68" i="6"/>
  <c r="K68" i="6" s="1"/>
  <c r="J24" i="6"/>
  <c r="K24" i="6" s="1"/>
  <c r="J127" i="6"/>
  <c r="K127" i="6" s="1"/>
  <c r="J149" i="6"/>
  <c r="K149" i="6" s="1"/>
  <c r="J36" i="6"/>
  <c r="K36" i="6" s="1"/>
  <c r="J84" i="6"/>
  <c r="K84" i="6" s="1"/>
  <c r="J44" i="6"/>
  <c r="K44" i="6" s="1"/>
  <c r="J152" i="6"/>
  <c r="K152" i="6" s="1"/>
  <c r="J134" i="6"/>
  <c r="K134" i="6" s="1"/>
  <c r="J138" i="6"/>
  <c r="K138" i="6" s="1"/>
  <c r="J111" i="6"/>
  <c r="K111" i="6" s="1"/>
  <c r="J26" i="6"/>
  <c r="K26" i="6" s="1"/>
  <c r="J109" i="6"/>
  <c r="K109" i="6" s="1"/>
  <c r="J124" i="6"/>
  <c r="K124" i="6" s="1"/>
  <c r="J42" i="6"/>
  <c r="K42" i="6" s="1"/>
  <c r="J12" i="6"/>
  <c r="K12" i="6" s="1"/>
  <c r="J47" i="6"/>
  <c r="K47" i="6" s="1"/>
  <c r="J108" i="6"/>
  <c r="K108" i="6" s="1"/>
  <c r="J142" i="6"/>
  <c r="K142" i="6" s="1"/>
  <c r="J56" i="6"/>
  <c r="K56" i="6" s="1"/>
  <c r="J136" i="6"/>
  <c r="K136" i="6" s="1"/>
  <c r="J104" i="6"/>
  <c r="K104" i="6" s="1"/>
  <c r="J31" i="6"/>
  <c r="K31" i="6" s="1"/>
  <c r="J74" i="6"/>
  <c r="K74" i="6" s="1"/>
  <c r="J40" i="6"/>
  <c r="K40" i="6" s="1"/>
  <c r="J150" i="6"/>
  <c r="K150" i="6" s="1"/>
  <c r="J117" i="6"/>
  <c r="K117" i="6" s="1"/>
  <c r="J147" i="6"/>
  <c r="K147" i="6" s="1"/>
  <c r="J14" i="6"/>
  <c r="K14" i="6" s="1"/>
  <c r="J55" i="6"/>
  <c r="K55" i="6" s="1"/>
  <c r="J121" i="6"/>
  <c r="K121" i="6" s="1"/>
  <c r="J62" i="6"/>
  <c r="K62" i="6" s="1"/>
  <c r="J33" i="6"/>
  <c r="K33" i="6" s="1"/>
  <c r="J93" i="6"/>
  <c r="K93" i="6" s="1"/>
  <c r="J82" i="6"/>
  <c r="K82" i="6" s="1"/>
  <c r="J60" i="6"/>
  <c r="K60" i="6" s="1"/>
  <c r="J155" i="6"/>
  <c r="K155" i="6" s="1"/>
  <c r="J156" i="6"/>
  <c r="K156" i="6" s="1"/>
  <c r="J43" i="6"/>
  <c r="K43" i="6" s="1"/>
  <c r="J22" i="6"/>
  <c r="K22" i="6" s="1"/>
  <c r="J48" i="6"/>
  <c r="K48" i="6" s="1"/>
  <c r="J113" i="6"/>
  <c r="K113" i="6" s="1"/>
  <c r="J144" i="6"/>
  <c r="K144" i="6" s="1"/>
  <c r="J75" i="6"/>
  <c r="K75" i="6" s="1"/>
  <c r="J105" i="6"/>
  <c r="K105" i="6" s="1"/>
  <c r="J79" i="6"/>
  <c r="K79" i="6" s="1"/>
  <c r="J86" i="6"/>
  <c r="K86" i="6" s="1"/>
  <c r="J34" i="6"/>
  <c r="K34" i="6" s="1"/>
  <c r="J16" i="6"/>
  <c r="K16" i="6" s="1"/>
  <c r="J129" i="6"/>
  <c r="K129" i="6" s="1"/>
  <c r="J41" i="6"/>
  <c r="K41" i="6" s="1"/>
  <c r="J18" i="6"/>
  <c r="K18" i="6" s="1"/>
  <c r="J125" i="6"/>
  <c r="K125" i="6" s="1"/>
  <c r="J119" i="6"/>
  <c r="K119" i="6" s="1"/>
  <c r="J23" i="6"/>
  <c r="K23" i="6" s="1"/>
  <c r="J28" i="6"/>
  <c r="K28" i="6" s="1"/>
  <c r="J37" i="6"/>
  <c r="K37" i="6" s="1"/>
  <c r="J91" i="6"/>
  <c r="K91" i="6" s="1"/>
  <c r="J35" i="6"/>
  <c r="K35" i="6" s="1"/>
  <c r="J78" i="6"/>
  <c r="K78" i="6" s="1"/>
  <c r="J83" i="6"/>
  <c r="K83" i="6" s="1"/>
  <c r="J122" i="6"/>
  <c r="K122" i="6" s="1"/>
  <c r="J32" i="6"/>
  <c r="K32" i="6" s="1"/>
  <c r="J95" i="6"/>
  <c r="K95" i="6" s="1"/>
  <c r="J140" i="6"/>
  <c r="K140" i="6" s="1"/>
  <c r="J9" i="6"/>
  <c r="K9" i="6" s="1"/>
  <c r="J131" i="6"/>
  <c r="K131" i="6" s="1"/>
  <c r="J38" i="6"/>
  <c r="K38" i="6" s="1"/>
  <c r="J25" i="6"/>
  <c r="K25" i="6" s="1"/>
  <c r="J69" i="6"/>
  <c r="K69" i="6" s="1"/>
  <c r="J20" i="6"/>
  <c r="K20" i="6" s="1"/>
  <c r="J76" i="6"/>
  <c r="K76" i="6" s="1"/>
  <c r="J89" i="6"/>
  <c r="K89" i="6" s="1"/>
  <c r="J49" i="6"/>
  <c r="K49" i="6" s="1"/>
  <c r="J139" i="6"/>
  <c r="K139" i="6" s="1"/>
  <c r="J80" i="6"/>
  <c r="K80" i="6" s="1"/>
  <c r="J13" i="6"/>
  <c r="K13" i="6" s="1"/>
  <c r="J112" i="6"/>
  <c r="K112" i="6" s="1"/>
  <c r="J71" i="6"/>
  <c r="K71" i="6" s="1"/>
  <c r="J66" i="6"/>
  <c r="K66" i="6" s="1"/>
  <c r="J50" i="6"/>
  <c r="K50" i="6" s="1"/>
  <c r="J151" i="6"/>
  <c r="K151" i="6" s="1"/>
  <c r="J45" i="6"/>
  <c r="K45" i="6" s="1"/>
  <c r="J52" i="6"/>
  <c r="K52" i="6" s="1"/>
  <c r="J61" i="6"/>
  <c r="K61" i="6" s="1"/>
  <c r="J87" i="6"/>
  <c r="K87" i="6" s="1"/>
  <c r="J157" i="6"/>
  <c r="K157" i="6" s="1"/>
  <c r="J21" i="6"/>
  <c r="K21" i="6" s="1"/>
  <c r="J72" i="6"/>
  <c r="K72" i="6" s="1"/>
  <c r="J53" i="6"/>
  <c r="K53" i="6" s="1"/>
  <c r="J99" i="6"/>
  <c r="K99" i="6" s="1"/>
  <c r="J148" i="6"/>
  <c r="K148" i="6" s="1"/>
  <c r="J123" i="6"/>
  <c r="K123" i="6" s="1"/>
  <c r="J67" i="6"/>
  <c r="K67" i="6" s="1"/>
  <c r="J116" i="6"/>
  <c r="K116" i="6" s="1"/>
  <c r="J146" i="6"/>
  <c r="K146" i="6" s="1"/>
  <c r="J102" i="6"/>
  <c r="K102" i="6" s="1"/>
  <c r="J19" i="6"/>
  <c r="K19" i="6" s="1"/>
  <c r="J85" i="6"/>
  <c r="K85" i="6" s="1"/>
  <c r="J135" i="6"/>
  <c r="K135" i="6" s="1"/>
  <c r="J133" i="6"/>
  <c r="K133" i="6" s="1"/>
  <c r="J96" i="6"/>
  <c r="K96" i="6" s="1"/>
  <c r="J103" i="6"/>
  <c r="K103" i="6" s="1"/>
  <c r="J97" i="6"/>
  <c r="K97" i="6" s="1"/>
  <c r="J59" i="6"/>
  <c r="K59" i="6" s="1"/>
  <c r="J153" i="6"/>
  <c r="K153" i="6" s="1"/>
  <c r="J39" i="6"/>
  <c r="K39" i="6" s="1"/>
  <c r="J110" i="6"/>
  <c r="K110" i="6" s="1"/>
  <c r="J15" i="6"/>
  <c r="K15" i="6" s="1"/>
  <c r="J100" i="6"/>
  <c r="K100" i="6" s="1"/>
  <c r="J57" i="6"/>
  <c r="K57" i="6" s="1"/>
  <c r="J11" i="6"/>
  <c r="K11" i="6" s="1"/>
  <c r="J120" i="6"/>
  <c r="K120" i="6" s="1"/>
  <c r="J17" i="6"/>
  <c r="K17" i="6" s="1"/>
  <c r="J88" i="6"/>
  <c r="K88" i="6" s="1"/>
  <c r="K5" i="6" l="1"/>
  <c r="B5" i="7" s="1"/>
  <c r="F5" i="7" s="1"/>
  <c r="K4" i="6"/>
  <c r="B4" i="7" s="1"/>
  <c r="K3" i="6"/>
  <c r="B3" i="7" s="1"/>
  <c r="E5" i="7" l="1"/>
  <c r="D3" i="7"/>
  <c r="F3" i="7"/>
  <c r="C4" i="7"/>
  <c r="D4" i="7"/>
  <c r="E4" i="7"/>
  <c r="F4" i="7"/>
  <c r="D5" i="7"/>
  <c r="C5" i="7"/>
  <c r="E3" i="7"/>
  <c r="C3" i="7"/>
  <c r="I85" i="7" l="1"/>
  <c r="G138" i="7"/>
  <c r="H17" i="7"/>
  <c r="H116" i="7"/>
  <c r="H51" i="7"/>
  <c r="H79" i="7"/>
  <c r="H157" i="7"/>
  <c r="H15" i="7"/>
  <c r="I125" i="7"/>
  <c r="I54" i="7"/>
  <c r="H57" i="7"/>
  <c r="H118" i="7"/>
  <c r="H34" i="7"/>
  <c r="H150" i="7"/>
  <c r="H58" i="7"/>
  <c r="H78" i="7"/>
  <c r="I73" i="7"/>
  <c r="I97" i="7"/>
  <c r="H98" i="7"/>
  <c r="H91" i="7"/>
  <c r="H52" i="7"/>
  <c r="I71" i="7"/>
  <c r="I117" i="7"/>
  <c r="H121" i="7"/>
  <c r="H24" i="7"/>
  <c r="I35" i="7"/>
  <c r="H96" i="7"/>
  <c r="H37" i="7"/>
  <c r="H110" i="7"/>
  <c r="H29" i="7"/>
  <c r="I33" i="7"/>
  <c r="I12" i="7"/>
  <c r="G155" i="7"/>
  <c r="H49" i="7"/>
  <c r="I10" i="7"/>
  <c r="H48" i="7"/>
  <c r="G108" i="7"/>
  <c r="I106" i="7"/>
  <c r="H45" i="7"/>
  <c r="I110" i="7"/>
  <c r="H136" i="7"/>
  <c r="H119" i="7"/>
  <c r="H120" i="7"/>
  <c r="I18" i="7"/>
  <c r="I118" i="7"/>
  <c r="I44" i="7"/>
  <c r="H111" i="7"/>
  <c r="H132" i="7"/>
  <c r="I75" i="7"/>
  <c r="H142" i="7"/>
  <c r="H85" i="7"/>
  <c r="H26" i="7"/>
  <c r="I83" i="7"/>
  <c r="H23" i="7"/>
  <c r="G85" i="7"/>
  <c r="H32" i="7"/>
  <c r="I128" i="7"/>
  <c r="H127" i="7"/>
  <c r="I104" i="7"/>
  <c r="I77" i="7"/>
  <c r="I59" i="7"/>
  <c r="H77" i="7"/>
  <c r="I140" i="7"/>
  <c r="I100" i="7"/>
  <c r="I45" i="7"/>
  <c r="I88" i="7"/>
  <c r="G72" i="7"/>
  <c r="G151" i="7"/>
  <c r="I78" i="7"/>
  <c r="I17" i="7"/>
  <c r="I48" i="7"/>
  <c r="I102" i="7"/>
  <c r="I130" i="7"/>
  <c r="I46" i="7"/>
  <c r="I144" i="7"/>
  <c r="I55" i="7"/>
  <c r="I15" i="7"/>
  <c r="G112" i="7"/>
  <c r="G47" i="7"/>
  <c r="I67" i="7"/>
  <c r="H33" i="7"/>
  <c r="G104" i="7"/>
  <c r="I11" i="7"/>
  <c r="I62" i="7"/>
  <c r="I61" i="7"/>
  <c r="I13" i="7"/>
  <c r="I39" i="7"/>
  <c r="I28" i="7"/>
  <c r="I143" i="7"/>
  <c r="I32" i="7"/>
  <c r="I136" i="7"/>
  <c r="I53" i="7"/>
  <c r="I20" i="7"/>
  <c r="I108" i="7"/>
  <c r="I113" i="7"/>
  <c r="G35" i="7"/>
  <c r="I86" i="7"/>
  <c r="I116" i="7"/>
  <c r="H9" i="7"/>
  <c r="I21" i="7"/>
  <c r="I150" i="7"/>
  <c r="G128" i="7"/>
  <c r="G92" i="7"/>
  <c r="I60" i="7"/>
  <c r="I157" i="7"/>
  <c r="G39" i="7"/>
  <c r="G154" i="7"/>
  <c r="G133" i="7"/>
  <c r="G144" i="7"/>
  <c r="I105" i="7"/>
  <c r="I101" i="7"/>
  <c r="I138" i="7"/>
  <c r="I40" i="7"/>
  <c r="I76" i="7"/>
  <c r="I139" i="7"/>
  <c r="I158" i="7"/>
  <c r="I84" i="7"/>
  <c r="I114" i="7"/>
  <c r="I131" i="7"/>
  <c r="I57" i="7"/>
  <c r="I27" i="7"/>
  <c r="I31" i="7"/>
  <c r="I93" i="7"/>
  <c r="I149" i="7"/>
  <c r="I19" i="7"/>
  <c r="I36" i="7"/>
  <c r="I129" i="7"/>
  <c r="I65" i="7"/>
  <c r="H42" i="7"/>
  <c r="I92" i="7"/>
  <c r="I64" i="7"/>
  <c r="G43" i="7"/>
  <c r="I49" i="7"/>
  <c r="I120" i="7"/>
  <c r="I151" i="7"/>
  <c r="I50" i="7"/>
  <c r="I26" i="7"/>
  <c r="I23" i="7"/>
  <c r="I38" i="7"/>
  <c r="H30" i="7"/>
  <c r="H100" i="7"/>
  <c r="I69" i="7"/>
  <c r="I79" i="7"/>
  <c r="I152" i="7"/>
  <c r="I146" i="7"/>
  <c r="I147" i="7"/>
  <c r="I70" i="7"/>
  <c r="H64" i="7"/>
  <c r="I126" i="7"/>
  <c r="I94" i="7"/>
  <c r="I14" i="7"/>
  <c r="I122" i="7"/>
  <c r="H138" i="7"/>
  <c r="I47" i="7"/>
  <c r="I107" i="7"/>
  <c r="I132" i="7"/>
  <c r="I137" i="7"/>
  <c r="H109" i="7"/>
  <c r="H115" i="7"/>
  <c r="I148" i="7"/>
  <c r="I80" i="7"/>
  <c r="I91" i="7"/>
  <c r="G140" i="7"/>
  <c r="G54" i="7"/>
  <c r="G130" i="7"/>
  <c r="G16" i="7"/>
  <c r="G74" i="7"/>
  <c r="G18" i="7"/>
  <c r="G114" i="7"/>
  <c r="G17" i="7"/>
  <c r="G33" i="7"/>
  <c r="I42" i="7"/>
  <c r="G115" i="7"/>
  <c r="G73" i="7"/>
  <c r="G110" i="7"/>
  <c r="G123" i="7"/>
  <c r="G113" i="7"/>
  <c r="G28" i="7"/>
  <c r="I156" i="7"/>
  <c r="I95" i="7"/>
  <c r="G65" i="7"/>
  <c r="G38" i="7"/>
  <c r="G70" i="7"/>
  <c r="G32" i="7"/>
  <c r="I68" i="7"/>
  <c r="I74" i="7"/>
  <c r="I24" i="7"/>
  <c r="I134" i="7"/>
  <c r="I43" i="7"/>
  <c r="I56" i="7"/>
  <c r="G117" i="7"/>
  <c r="I63" i="7"/>
  <c r="H130" i="7"/>
  <c r="I89" i="7"/>
  <c r="G127" i="7"/>
  <c r="H11" i="7"/>
  <c r="H54" i="7"/>
  <c r="G49" i="7"/>
  <c r="G91" i="7"/>
  <c r="G157" i="7"/>
  <c r="G150" i="7"/>
  <c r="I123" i="7"/>
  <c r="I96" i="7"/>
  <c r="I153" i="7"/>
  <c r="I133" i="7"/>
  <c r="I141" i="7"/>
  <c r="H106" i="7"/>
  <c r="H122" i="7"/>
  <c r="H105" i="7"/>
  <c r="G63" i="7"/>
  <c r="G106" i="7"/>
  <c r="G34" i="7"/>
  <c r="G102" i="7"/>
  <c r="H87" i="7"/>
  <c r="G25" i="7"/>
  <c r="H83" i="7"/>
  <c r="H10" i="7"/>
  <c r="G10" i="7"/>
  <c r="G84" i="7"/>
  <c r="G78" i="7"/>
  <c r="H71" i="7"/>
  <c r="G81" i="7"/>
  <c r="G137" i="7"/>
  <c r="G158" i="7"/>
  <c r="H90" i="7"/>
  <c r="H103" i="7"/>
  <c r="H27" i="7"/>
  <c r="H147" i="7"/>
  <c r="H72" i="7"/>
  <c r="G79" i="7"/>
  <c r="G100" i="7"/>
  <c r="G9" i="7"/>
  <c r="H68" i="7"/>
  <c r="G50" i="7"/>
  <c r="H141" i="7"/>
  <c r="G61" i="7"/>
  <c r="H131" i="7"/>
  <c r="G97" i="7"/>
  <c r="H73" i="7"/>
  <c r="H125" i="7"/>
  <c r="G30" i="7"/>
  <c r="H44" i="7"/>
  <c r="G148" i="7"/>
  <c r="G93" i="7"/>
  <c r="H112" i="7"/>
  <c r="H81" i="7"/>
  <c r="H20" i="7"/>
  <c r="H60" i="7"/>
  <c r="G152" i="7"/>
  <c r="G52" i="7"/>
  <c r="H89" i="7"/>
  <c r="G46" i="7"/>
  <c r="H155" i="7"/>
  <c r="G132" i="7"/>
  <c r="H13" i="7"/>
  <c r="G57" i="7"/>
  <c r="G42" i="7"/>
  <c r="H154" i="7"/>
  <c r="G139" i="7"/>
  <c r="H76" i="7"/>
  <c r="H149" i="7"/>
  <c r="G59" i="7"/>
  <c r="G11" i="7"/>
  <c r="H55" i="7"/>
  <c r="G87" i="7"/>
  <c r="H144" i="7"/>
  <c r="H74" i="7"/>
  <c r="G135" i="7"/>
  <c r="G116" i="7"/>
  <c r="G125" i="7"/>
  <c r="G149" i="7"/>
  <c r="G86" i="7"/>
  <c r="G22" i="7"/>
  <c r="G88" i="7"/>
  <c r="G99" i="7"/>
  <c r="G90" i="7"/>
  <c r="G41" i="7"/>
  <c r="G122" i="7"/>
  <c r="G44" i="7"/>
  <c r="G58" i="7"/>
  <c r="G118" i="7"/>
  <c r="G156" i="7"/>
  <c r="G48" i="7"/>
  <c r="G136" i="7"/>
  <c r="G51" i="7"/>
  <c r="G23" i="7"/>
  <c r="G15" i="7"/>
  <c r="G143" i="7"/>
  <c r="G129" i="7"/>
  <c r="G141" i="7"/>
  <c r="G45" i="7"/>
  <c r="G83" i="7"/>
  <c r="G71" i="7"/>
  <c r="G120" i="7"/>
  <c r="G36" i="7"/>
  <c r="G96" i="7"/>
  <c r="G64" i="7"/>
  <c r="G95" i="7"/>
  <c r="G124" i="7"/>
  <c r="G55" i="7"/>
  <c r="G19" i="7"/>
  <c r="G27" i="7"/>
  <c r="G76" i="7"/>
  <c r="G67" i="7"/>
  <c r="G69" i="7"/>
  <c r="G56" i="7"/>
  <c r="G146" i="7"/>
  <c r="H107" i="7"/>
  <c r="H56" i="7"/>
  <c r="H41" i="7"/>
  <c r="G40" i="7"/>
  <c r="G153" i="7"/>
  <c r="G20" i="7"/>
  <c r="H135" i="7"/>
  <c r="H47" i="7"/>
  <c r="H35" i="7"/>
  <c r="H95" i="7"/>
  <c r="H80" i="7"/>
  <c r="G119" i="7"/>
  <c r="G82" i="7"/>
  <c r="H28" i="7"/>
  <c r="G103" i="7"/>
  <c r="G145" i="7"/>
  <c r="H12" i="7"/>
  <c r="H66" i="7"/>
  <c r="G37" i="7"/>
  <c r="H50" i="7"/>
  <c r="G109" i="7"/>
  <c r="H18" i="7"/>
  <c r="H75" i="7"/>
  <c r="G31" i="7"/>
  <c r="G53" i="7"/>
  <c r="H94" i="7"/>
  <c r="H65" i="7"/>
  <c r="H133" i="7"/>
  <c r="H108" i="7"/>
  <c r="H151" i="7"/>
  <c r="G24" i="7"/>
  <c r="G94" i="7"/>
  <c r="H124" i="7"/>
  <c r="G29" i="7"/>
  <c r="G126" i="7"/>
  <c r="H62" i="7"/>
  <c r="G98" i="7"/>
  <c r="H126" i="7"/>
  <c r="G134" i="7"/>
  <c r="H21" i="7"/>
  <c r="H117" i="7"/>
  <c r="G111" i="7"/>
  <c r="G105" i="7"/>
  <c r="H139" i="7"/>
  <c r="H140" i="7"/>
  <c r="G89" i="7"/>
  <c r="H93" i="7"/>
  <c r="H99" i="7"/>
  <c r="H129" i="7"/>
  <c r="G121" i="7"/>
  <c r="I66" i="7"/>
  <c r="I98" i="7"/>
  <c r="I58" i="7"/>
  <c r="I29" i="7"/>
  <c r="I9" i="7"/>
  <c r="I22" i="7"/>
  <c r="I124" i="7"/>
  <c r="I142" i="7"/>
  <c r="I135" i="7"/>
  <c r="I119" i="7"/>
  <c r="I72" i="7"/>
  <c r="I112" i="7"/>
  <c r="I109" i="7"/>
  <c r="I16" i="7"/>
  <c r="I82" i="7"/>
  <c r="I37" i="7"/>
  <c r="I81" i="7"/>
  <c r="I115" i="7"/>
  <c r="I145" i="7"/>
  <c r="I41" i="7"/>
  <c r="I103" i="7"/>
  <c r="I52" i="7"/>
  <c r="I127" i="7"/>
  <c r="I155" i="7"/>
  <c r="I87" i="7"/>
  <c r="I51" i="7"/>
  <c r="I154" i="7"/>
  <c r="I34" i="7"/>
  <c r="I25" i="7"/>
  <c r="I111" i="7"/>
  <c r="I121" i="7"/>
  <c r="I99" i="7"/>
  <c r="I30" i="7"/>
  <c r="I90" i="7"/>
  <c r="G12" i="7"/>
  <c r="G107" i="7"/>
  <c r="G66" i="7"/>
  <c r="H113" i="7"/>
  <c r="H146" i="7"/>
  <c r="H19" i="7"/>
  <c r="H137" i="7"/>
  <c r="H61" i="7"/>
  <c r="H63" i="7"/>
  <c r="H43" i="7"/>
  <c r="H53" i="7"/>
  <c r="H86" i="7"/>
  <c r="H92" i="7"/>
  <c r="H143" i="7"/>
  <c r="H39" i="7"/>
  <c r="H102" i="7"/>
  <c r="H38" i="7"/>
  <c r="H82" i="7"/>
  <c r="H40" i="7"/>
  <c r="H97" i="7"/>
  <c r="H156" i="7"/>
  <c r="H69" i="7"/>
  <c r="H104" i="7"/>
  <c r="H67" i="7"/>
  <c r="H88" i="7"/>
  <c r="H153" i="7"/>
  <c r="H31" i="7"/>
  <c r="H84" i="7"/>
  <c r="H114" i="7"/>
  <c r="H128" i="7"/>
  <c r="H16" i="7"/>
  <c r="H59" i="7"/>
  <c r="H145" i="7"/>
  <c r="G62" i="7"/>
  <c r="G77" i="7"/>
  <c r="H123" i="7"/>
  <c r="G26" i="7"/>
  <c r="H36" i="7"/>
  <c r="G13" i="7"/>
  <c r="H152" i="7"/>
  <c r="G60" i="7"/>
  <c r="G21" i="7"/>
  <c r="H134" i="7"/>
  <c r="G147" i="7"/>
  <c r="H22" i="7"/>
  <c r="G68" i="7"/>
  <c r="J68" i="7" s="1"/>
  <c r="G142" i="7"/>
  <c r="H14" i="7"/>
  <c r="H148" i="7"/>
  <c r="H101" i="7"/>
  <c r="G75" i="7"/>
  <c r="G101" i="7"/>
  <c r="G131" i="7"/>
  <c r="H25" i="7"/>
  <c r="G14" i="7"/>
  <c r="H46" i="7"/>
  <c r="H158" i="7"/>
  <c r="G80" i="7"/>
  <c r="H70" i="7"/>
  <c r="J71" i="7" l="1"/>
  <c r="K71" i="7" s="1"/>
  <c r="J44" i="7"/>
  <c r="K44" i="7" s="1"/>
  <c r="J147" i="7"/>
  <c r="K147" i="7" s="1"/>
  <c r="J39" i="7"/>
  <c r="K39" i="7" s="1"/>
  <c r="J27" i="7"/>
  <c r="K27" i="7" s="1"/>
  <c r="J79" i="7"/>
  <c r="K79" i="7" s="1"/>
  <c r="J10" i="7"/>
  <c r="K10" i="7" s="1"/>
  <c r="J17" i="7"/>
  <c r="K17" i="7" s="1"/>
  <c r="J109" i="7"/>
  <c r="K109" i="7" s="1"/>
  <c r="J35" i="7"/>
  <c r="K35" i="7" s="1"/>
  <c r="J58" i="7"/>
  <c r="K58" i="7" s="1"/>
  <c r="J57" i="7"/>
  <c r="K57" i="7" s="1"/>
  <c r="J9" i="7"/>
  <c r="K9" i="7" s="1"/>
  <c r="J89" i="7"/>
  <c r="K89" i="7" s="1"/>
  <c r="J116" i="7"/>
  <c r="J115" i="7"/>
  <c r="J15" i="7"/>
  <c r="K15" i="7" s="1"/>
  <c r="J48" i="7"/>
  <c r="K48" i="7" s="1"/>
  <c r="J142" i="7"/>
  <c r="K142" i="7" s="1"/>
  <c r="J77" i="7"/>
  <c r="K77" i="7" s="1"/>
  <c r="J104" i="7"/>
  <c r="K104" i="7" s="1"/>
  <c r="J126" i="7"/>
  <c r="K126" i="7" s="1"/>
  <c r="J156" i="7"/>
  <c r="K156" i="7" s="1"/>
  <c r="J125" i="7"/>
  <c r="K125" i="7" s="1"/>
  <c r="J50" i="7"/>
  <c r="K50" i="7" s="1"/>
  <c r="J63" i="7"/>
  <c r="K63" i="7" s="1"/>
  <c r="J49" i="7"/>
  <c r="K49" i="7" s="1"/>
  <c r="J73" i="7"/>
  <c r="K73" i="7" s="1"/>
  <c r="J112" i="7"/>
  <c r="K112" i="7" s="1"/>
  <c r="J151" i="7"/>
  <c r="K151" i="7" s="1"/>
  <c r="J80" i="7"/>
  <c r="K80" i="7" s="1"/>
  <c r="J31" i="7"/>
  <c r="K31" i="7" s="1"/>
  <c r="J146" i="7"/>
  <c r="K146" i="7" s="1"/>
  <c r="J36" i="7"/>
  <c r="K36" i="7" s="1"/>
  <c r="J139" i="7"/>
  <c r="K139" i="7" s="1"/>
  <c r="J137" i="7"/>
  <c r="K137" i="7" s="1"/>
  <c r="J106" i="7"/>
  <c r="K106" i="7" s="1"/>
  <c r="J110" i="7"/>
  <c r="K110" i="7" s="1"/>
  <c r="J140" i="7"/>
  <c r="K140" i="7" s="1"/>
  <c r="J92" i="7"/>
  <c r="K92" i="7" s="1"/>
  <c r="J47" i="7"/>
  <c r="K47" i="7" s="1"/>
  <c r="J85" i="7"/>
  <c r="K85" i="7" s="1"/>
  <c r="J108" i="7"/>
  <c r="K108" i="7" s="1"/>
  <c r="J52" i="7"/>
  <c r="K52" i="7" s="1"/>
  <c r="J53" i="7"/>
  <c r="K53" i="7" s="1"/>
  <c r="J82" i="7"/>
  <c r="K82" i="7" s="1"/>
  <c r="J96" i="7"/>
  <c r="K96" i="7" s="1"/>
  <c r="J136" i="7"/>
  <c r="K136" i="7" s="1"/>
  <c r="J61" i="7"/>
  <c r="K61" i="7" s="1"/>
  <c r="J158" i="7"/>
  <c r="K158" i="7" s="1"/>
  <c r="J34" i="7"/>
  <c r="K34" i="7" s="1"/>
  <c r="J54" i="7"/>
  <c r="K54" i="7" s="1"/>
  <c r="J132" i="7"/>
  <c r="K132" i="7" s="1"/>
  <c r="J87" i="7"/>
  <c r="K87" i="7" s="1"/>
  <c r="J97" i="7"/>
  <c r="K97" i="7" s="1"/>
  <c r="J91" i="7"/>
  <c r="K91" i="7" s="1"/>
  <c r="J26" i="7"/>
  <c r="K26" i="7" s="1"/>
  <c r="J12" i="7"/>
  <c r="K12" i="7" s="1"/>
  <c r="J98" i="7"/>
  <c r="K98" i="7" s="1"/>
  <c r="J28" i="7"/>
  <c r="K28" i="7" s="1"/>
  <c r="J56" i="7"/>
  <c r="K56" i="7" s="1"/>
  <c r="J64" i="7"/>
  <c r="K64" i="7" s="1"/>
  <c r="J51" i="7"/>
  <c r="K51" i="7" s="1"/>
  <c r="J22" i="7"/>
  <c r="K22" i="7" s="1"/>
  <c r="J152" i="7"/>
  <c r="K152" i="7" s="1"/>
  <c r="J102" i="7"/>
  <c r="K102" i="7" s="1"/>
  <c r="J150" i="7"/>
  <c r="K150" i="7" s="1"/>
  <c r="J113" i="7"/>
  <c r="K113" i="7" s="1"/>
  <c r="J130" i="7"/>
  <c r="K130" i="7" s="1"/>
  <c r="J138" i="7"/>
  <c r="K138" i="7" s="1"/>
  <c r="J155" i="7"/>
  <c r="K155" i="7" s="1"/>
  <c r="J69" i="7"/>
  <c r="K69" i="7" s="1"/>
  <c r="J42" i="7"/>
  <c r="K42" i="7" s="1"/>
  <c r="J14" i="7"/>
  <c r="K14" i="7" s="1"/>
  <c r="J45" i="7"/>
  <c r="K45" i="7" s="1"/>
  <c r="J127" i="7"/>
  <c r="K127" i="7" s="1"/>
  <c r="J111" i="7"/>
  <c r="K111" i="7" s="1"/>
  <c r="J19" i="7"/>
  <c r="K19" i="7" s="1"/>
  <c r="J129" i="7"/>
  <c r="K129" i="7" s="1"/>
  <c r="J41" i="7"/>
  <c r="K41" i="7" s="1"/>
  <c r="J30" i="7"/>
  <c r="K30" i="7" s="1"/>
  <c r="J65" i="7"/>
  <c r="K65" i="7" s="1"/>
  <c r="J114" i="7"/>
  <c r="K114" i="7" s="1"/>
  <c r="J144" i="7"/>
  <c r="K144" i="7" s="1"/>
  <c r="J157" i="7"/>
  <c r="K157" i="7" s="1"/>
  <c r="J62" i="7"/>
  <c r="K62" i="7" s="1"/>
  <c r="J128" i="7"/>
  <c r="K128" i="7" s="1"/>
  <c r="J118" i="7"/>
  <c r="K118" i="7" s="1"/>
  <c r="J83" i="7"/>
  <c r="K83" i="7" s="1"/>
  <c r="J93" i="7"/>
  <c r="K93" i="7" s="1"/>
  <c r="J32" i="7"/>
  <c r="K32" i="7" s="1"/>
  <c r="J105" i="7"/>
  <c r="K105" i="7" s="1"/>
  <c r="J76" i="7"/>
  <c r="K76" i="7" s="1"/>
  <c r="J148" i="7"/>
  <c r="K148" i="7" s="1"/>
  <c r="J38" i="7"/>
  <c r="K38" i="7" s="1"/>
  <c r="J60" i="7"/>
  <c r="K60" i="7" s="1"/>
  <c r="J153" i="7"/>
  <c r="K153" i="7" s="1"/>
  <c r="J55" i="7"/>
  <c r="K55" i="7" s="1"/>
  <c r="J143" i="7"/>
  <c r="K143" i="7" s="1"/>
  <c r="J90" i="7"/>
  <c r="K90" i="7" s="1"/>
  <c r="J46" i="7"/>
  <c r="K46" i="7" s="1"/>
  <c r="J18" i="7"/>
  <c r="K18" i="7" s="1"/>
  <c r="J43" i="7"/>
  <c r="K43" i="7" s="1"/>
  <c r="J133" i="7"/>
  <c r="K133" i="7" s="1"/>
  <c r="J86" i="7"/>
  <c r="K86" i="7" s="1"/>
  <c r="J123" i="7"/>
  <c r="K123" i="7" s="1"/>
  <c r="J119" i="7"/>
  <c r="K119" i="7" s="1"/>
  <c r="J29" i="7"/>
  <c r="K29" i="7" s="1"/>
  <c r="J100" i="7"/>
  <c r="K100" i="7" s="1"/>
  <c r="J70" i="7"/>
  <c r="K70" i="7" s="1"/>
  <c r="J37" i="7"/>
  <c r="K37" i="7" s="1"/>
  <c r="J122" i="7"/>
  <c r="K122" i="7" s="1"/>
  <c r="J131" i="7"/>
  <c r="K131" i="7" s="1"/>
  <c r="J20" i="7"/>
  <c r="K20" i="7" s="1"/>
  <c r="J13" i="7"/>
  <c r="K13" i="7" s="1"/>
  <c r="J66" i="7"/>
  <c r="K66" i="7" s="1"/>
  <c r="J134" i="7"/>
  <c r="K134" i="7" s="1"/>
  <c r="J145" i="7"/>
  <c r="K145" i="7" s="1"/>
  <c r="J40" i="7"/>
  <c r="K40" i="7" s="1"/>
  <c r="J99" i="7"/>
  <c r="K99" i="7" s="1"/>
  <c r="J11" i="7"/>
  <c r="K11" i="7" s="1"/>
  <c r="J25" i="7"/>
  <c r="K25" i="7" s="1"/>
  <c r="J117" i="7"/>
  <c r="K117" i="7" s="1"/>
  <c r="J74" i="7"/>
  <c r="K74" i="7" s="1"/>
  <c r="J154" i="7"/>
  <c r="K154" i="7" s="1"/>
  <c r="J149" i="7"/>
  <c r="K149" i="7" s="1"/>
  <c r="J72" i="7"/>
  <c r="K72" i="7" s="1"/>
  <c r="J120" i="7"/>
  <c r="K120" i="7" s="1"/>
  <c r="J81" i="7"/>
  <c r="K81" i="7" s="1"/>
  <c r="J67" i="7"/>
  <c r="K67" i="7" s="1"/>
  <c r="J78" i="7"/>
  <c r="K78" i="7" s="1"/>
  <c r="J84" i="7"/>
  <c r="K84" i="7" s="1"/>
  <c r="J33" i="7"/>
  <c r="K33" i="7" s="1"/>
  <c r="J21" i="7"/>
  <c r="K21" i="7" s="1"/>
  <c r="J24" i="7"/>
  <c r="K24" i="7" s="1"/>
  <c r="J141" i="7"/>
  <c r="K141" i="7" s="1"/>
  <c r="J101" i="7"/>
  <c r="K101" i="7" s="1"/>
  <c r="J75" i="7"/>
  <c r="K75" i="7" s="1"/>
  <c r="J107" i="7"/>
  <c r="K107" i="7" s="1"/>
  <c r="J121" i="7"/>
  <c r="K121" i="7" s="1"/>
  <c r="J103" i="7"/>
  <c r="K103" i="7" s="1"/>
  <c r="J95" i="7"/>
  <c r="K95" i="7" s="1"/>
  <c r="J23" i="7"/>
  <c r="K23" i="7" s="1"/>
  <c r="J88" i="7"/>
  <c r="K88" i="7" s="1"/>
  <c r="J59" i="7"/>
  <c r="K59" i="7" s="1"/>
  <c r="J16" i="7"/>
  <c r="K16" i="7" s="1"/>
  <c r="K116" i="7"/>
  <c r="K115" i="7"/>
  <c r="J94" i="7"/>
  <c r="K94" i="7" s="1"/>
  <c r="K68" i="7"/>
  <c r="J124" i="7"/>
  <c r="K124" i="7" s="1"/>
  <c r="J135" i="7"/>
  <c r="K135" i="7" s="1"/>
  <c r="K4" i="7" l="1"/>
  <c r="B4" i="8" s="1"/>
  <c r="D4" i="8" s="1"/>
  <c r="K3" i="7"/>
  <c r="B3" i="8" s="1"/>
  <c r="F3" i="8" s="1"/>
  <c r="K5" i="7"/>
  <c r="B5" i="8" s="1"/>
  <c r="C5" i="8" s="1"/>
  <c r="C4" i="8" l="1"/>
  <c r="F4" i="8"/>
  <c r="E4" i="8"/>
  <c r="D3" i="8"/>
  <c r="C3" i="8"/>
  <c r="D5" i="8"/>
  <c r="E3" i="8"/>
  <c r="F5" i="8"/>
  <c r="E5" i="8"/>
  <c r="H29" i="8" l="1"/>
  <c r="H70" i="8"/>
  <c r="H77" i="8"/>
  <c r="H153" i="8"/>
  <c r="H82" i="8"/>
  <c r="H63" i="8"/>
  <c r="H14" i="8"/>
  <c r="H26" i="8"/>
  <c r="H87" i="8"/>
  <c r="H98" i="8"/>
  <c r="H36" i="8"/>
  <c r="H24" i="8"/>
  <c r="H56" i="8"/>
  <c r="H46" i="8"/>
  <c r="H96" i="8"/>
  <c r="H72" i="8"/>
  <c r="H38" i="8"/>
  <c r="H23" i="8"/>
  <c r="H83" i="8"/>
  <c r="H81" i="8"/>
  <c r="H143" i="8"/>
  <c r="H133" i="8"/>
  <c r="H141" i="8"/>
  <c r="H97" i="8"/>
  <c r="H58" i="8"/>
  <c r="H126" i="8"/>
  <c r="H69" i="8"/>
  <c r="H78" i="8"/>
  <c r="H121" i="8"/>
  <c r="H149" i="8"/>
  <c r="H155" i="8"/>
  <c r="H17" i="8"/>
  <c r="H117" i="8"/>
  <c r="H62" i="8"/>
  <c r="H79" i="8"/>
  <c r="H16" i="8"/>
  <c r="H64" i="8"/>
  <c r="H9" i="8"/>
  <c r="H33" i="8"/>
  <c r="H84" i="8"/>
  <c r="H140" i="8"/>
  <c r="H18" i="8"/>
  <c r="H107" i="8"/>
  <c r="H22" i="8"/>
  <c r="H125" i="8"/>
  <c r="H52" i="8"/>
  <c r="H30" i="8"/>
  <c r="H122" i="8"/>
  <c r="H147" i="8"/>
  <c r="H49" i="8"/>
  <c r="H118" i="8"/>
  <c r="H12" i="8"/>
  <c r="H104" i="8"/>
  <c r="H93" i="8"/>
  <c r="H51" i="8"/>
  <c r="H20" i="8"/>
  <c r="H142" i="8"/>
  <c r="H157" i="8"/>
  <c r="H76" i="8"/>
  <c r="H145" i="8"/>
  <c r="H129" i="8"/>
  <c r="H105" i="8"/>
  <c r="H138" i="8"/>
  <c r="H50" i="8"/>
  <c r="H86" i="8"/>
  <c r="H13" i="8"/>
  <c r="H114" i="8"/>
  <c r="H35" i="8"/>
  <c r="H127" i="8"/>
  <c r="H151" i="8"/>
  <c r="H106" i="8"/>
  <c r="H10" i="8"/>
  <c r="H11" i="8"/>
  <c r="H27" i="8"/>
  <c r="H103" i="8"/>
  <c r="H61" i="8"/>
  <c r="H28" i="8"/>
  <c r="H134" i="8"/>
  <c r="H42" i="8"/>
  <c r="H37" i="8"/>
  <c r="H146" i="8"/>
  <c r="H123" i="8"/>
  <c r="H60" i="8"/>
  <c r="H48" i="8"/>
  <c r="H144" i="8"/>
  <c r="H88" i="8"/>
  <c r="H59" i="8"/>
  <c r="H39" i="8"/>
  <c r="H137" i="8"/>
  <c r="H139" i="8"/>
  <c r="H119" i="8"/>
  <c r="H115" i="8"/>
  <c r="H68" i="8"/>
  <c r="H135" i="8"/>
  <c r="H32" i="8"/>
  <c r="H131" i="8"/>
  <c r="H47" i="8"/>
  <c r="H154" i="8"/>
  <c r="H34" i="8"/>
  <c r="H19" i="8"/>
  <c r="H65" i="8"/>
  <c r="H80" i="8"/>
  <c r="H130" i="8"/>
  <c r="H100" i="8"/>
  <c r="H112" i="8"/>
  <c r="H116" i="8"/>
  <c r="H67" i="8"/>
  <c r="H124" i="8"/>
  <c r="H95" i="8"/>
  <c r="H109" i="8"/>
  <c r="H136" i="8"/>
  <c r="H102" i="8"/>
  <c r="H150" i="8"/>
  <c r="H25" i="8"/>
  <c r="H41" i="8"/>
  <c r="H120" i="8"/>
  <c r="H73" i="8"/>
  <c r="H128" i="8"/>
  <c r="H99" i="8"/>
  <c r="H101" i="8"/>
  <c r="H21" i="8"/>
  <c r="H43" i="8"/>
  <c r="H113" i="8"/>
  <c r="H108" i="8"/>
  <c r="H31" i="8"/>
  <c r="H57" i="8"/>
  <c r="H91" i="8"/>
  <c r="H85" i="8"/>
  <c r="H132" i="8"/>
  <c r="H74" i="8"/>
  <c r="H44" i="8"/>
  <c r="H54" i="8"/>
  <c r="H92" i="8"/>
  <c r="H15" i="8"/>
  <c r="H148" i="8"/>
  <c r="H152" i="8"/>
  <c r="H156" i="8"/>
  <c r="H55" i="8"/>
  <c r="H71" i="8"/>
  <c r="H75" i="8"/>
  <c r="H45" i="8"/>
  <c r="H90" i="8"/>
  <c r="H89" i="8"/>
  <c r="H66" i="8"/>
  <c r="H158" i="8"/>
  <c r="H40" i="8"/>
  <c r="H94" i="8"/>
  <c r="H53" i="8"/>
  <c r="H110" i="8"/>
  <c r="H111" i="8"/>
  <c r="I83" i="8"/>
  <c r="I37" i="8"/>
  <c r="I156" i="8"/>
  <c r="I119" i="8"/>
  <c r="I141" i="8"/>
  <c r="I158" i="8"/>
  <c r="I102" i="8"/>
  <c r="I47" i="8"/>
  <c r="G152" i="8"/>
  <c r="I123" i="8"/>
  <c r="I104" i="8"/>
  <c r="I54" i="8"/>
  <c r="G112" i="8"/>
  <c r="G119" i="8"/>
  <c r="G76" i="8"/>
  <c r="G28" i="8"/>
  <c r="G115" i="8"/>
  <c r="G140" i="8"/>
  <c r="G108" i="8"/>
  <c r="G138" i="8"/>
  <c r="G126" i="8"/>
  <c r="G32" i="8"/>
  <c r="G26" i="8"/>
  <c r="G103" i="8"/>
  <c r="G45" i="8"/>
  <c r="G85" i="8"/>
  <c r="G158" i="8"/>
  <c r="G66" i="8"/>
  <c r="G116" i="8"/>
  <c r="G88" i="8"/>
  <c r="G81" i="8"/>
  <c r="G121" i="8"/>
  <c r="G127" i="8"/>
  <c r="G109" i="8"/>
  <c r="G128" i="8"/>
  <c r="G80" i="8"/>
  <c r="G104" i="8"/>
  <c r="G27" i="8"/>
  <c r="G136" i="8"/>
  <c r="G134" i="8"/>
  <c r="G31" i="8"/>
  <c r="I101" i="8"/>
  <c r="I17" i="8"/>
  <c r="G95" i="8"/>
  <c r="G44" i="8"/>
  <c r="G56" i="8"/>
  <c r="G114" i="8"/>
  <c r="G64" i="8"/>
  <c r="G105" i="8"/>
  <c r="G74" i="8"/>
  <c r="G69" i="8"/>
  <c r="G157" i="8"/>
  <c r="G75" i="8"/>
  <c r="G139" i="8"/>
  <c r="G100" i="8"/>
  <c r="G9" i="8"/>
  <c r="G67" i="8"/>
  <c r="G49" i="8"/>
  <c r="G30" i="8"/>
  <c r="G87" i="8"/>
  <c r="G38" i="8"/>
  <c r="G73" i="8"/>
  <c r="G123" i="8"/>
  <c r="I61" i="8"/>
  <c r="G39" i="8"/>
  <c r="G60" i="8"/>
  <c r="G89" i="8"/>
  <c r="G55" i="8"/>
  <c r="G142" i="8"/>
  <c r="G59" i="8"/>
  <c r="G62" i="8"/>
  <c r="G93" i="8"/>
  <c r="G144" i="8"/>
  <c r="G125" i="8"/>
  <c r="G61" i="8"/>
  <c r="G20" i="8"/>
  <c r="G107" i="8"/>
  <c r="G15" i="8"/>
  <c r="G146" i="8"/>
  <c r="G83" i="8"/>
  <c r="G23" i="8"/>
  <c r="G42" i="8"/>
  <c r="I92" i="8"/>
  <c r="I16" i="8"/>
  <c r="G68" i="8"/>
  <c r="G29" i="8"/>
  <c r="G106" i="8"/>
  <c r="G132" i="8"/>
  <c r="G46" i="8"/>
  <c r="G12" i="8"/>
  <c r="G11" i="8"/>
  <c r="G47" i="8"/>
  <c r="G135" i="8"/>
  <c r="G150" i="8"/>
  <c r="G19" i="8"/>
  <c r="G71" i="8"/>
  <c r="G40" i="8"/>
  <c r="G79" i="8"/>
  <c r="G141" i="8"/>
  <c r="G102" i="8"/>
  <c r="G36" i="8"/>
  <c r="G65" i="8"/>
  <c r="G70" i="8"/>
  <c r="G124" i="8"/>
  <c r="G34" i="8"/>
  <c r="G98" i="8"/>
  <c r="G57" i="8"/>
  <c r="G91" i="8"/>
  <c r="G137" i="8"/>
  <c r="G110" i="8"/>
  <c r="G111" i="8"/>
  <c r="G41" i="8"/>
  <c r="G118" i="8"/>
  <c r="G84" i="8"/>
  <c r="G94" i="8"/>
  <c r="G77" i="8"/>
  <c r="G18" i="8"/>
  <c r="I79" i="8"/>
  <c r="I22" i="8"/>
  <c r="I157" i="8"/>
  <c r="I88" i="8"/>
  <c r="I98" i="8"/>
  <c r="I137" i="8"/>
  <c r="I34" i="8"/>
  <c r="I58" i="8"/>
  <c r="I106" i="8"/>
  <c r="I60" i="8"/>
  <c r="I128" i="8"/>
  <c r="I139" i="8"/>
  <c r="I26" i="8"/>
  <c r="I41" i="8"/>
  <c r="I51" i="8"/>
  <c r="I59" i="8"/>
  <c r="I27" i="8"/>
  <c r="I48" i="8"/>
  <c r="I77" i="8"/>
  <c r="I124" i="8"/>
  <c r="G35" i="8"/>
  <c r="G122" i="8"/>
  <c r="G52" i="8"/>
  <c r="G113" i="8"/>
  <c r="G10" i="8"/>
  <c r="I111" i="8"/>
  <c r="I18" i="8"/>
  <c r="I73" i="8"/>
  <c r="I36" i="8"/>
  <c r="I11" i="8"/>
  <c r="I91" i="8"/>
  <c r="I108" i="8"/>
  <c r="I89" i="8"/>
  <c r="I19" i="8"/>
  <c r="I110" i="8"/>
  <c r="I140" i="8"/>
  <c r="I109" i="8"/>
  <c r="I147" i="8"/>
  <c r="I96" i="8"/>
  <c r="I53" i="8"/>
  <c r="I150" i="8"/>
  <c r="I9" i="8"/>
  <c r="I81" i="8"/>
  <c r="I67" i="8"/>
  <c r="G133" i="8"/>
  <c r="G90" i="8"/>
  <c r="G50" i="8"/>
  <c r="G153" i="8"/>
  <c r="G149" i="8"/>
  <c r="G97" i="8"/>
  <c r="G37" i="8"/>
  <c r="G33" i="8"/>
  <c r="G51" i="8"/>
  <c r="G156" i="8"/>
  <c r="G82" i="8"/>
  <c r="G22" i="8"/>
  <c r="G53" i="8"/>
  <c r="G131" i="8"/>
  <c r="G24" i="8"/>
  <c r="G145" i="8"/>
  <c r="G96" i="8"/>
  <c r="G16" i="8"/>
  <c r="G154" i="8"/>
  <c r="G143" i="8"/>
  <c r="G58" i="8"/>
  <c r="I86" i="8"/>
  <c r="I153" i="8"/>
  <c r="I50" i="8"/>
  <c r="I146" i="8"/>
  <c r="I28" i="8"/>
  <c r="I155" i="8"/>
  <c r="I71" i="8"/>
  <c r="I132" i="8"/>
  <c r="I74" i="8"/>
  <c r="I121" i="8"/>
  <c r="I113" i="8"/>
  <c r="I38" i="8"/>
  <c r="I115" i="8"/>
  <c r="I21" i="8"/>
  <c r="I99" i="8"/>
  <c r="I15" i="8"/>
  <c r="I126" i="8"/>
  <c r="I144" i="8"/>
  <c r="I142" i="8"/>
  <c r="I97" i="8"/>
  <c r="I55" i="8"/>
  <c r="I148" i="8"/>
  <c r="G130" i="8"/>
  <c r="G151" i="8"/>
  <c r="I95" i="8"/>
  <c r="I45" i="8"/>
  <c r="I64" i="8"/>
  <c r="I39" i="8"/>
  <c r="I57" i="8"/>
  <c r="I152" i="8"/>
  <c r="I105" i="8"/>
  <c r="G13" i="8"/>
  <c r="G25" i="8"/>
  <c r="G78" i="8"/>
  <c r="G14" i="8"/>
  <c r="G117" i="8"/>
  <c r="G86" i="8"/>
  <c r="G101" i="8"/>
  <c r="G21" i="8"/>
  <c r="G148" i="8"/>
  <c r="G92" i="8"/>
  <c r="G129" i="8"/>
  <c r="G63" i="8"/>
  <c r="G17" i="8"/>
  <c r="G120" i="8"/>
  <c r="G155" i="8"/>
  <c r="G147" i="8"/>
  <c r="G72" i="8"/>
  <c r="G48" i="8"/>
  <c r="G99" i="8"/>
  <c r="G43" i="8"/>
  <c r="G54" i="8"/>
  <c r="I24" i="8"/>
  <c r="I118" i="8"/>
  <c r="I13" i="8"/>
  <c r="I30" i="8"/>
  <c r="I149" i="8"/>
  <c r="I43" i="8"/>
  <c r="I93" i="8"/>
  <c r="I33" i="8"/>
  <c r="I143" i="8"/>
  <c r="I90" i="8"/>
  <c r="I100" i="8"/>
  <c r="I116" i="8"/>
  <c r="I29" i="8"/>
  <c r="I84" i="8"/>
  <c r="I134" i="8"/>
  <c r="I76" i="8"/>
  <c r="I125" i="8"/>
  <c r="I136" i="8"/>
  <c r="I32" i="8"/>
  <c r="I103" i="8"/>
  <c r="I107" i="8"/>
  <c r="I130" i="8"/>
  <c r="I49" i="8"/>
  <c r="I70" i="8"/>
  <c r="I31" i="8"/>
  <c r="I44" i="8"/>
  <c r="I122" i="8"/>
  <c r="I14" i="8"/>
  <c r="I72" i="8"/>
  <c r="I80" i="8"/>
  <c r="I52" i="8"/>
  <c r="I127" i="8"/>
  <c r="I62" i="8"/>
  <c r="I78" i="8"/>
  <c r="I68" i="8"/>
  <c r="I46" i="8"/>
  <c r="I114" i="8"/>
  <c r="I65" i="8"/>
  <c r="I151" i="8"/>
  <c r="I56" i="8"/>
  <c r="I87" i="8"/>
  <c r="I66" i="8"/>
  <c r="I117" i="8"/>
  <c r="I85" i="8"/>
  <c r="I75" i="8"/>
  <c r="I135" i="8"/>
  <c r="I138" i="8"/>
  <c r="I20" i="8"/>
  <c r="I129" i="8"/>
  <c r="I94" i="8"/>
  <c r="I133" i="8"/>
  <c r="I112" i="8"/>
  <c r="I42" i="8"/>
  <c r="I10" i="8"/>
  <c r="I154" i="8"/>
  <c r="I82" i="8"/>
  <c r="I25" i="8"/>
  <c r="I131" i="8"/>
  <c r="I63" i="8"/>
  <c r="I35" i="8"/>
  <c r="I12" i="8"/>
  <c r="I145" i="8"/>
  <c r="I23" i="8"/>
  <c r="I40" i="8"/>
  <c r="I120" i="8"/>
  <c r="I69" i="8"/>
  <c r="J86" i="8" l="1"/>
  <c r="K86" i="8" s="1"/>
  <c r="J38" i="8"/>
  <c r="K38" i="8" s="1"/>
  <c r="J137" i="8"/>
  <c r="K137" i="8" s="1"/>
  <c r="J27" i="8"/>
  <c r="K27" i="8" s="1"/>
  <c r="J109" i="8"/>
  <c r="K109" i="8" s="1"/>
  <c r="J83" i="8"/>
  <c r="K83" i="8" s="1"/>
  <c r="J47" i="8"/>
  <c r="K47" i="8" s="1"/>
  <c r="J45" i="8"/>
  <c r="K45" i="8" s="1"/>
  <c r="J61" i="8"/>
  <c r="K61" i="8" s="1"/>
  <c r="J156" i="8"/>
  <c r="K156" i="8" s="1"/>
  <c r="J123" i="8"/>
  <c r="K123" i="8" s="1"/>
  <c r="J15" i="8"/>
  <c r="K15" i="8" s="1"/>
  <c r="J128" i="8"/>
  <c r="K128" i="8" s="1"/>
  <c r="J104" i="8"/>
  <c r="K104" i="8" s="1"/>
  <c r="J115" i="8"/>
  <c r="K115" i="8" s="1"/>
  <c r="J63" i="8"/>
  <c r="K63" i="8" s="1"/>
  <c r="J102" i="8"/>
  <c r="K102" i="8" s="1"/>
  <c r="J157" i="8"/>
  <c r="K157" i="8" s="1"/>
  <c r="J95" i="8"/>
  <c r="K95" i="8" s="1"/>
  <c r="J158" i="8"/>
  <c r="K158" i="8" s="1"/>
  <c r="J52" i="8"/>
  <c r="K52" i="8" s="1"/>
  <c r="J32" i="8"/>
  <c r="K32" i="8" s="1"/>
  <c r="J51" i="8"/>
  <c r="K51" i="8" s="1"/>
  <c r="J88" i="8"/>
  <c r="K88" i="8" s="1"/>
  <c r="J120" i="8"/>
  <c r="K120" i="8" s="1"/>
  <c r="J111" i="8"/>
  <c r="K111" i="8" s="1"/>
  <c r="J56" i="8"/>
  <c r="K56" i="8" s="1"/>
  <c r="J150" i="8"/>
  <c r="K150" i="8" s="1"/>
  <c r="J147" i="8"/>
  <c r="K147" i="8" s="1"/>
  <c r="J113" i="8"/>
  <c r="K113" i="8" s="1"/>
  <c r="J59" i="8"/>
  <c r="K59" i="8" s="1"/>
  <c r="J141" i="8"/>
  <c r="K141" i="8" s="1"/>
  <c r="J119" i="8"/>
  <c r="K119" i="8" s="1"/>
  <c r="J37" i="8"/>
  <c r="K37" i="8" s="1"/>
  <c r="J13" i="8"/>
  <c r="K13" i="8" s="1"/>
  <c r="J152" i="8"/>
  <c r="K152" i="8" s="1"/>
  <c r="J73" i="8"/>
  <c r="K73" i="8" s="1"/>
  <c r="J127" i="8"/>
  <c r="K127" i="8" s="1"/>
  <c r="J144" i="8"/>
  <c r="K144" i="8" s="1"/>
  <c r="J97" i="8"/>
  <c r="K97" i="8" s="1"/>
  <c r="J54" i="8"/>
  <c r="K54" i="8" s="1"/>
  <c r="J148" i="8"/>
  <c r="K148" i="8" s="1"/>
  <c r="J39" i="8"/>
  <c r="K39" i="8" s="1"/>
  <c r="J53" i="8"/>
  <c r="K53" i="8" s="1"/>
  <c r="J106" i="8"/>
  <c r="K106" i="8" s="1"/>
  <c r="J17" i="8"/>
  <c r="K17" i="8" s="1"/>
  <c r="J81" i="8"/>
  <c r="K81" i="8" s="1"/>
  <c r="J108" i="8"/>
  <c r="K108" i="8" s="1"/>
  <c r="J93" i="8"/>
  <c r="K93" i="8" s="1"/>
  <c r="J21" i="8"/>
  <c r="K21" i="8" s="1"/>
  <c r="J60" i="8"/>
  <c r="K60" i="8" s="1"/>
  <c r="J139" i="8"/>
  <c r="K139" i="8" s="1"/>
  <c r="J29" i="8"/>
  <c r="K29" i="8" s="1"/>
  <c r="J20" i="8"/>
  <c r="K20" i="8" s="1"/>
  <c r="J149" i="8"/>
  <c r="K149" i="8" s="1"/>
  <c r="J46" i="8"/>
  <c r="K46" i="8" s="1"/>
  <c r="J34" i="8"/>
  <c r="K34" i="8" s="1"/>
  <c r="J126" i="8"/>
  <c r="K126" i="8" s="1"/>
  <c r="J36" i="8"/>
  <c r="K36" i="8" s="1"/>
  <c r="J117" i="8"/>
  <c r="K117" i="8" s="1"/>
  <c r="J66" i="8"/>
  <c r="K66" i="8" s="1"/>
  <c r="J74" i="8"/>
  <c r="K74" i="8" s="1"/>
  <c r="J41" i="8"/>
  <c r="K41" i="8" s="1"/>
  <c r="J91" i="8"/>
  <c r="K91" i="8" s="1"/>
  <c r="J71" i="8"/>
  <c r="K71" i="8" s="1"/>
  <c r="J89" i="8"/>
  <c r="K89" i="8" s="1"/>
  <c r="J101" i="8"/>
  <c r="K101" i="8" s="1"/>
  <c r="J116" i="8"/>
  <c r="K116" i="8" s="1"/>
  <c r="J100" i="8"/>
  <c r="K100" i="8" s="1"/>
  <c r="J132" i="8"/>
  <c r="K132" i="8" s="1"/>
  <c r="J96" i="8"/>
  <c r="K96" i="8" s="1"/>
  <c r="J10" i="8"/>
  <c r="K10" i="8" s="1"/>
  <c r="J30" i="8"/>
  <c r="K30" i="8" s="1"/>
  <c r="J26" i="8"/>
  <c r="K26" i="8" s="1"/>
  <c r="J151" i="8"/>
  <c r="K151" i="8" s="1"/>
  <c r="J136" i="8"/>
  <c r="K136" i="8" s="1"/>
  <c r="J105" i="8"/>
  <c r="K105" i="8" s="1"/>
  <c r="J142" i="8"/>
  <c r="K142" i="8" s="1"/>
  <c r="J153" i="8"/>
  <c r="K153" i="8" s="1"/>
  <c r="J140" i="8"/>
  <c r="K140" i="8" s="1"/>
  <c r="J79" i="8"/>
  <c r="K79" i="8" s="1"/>
  <c r="J146" i="8"/>
  <c r="K146" i="8" s="1"/>
  <c r="J99" i="8"/>
  <c r="K99" i="8" s="1"/>
  <c r="J82" i="8"/>
  <c r="K82" i="8" s="1"/>
  <c r="J65" i="8"/>
  <c r="K65" i="8" s="1"/>
  <c r="J125" i="8"/>
  <c r="K125" i="8" s="1"/>
  <c r="J155" i="8"/>
  <c r="K155" i="8" s="1"/>
  <c r="J50" i="8"/>
  <c r="K50" i="8" s="1"/>
  <c r="J110" i="8"/>
  <c r="K110" i="8" s="1"/>
  <c r="J67" i="8"/>
  <c r="K67" i="8" s="1"/>
  <c r="J44" i="8"/>
  <c r="K44" i="8" s="1"/>
  <c r="J31" i="8"/>
  <c r="K31" i="8" s="1"/>
  <c r="J76" i="8"/>
  <c r="K76" i="8" s="1"/>
  <c r="J92" i="8"/>
  <c r="K92" i="8" s="1"/>
  <c r="J28" i="8"/>
  <c r="K28" i="8" s="1"/>
  <c r="J122" i="8"/>
  <c r="K122" i="8" s="1"/>
  <c r="J77" i="8"/>
  <c r="K77" i="8" s="1"/>
  <c r="J124" i="8"/>
  <c r="K124" i="8" s="1"/>
  <c r="J9" i="8"/>
  <c r="K9" i="8" s="1"/>
  <c r="J80" i="8"/>
  <c r="K80" i="8" s="1"/>
  <c r="J64" i="8"/>
  <c r="K64" i="8" s="1"/>
  <c r="J114" i="8"/>
  <c r="K114" i="8" s="1"/>
  <c r="J43" i="8"/>
  <c r="K43" i="8" s="1"/>
  <c r="J11" i="8"/>
  <c r="K11" i="8" s="1"/>
  <c r="J58" i="8"/>
  <c r="K58" i="8" s="1"/>
  <c r="J19" i="8"/>
  <c r="K19" i="8" s="1"/>
  <c r="J22" i="8"/>
  <c r="K22" i="8" s="1"/>
  <c r="J94" i="8"/>
  <c r="K94" i="8" s="1"/>
  <c r="J121" i="8"/>
  <c r="K121" i="8" s="1"/>
  <c r="J70" i="8"/>
  <c r="K70" i="8" s="1"/>
  <c r="J138" i="8"/>
  <c r="K138" i="8" s="1"/>
  <c r="J49" i="8"/>
  <c r="K49" i="8" s="1"/>
  <c r="J135" i="8"/>
  <c r="K135" i="8" s="1"/>
  <c r="J78" i="8"/>
  <c r="K78" i="8" s="1"/>
  <c r="J134" i="8"/>
  <c r="K134" i="8" s="1"/>
  <c r="J55" i="8"/>
  <c r="K55" i="8" s="1"/>
  <c r="J154" i="8"/>
  <c r="K154" i="8" s="1"/>
  <c r="J18" i="8"/>
  <c r="K18" i="8" s="1"/>
  <c r="J98" i="8"/>
  <c r="K98" i="8" s="1"/>
  <c r="J57" i="8"/>
  <c r="K57" i="8" s="1"/>
  <c r="J24" i="8"/>
  <c r="K24" i="8" s="1"/>
  <c r="J25" i="8"/>
  <c r="K25" i="8" s="1"/>
  <c r="J62" i="8"/>
  <c r="K62" i="8" s="1"/>
  <c r="J84" i="8"/>
  <c r="K84" i="8" s="1"/>
  <c r="J118" i="8"/>
  <c r="K118" i="8" s="1"/>
  <c r="J16" i="8"/>
  <c r="K16" i="8" s="1"/>
  <c r="J90" i="8"/>
  <c r="K90" i="8" s="1"/>
  <c r="J48" i="8"/>
  <c r="K48" i="8" s="1"/>
  <c r="J72" i="8"/>
  <c r="K72" i="8" s="1"/>
  <c r="J14" i="8"/>
  <c r="K14" i="8" s="1"/>
  <c r="J143" i="8"/>
  <c r="K143" i="8" s="1"/>
  <c r="J33" i="8"/>
  <c r="K33" i="8" s="1"/>
  <c r="J145" i="8"/>
  <c r="K145" i="8" s="1"/>
  <c r="J129" i="8"/>
  <c r="K129" i="8" s="1"/>
  <c r="J133" i="8"/>
  <c r="K133" i="8" s="1"/>
  <c r="J75" i="8"/>
  <c r="K75" i="8" s="1"/>
  <c r="J12" i="8"/>
  <c r="K12" i="8" s="1"/>
  <c r="J87" i="8"/>
  <c r="K87" i="8" s="1"/>
  <c r="J42" i="8"/>
  <c r="K42" i="8" s="1"/>
  <c r="J40" i="8"/>
  <c r="K40" i="8" s="1"/>
  <c r="J112" i="8"/>
  <c r="K112" i="8" s="1"/>
  <c r="J131" i="8"/>
  <c r="K131" i="8" s="1"/>
  <c r="J23" i="8"/>
  <c r="K23" i="8" s="1"/>
  <c r="J107" i="8"/>
  <c r="K107" i="8" s="1"/>
  <c r="J130" i="8"/>
  <c r="K130" i="8" s="1"/>
  <c r="J103" i="8"/>
  <c r="K103" i="8" s="1"/>
  <c r="J68" i="8"/>
  <c r="K68" i="8" s="1"/>
  <c r="J35" i="8"/>
  <c r="K35" i="8" s="1"/>
  <c r="J85" i="8"/>
  <c r="K85" i="8" s="1"/>
  <c r="J69" i="8"/>
  <c r="K69" i="8" s="1"/>
  <c r="K5" i="8" l="1"/>
  <c r="B5" i="9" s="1"/>
  <c r="C5" i="9" s="1"/>
  <c r="K3" i="8"/>
  <c r="B3" i="9" s="1"/>
  <c r="C3" i="9" s="1"/>
  <c r="K4" i="8"/>
  <c r="B4" i="9" s="1"/>
  <c r="C4" i="9" s="1"/>
  <c r="F5" i="9" l="1"/>
  <c r="F4" i="9"/>
  <c r="D5" i="9"/>
  <c r="E5" i="9"/>
  <c r="D3" i="9"/>
  <c r="D4" i="9"/>
  <c r="E4" i="9"/>
  <c r="E3" i="9"/>
  <c r="F3" i="9"/>
  <c r="I147" i="9" l="1"/>
  <c r="I28" i="9"/>
  <c r="I71" i="9"/>
  <c r="I96" i="9"/>
  <c r="I142" i="9"/>
  <c r="I111" i="9"/>
  <c r="I154" i="9"/>
  <c r="I120" i="9"/>
  <c r="I33" i="9"/>
  <c r="I24" i="9"/>
  <c r="I27" i="9"/>
  <c r="I61" i="9"/>
  <c r="I109" i="9"/>
  <c r="I66" i="9"/>
  <c r="I13" i="9"/>
  <c r="I64" i="9"/>
  <c r="I48" i="9"/>
  <c r="I85" i="9"/>
  <c r="I43" i="9"/>
  <c r="I45" i="9"/>
  <c r="I78" i="9"/>
  <c r="I115" i="9"/>
  <c r="I143" i="9"/>
  <c r="I73" i="9"/>
  <c r="I108" i="9"/>
  <c r="I89" i="9"/>
  <c r="I55" i="9"/>
  <c r="H30" i="9"/>
  <c r="I84" i="9"/>
  <c r="I29" i="9"/>
  <c r="I90" i="9"/>
  <c r="I10" i="9"/>
  <c r="I68" i="9"/>
  <c r="I141" i="9"/>
  <c r="I60" i="9"/>
  <c r="H92" i="9"/>
  <c r="H125" i="9"/>
  <c r="H49" i="9"/>
  <c r="H83" i="9"/>
  <c r="I127" i="9"/>
  <c r="I129" i="9"/>
  <c r="H153" i="9"/>
  <c r="H50" i="9"/>
  <c r="I100" i="9"/>
  <c r="I140" i="9"/>
  <c r="H113" i="9"/>
  <c r="I18" i="9"/>
  <c r="I104" i="9"/>
  <c r="H13" i="9"/>
  <c r="I153" i="9"/>
  <c r="I31" i="9"/>
  <c r="H129" i="9"/>
  <c r="I110" i="9"/>
  <c r="I52" i="9"/>
  <c r="I15" i="9"/>
  <c r="H98" i="9"/>
  <c r="H67" i="9"/>
  <c r="H103" i="9"/>
  <c r="I22" i="9"/>
  <c r="H120" i="9"/>
  <c r="I112" i="9"/>
  <c r="I50" i="9"/>
  <c r="I94" i="9"/>
  <c r="H82" i="9"/>
  <c r="H142" i="9"/>
  <c r="H117" i="9"/>
  <c r="I37" i="9"/>
  <c r="G111" i="9"/>
  <c r="I40" i="9"/>
  <c r="I125" i="9"/>
  <c r="H35" i="9"/>
  <c r="H157" i="9"/>
  <c r="I134" i="9"/>
  <c r="H151" i="9"/>
  <c r="G72" i="9"/>
  <c r="H108" i="9"/>
  <c r="H58" i="9"/>
  <c r="H152" i="9"/>
  <c r="H126" i="9"/>
  <c r="I32" i="9"/>
  <c r="I158" i="9"/>
  <c r="H111" i="9"/>
  <c r="H91" i="9"/>
  <c r="H44" i="9"/>
  <c r="H64" i="9"/>
  <c r="H122" i="9"/>
  <c r="H90" i="9"/>
  <c r="H127" i="9"/>
  <c r="H14" i="9"/>
  <c r="H85" i="9"/>
  <c r="H86" i="9"/>
  <c r="H80" i="9"/>
  <c r="H101" i="9"/>
  <c r="I130" i="9"/>
  <c r="I72" i="9"/>
  <c r="I93" i="9"/>
  <c r="H17" i="9"/>
  <c r="H124" i="9"/>
  <c r="H69" i="9"/>
  <c r="I74" i="9"/>
  <c r="I51" i="9"/>
  <c r="I44" i="9"/>
  <c r="H55" i="9"/>
  <c r="I124" i="9"/>
  <c r="I17" i="9"/>
  <c r="I77" i="9"/>
  <c r="I80" i="9"/>
  <c r="I47" i="9"/>
  <c r="H102" i="9"/>
  <c r="H61" i="9"/>
  <c r="H43" i="9"/>
  <c r="H38" i="9"/>
  <c r="I57" i="9"/>
  <c r="I152" i="9"/>
  <c r="I16" i="9"/>
  <c r="I137" i="9"/>
  <c r="I63" i="9"/>
  <c r="I138" i="9"/>
  <c r="G44" i="9"/>
  <c r="H156" i="9"/>
  <c r="H79" i="9"/>
  <c r="H45" i="9"/>
  <c r="I34" i="9"/>
  <c r="I25" i="9"/>
  <c r="I116" i="9"/>
  <c r="I121" i="9"/>
  <c r="I99" i="9"/>
  <c r="I39" i="9"/>
  <c r="I88" i="9"/>
  <c r="I97" i="9"/>
  <c r="G154" i="9"/>
  <c r="G152" i="9"/>
  <c r="I106" i="9"/>
  <c r="I65" i="9"/>
  <c r="I133" i="9"/>
  <c r="I14" i="9"/>
  <c r="I69" i="9"/>
  <c r="I41" i="9"/>
  <c r="I105" i="9"/>
  <c r="I58" i="9"/>
  <c r="I79" i="9"/>
  <c r="I19" i="9"/>
  <c r="I54" i="9"/>
  <c r="I53" i="9"/>
  <c r="I81" i="9"/>
  <c r="H134" i="9"/>
  <c r="I21" i="9"/>
  <c r="H20" i="9"/>
  <c r="I12" i="9"/>
  <c r="I35" i="9"/>
  <c r="I76" i="9"/>
  <c r="I95" i="9"/>
  <c r="I132" i="9"/>
  <c r="H16" i="9"/>
  <c r="I42" i="9"/>
  <c r="I30" i="9"/>
  <c r="I123" i="9"/>
  <c r="I103" i="9"/>
  <c r="H74" i="9"/>
  <c r="H145" i="9"/>
  <c r="G50" i="9"/>
  <c r="I151" i="9"/>
  <c r="G12" i="9"/>
  <c r="I38" i="9"/>
  <c r="I62" i="9"/>
  <c r="I144" i="9"/>
  <c r="I91" i="9"/>
  <c r="I156" i="9"/>
  <c r="I83" i="9"/>
  <c r="I148" i="9"/>
  <c r="I145" i="9"/>
  <c r="I117" i="9"/>
  <c r="I98" i="9"/>
  <c r="I101" i="9"/>
  <c r="I131" i="9"/>
  <c r="H144" i="9"/>
  <c r="I75" i="9"/>
  <c r="H76" i="9"/>
  <c r="I36" i="9"/>
  <c r="I67" i="9"/>
  <c r="H18" i="9"/>
  <c r="I20" i="9"/>
  <c r="I70" i="9"/>
  <c r="H62" i="9"/>
  <c r="H139" i="9"/>
  <c r="H72" i="9"/>
  <c r="G41" i="9"/>
  <c r="H109" i="9"/>
  <c r="H115" i="9"/>
  <c r="I46" i="9"/>
  <c r="H71" i="9"/>
  <c r="G78" i="9"/>
  <c r="H68" i="9"/>
  <c r="H22" i="9"/>
  <c r="H133" i="9"/>
  <c r="H42" i="9"/>
  <c r="H51" i="9"/>
  <c r="H88" i="9"/>
  <c r="I23" i="9"/>
  <c r="H19" i="9"/>
  <c r="I59" i="9"/>
  <c r="H123" i="9"/>
  <c r="I139" i="9"/>
  <c r="G66" i="9"/>
  <c r="H66" i="9"/>
  <c r="H140" i="9"/>
  <c r="H41" i="9"/>
  <c r="H136" i="9"/>
  <c r="G99" i="9"/>
  <c r="H95" i="9"/>
  <c r="I87" i="9"/>
  <c r="H33" i="9"/>
  <c r="I126" i="9"/>
  <c r="H29" i="9"/>
  <c r="I135" i="9"/>
  <c r="H135" i="9"/>
  <c r="H60" i="9"/>
  <c r="H70" i="9"/>
  <c r="H81" i="9"/>
  <c r="H46" i="9"/>
  <c r="H143" i="9"/>
  <c r="H155" i="9"/>
  <c r="I113" i="9"/>
  <c r="I136" i="9"/>
  <c r="H39" i="9"/>
  <c r="I107" i="9"/>
  <c r="I92" i="9"/>
  <c r="I102" i="9"/>
  <c r="H149" i="9"/>
  <c r="I9" i="9"/>
  <c r="I26" i="9"/>
  <c r="I82" i="9"/>
  <c r="I56" i="9"/>
  <c r="I150" i="9"/>
  <c r="G29" i="9"/>
  <c r="H89" i="9"/>
  <c r="H36" i="9"/>
  <c r="H34" i="9"/>
  <c r="H84" i="9"/>
  <c r="H54" i="9"/>
  <c r="H118" i="9"/>
  <c r="H40" i="9"/>
  <c r="H73" i="9"/>
  <c r="H53" i="9"/>
  <c r="I11" i="9"/>
  <c r="H148" i="9"/>
  <c r="I155" i="9"/>
  <c r="I149" i="9"/>
  <c r="I157" i="9"/>
  <c r="I128" i="9"/>
  <c r="H27" i="9"/>
  <c r="I119" i="9"/>
  <c r="I49" i="9"/>
  <c r="I86" i="9"/>
  <c r="I122" i="9"/>
  <c r="I146" i="9"/>
  <c r="I114" i="9"/>
  <c r="I118" i="9"/>
  <c r="H105" i="9"/>
  <c r="G144" i="9"/>
  <c r="G26" i="9"/>
  <c r="G48" i="9"/>
  <c r="G10" i="9"/>
  <c r="H106" i="9"/>
  <c r="G151" i="9"/>
  <c r="G49" i="9"/>
  <c r="G141" i="9"/>
  <c r="H75" i="9"/>
  <c r="H10" i="9"/>
  <c r="H25" i="9"/>
  <c r="H31" i="9"/>
  <c r="H137" i="9"/>
  <c r="H11" i="9"/>
  <c r="H15" i="9"/>
  <c r="H48" i="9"/>
  <c r="H132" i="9"/>
  <c r="G134" i="9"/>
  <c r="H56" i="9"/>
  <c r="G23" i="9"/>
  <c r="H24" i="9"/>
  <c r="G146" i="9"/>
  <c r="H78" i="9"/>
  <c r="H107" i="9"/>
  <c r="H97" i="9"/>
  <c r="H26" i="9"/>
  <c r="H141" i="9"/>
  <c r="H112" i="9"/>
  <c r="H128" i="9"/>
  <c r="H99" i="9"/>
  <c r="H147" i="9"/>
  <c r="H130" i="9"/>
  <c r="H28" i="9"/>
  <c r="H12" i="9"/>
  <c r="H52" i="9"/>
  <c r="H146" i="9"/>
  <c r="H100" i="9"/>
  <c r="G38" i="9"/>
  <c r="H96" i="9"/>
  <c r="H47" i="9"/>
  <c r="H65" i="9"/>
  <c r="G155" i="9"/>
  <c r="H23" i="9"/>
  <c r="G110" i="9"/>
  <c r="H116" i="9"/>
  <c r="H110" i="9"/>
  <c r="H114" i="9"/>
  <c r="H59" i="9"/>
  <c r="H87" i="9"/>
  <c r="H32" i="9"/>
  <c r="G63" i="9"/>
  <c r="G54" i="9"/>
  <c r="G87" i="9"/>
  <c r="G133" i="9"/>
  <c r="G138" i="9"/>
  <c r="G130" i="9"/>
  <c r="G31" i="9"/>
  <c r="G36" i="9"/>
  <c r="G13" i="9"/>
  <c r="G88" i="9"/>
  <c r="G71" i="9"/>
  <c r="G108" i="9"/>
  <c r="G34" i="9"/>
  <c r="G148" i="9"/>
  <c r="G77" i="9"/>
  <c r="G32" i="9"/>
  <c r="H131" i="9"/>
  <c r="G136" i="9"/>
  <c r="H63" i="9"/>
  <c r="G14" i="9"/>
  <c r="H21" i="9"/>
  <c r="G22" i="9"/>
  <c r="H158" i="9"/>
  <c r="G137" i="9"/>
  <c r="G121" i="9"/>
  <c r="G112" i="9"/>
  <c r="G156" i="9"/>
  <c r="G37" i="9"/>
  <c r="G11" i="9"/>
  <c r="H94" i="9"/>
  <c r="G132" i="9"/>
  <c r="G116" i="9"/>
  <c r="G80" i="9"/>
  <c r="G102" i="9"/>
  <c r="G45" i="9"/>
  <c r="G106" i="9"/>
  <c r="G107" i="9"/>
  <c r="G30" i="9"/>
  <c r="G127" i="9"/>
  <c r="G129" i="9"/>
  <c r="G150" i="9"/>
  <c r="G142" i="9"/>
  <c r="G35" i="9"/>
  <c r="G70" i="9"/>
  <c r="G157" i="9"/>
  <c r="G92" i="9"/>
  <c r="G19" i="9"/>
  <c r="G24" i="9"/>
  <c r="G95" i="9"/>
  <c r="G89" i="9"/>
  <c r="G82" i="9"/>
  <c r="G147" i="9"/>
  <c r="G9" i="9"/>
  <c r="G60" i="9"/>
  <c r="G42" i="9"/>
  <c r="G83" i="9"/>
  <c r="G61" i="9"/>
  <c r="G17" i="9"/>
  <c r="G46" i="9"/>
  <c r="G73" i="9"/>
  <c r="G158" i="9"/>
  <c r="H138" i="9"/>
  <c r="G53" i="9"/>
  <c r="H119" i="9"/>
  <c r="H77" i="9"/>
  <c r="G115" i="9"/>
  <c r="G125" i="9"/>
  <c r="G76" i="9"/>
  <c r="G143" i="9"/>
  <c r="G103" i="9"/>
  <c r="G57" i="9"/>
  <c r="G96" i="9"/>
  <c r="G68" i="9"/>
  <c r="G114" i="9"/>
  <c r="G98" i="9"/>
  <c r="G124" i="9"/>
  <c r="G21" i="9"/>
  <c r="G84" i="9"/>
  <c r="G51" i="9"/>
  <c r="G97" i="9"/>
  <c r="G131" i="9"/>
  <c r="G109" i="9"/>
  <c r="G56" i="9"/>
  <c r="G52" i="9"/>
  <c r="G18" i="9"/>
  <c r="G117" i="9"/>
  <c r="G64" i="9"/>
  <c r="G91" i="9"/>
  <c r="G81" i="9"/>
  <c r="G120" i="9"/>
  <c r="G79" i="9"/>
  <c r="G58" i="9"/>
  <c r="G128" i="9"/>
  <c r="G113" i="9"/>
  <c r="G122" i="9"/>
  <c r="G149" i="9"/>
  <c r="G75" i="9"/>
  <c r="G65" i="9"/>
  <c r="G25" i="9"/>
  <c r="G27" i="9"/>
  <c r="G145" i="9"/>
  <c r="G62" i="9"/>
  <c r="G85" i="9"/>
  <c r="G153" i="9"/>
  <c r="G126" i="9"/>
  <c r="G104" i="9"/>
  <c r="G86" i="9"/>
  <c r="G28" i="9"/>
  <c r="G93" i="9"/>
  <c r="G140" i="9"/>
  <c r="G118" i="9"/>
  <c r="G94" i="9"/>
  <c r="G47" i="9"/>
  <c r="H57" i="9"/>
  <c r="G15" i="9"/>
  <c r="H154" i="9"/>
  <c r="G20" i="9"/>
  <c r="H93" i="9"/>
  <c r="G16" i="9"/>
  <c r="H9" i="9"/>
  <c r="H150" i="9"/>
  <c r="H121" i="9"/>
  <c r="H37" i="9"/>
  <c r="G74" i="9"/>
  <c r="G59" i="9"/>
  <c r="G90" i="9"/>
  <c r="G105" i="9"/>
  <c r="G135" i="9"/>
  <c r="G119" i="9"/>
  <c r="G123" i="9"/>
  <c r="G43" i="9"/>
  <c r="G40" i="9"/>
  <c r="G100" i="9"/>
  <c r="G55" i="9"/>
  <c r="G101" i="9"/>
  <c r="G67" i="9"/>
  <c r="G39" i="9"/>
  <c r="H104" i="9"/>
  <c r="G139" i="9"/>
  <c r="G69" i="9"/>
  <c r="G33" i="9"/>
  <c r="J156" i="9" l="1"/>
  <c r="K156" i="9" s="1"/>
  <c r="J69" i="9"/>
  <c r="K69" i="9" s="1"/>
  <c r="J49" i="9"/>
  <c r="K49" i="9" s="1"/>
  <c r="J111" i="9"/>
  <c r="K111" i="9" s="1"/>
  <c r="J102" i="9"/>
  <c r="K102" i="9" s="1"/>
  <c r="J20" i="9"/>
  <c r="K20" i="9" s="1"/>
  <c r="J143" i="9"/>
  <c r="K143" i="9" s="1"/>
  <c r="J13" i="9"/>
  <c r="K13" i="9" s="1"/>
  <c r="J14" i="9"/>
  <c r="K14" i="9" s="1"/>
  <c r="J61" i="9"/>
  <c r="K61" i="9" s="1"/>
  <c r="J90" i="9"/>
  <c r="K90" i="9" s="1"/>
  <c r="J120" i="9"/>
  <c r="K120" i="9" s="1"/>
  <c r="J112" i="9"/>
  <c r="K112" i="9" s="1"/>
  <c r="J72" i="9"/>
  <c r="K72" i="9" s="1"/>
  <c r="J17" i="9"/>
  <c r="K17" i="9" s="1"/>
  <c r="J29" i="9"/>
  <c r="K29" i="9" s="1"/>
  <c r="J50" i="9"/>
  <c r="K50" i="9" s="1"/>
  <c r="J125" i="9"/>
  <c r="K125" i="9" s="1"/>
  <c r="J42" i="9"/>
  <c r="K42" i="9" s="1"/>
  <c r="J19" i="9"/>
  <c r="K19" i="9" s="1"/>
  <c r="J123" i="9"/>
  <c r="K123" i="9" s="1"/>
  <c r="J103" i="9"/>
  <c r="K103" i="9" s="1"/>
  <c r="J88" i="9"/>
  <c r="K88" i="9" s="1"/>
  <c r="J153" i="9"/>
  <c r="K153" i="9" s="1"/>
  <c r="J84" i="9"/>
  <c r="K84" i="9" s="1"/>
  <c r="J130" i="9"/>
  <c r="K130" i="9" s="1"/>
  <c r="J92" i="9"/>
  <c r="K92" i="9" s="1"/>
  <c r="J113" i="9"/>
  <c r="K113" i="9" s="1"/>
  <c r="J154" i="9"/>
  <c r="K154" i="9" s="1"/>
  <c r="J79" i="9"/>
  <c r="K79" i="9" s="1"/>
  <c r="J67" i="9"/>
  <c r="K67" i="9" s="1"/>
  <c r="J27" i="9"/>
  <c r="K27" i="9" s="1"/>
  <c r="J91" i="9"/>
  <c r="K91" i="9" s="1"/>
  <c r="J129" i="9"/>
  <c r="K129" i="9" s="1"/>
  <c r="J80" i="9"/>
  <c r="K80" i="9" s="1"/>
  <c r="J66" i="9"/>
  <c r="K66" i="9" s="1"/>
  <c r="J44" i="9"/>
  <c r="K44" i="9" s="1"/>
  <c r="J142" i="9"/>
  <c r="K142" i="9" s="1"/>
  <c r="J151" i="9"/>
  <c r="K151" i="9" s="1"/>
  <c r="J98" i="9"/>
  <c r="K98" i="9" s="1"/>
  <c r="J127" i="9"/>
  <c r="K127" i="9" s="1"/>
  <c r="J34" i="9"/>
  <c r="K34" i="9" s="1"/>
  <c r="J145" i="9"/>
  <c r="K145" i="9" s="1"/>
  <c r="J74" i="9"/>
  <c r="K74" i="9" s="1"/>
  <c r="J64" i="9"/>
  <c r="K64" i="9" s="1"/>
  <c r="J82" i="9"/>
  <c r="K82" i="9" s="1"/>
  <c r="J73" i="9"/>
  <c r="K73" i="9" s="1"/>
  <c r="J108" i="9"/>
  <c r="K108" i="9" s="1"/>
  <c r="J26" i="9"/>
  <c r="K26" i="9" s="1"/>
  <c r="J85" i="9"/>
  <c r="K85" i="9" s="1"/>
  <c r="J124" i="9"/>
  <c r="K124" i="9" s="1"/>
  <c r="J53" i="9"/>
  <c r="K53" i="9" s="1"/>
  <c r="J152" i="9"/>
  <c r="K152" i="9" s="1"/>
  <c r="J55" i="9"/>
  <c r="K55" i="9" s="1"/>
  <c r="J43" i="9"/>
  <c r="K43" i="9" s="1"/>
  <c r="J16" i="9"/>
  <c r="K16" i="9" s="1"/>
  <c r="J86" i="9"/>
  <c r="K86" i="9" s="1"/>
  <c r="J122" i="9"/>
  <c r="K122" i="9" s="1"/>
  <c r="J46" i="9"/>
  <c r="K46" i="9" s="1"/>
  <c r="J45" i="9"/>
  <c r="K45" i="9" s="1"/>
  <c r="J71" i="9"/>
  <c r="K71" i="9" s="1"/>
  <c r="J144" i="9"/>
  <c r="K144" i="9" s="1"/>
  <c r="J134" i="9"/>
  <c r="K134" i="9" s="1"/>
  <c r="J18" i="9"/>
  <c r="K18" i="9" s="1"/>
  <c r="J40" i="9"/>
  <c r="K40" i="9" s="1"/>
  <c r="J149" i="9"/>
  <c r="K149" i="9" s="1"/>
  <c r="J106" i="9"/>
  <c r="K106" i="9" s="1"/>
  <c r="J38" i="9"/>
  <c r="K38" i="9" s="1"/>
  <c r="J58" i="9"/>
  <c r="K58" i="9" s="1"/>
  <c r="J76" i="9"/>
  <c r="K76" i="9" s="1"/>
  <c r="J83" i="9"/>
  <c r="K83" i="9" s="1"/>
  <c r="J12" i="9"/>
  <c r="K12" i="9" s="1"/>
  <c r="J139" i="9"/>
  <c r="K139" i="9" s="1"/>
  <c r="J51" i="9"/>
  <c r="K51" i="9" s="1"/>
  <c r="J35" i="9"/>
  <c r="K35" i="9" s="1"/>
  <c r="J62" i="9"/>
  <c r="K62" i="9" s="1"/>
  <c r="J115" i="9"/>
  <c r="K115" i="9" s="1"/>
  <c r="J60" i="9"/>
  <c r="K60" i="9" s="1"/>
  <c r="J136" i="9"/>
  <c r="K136" i="9" s="1"/>
  <c r="J41" i="9"/>
  <c r="K41" i="9" s="1"/>
  <c r="J109" i="9"/>
  <c r="K109" i="9" s="1"/>
  <c r="J101" i="9"/>
  <c r="K101" i="9" s="1"/>
  <c r="J117" i="9"/>
  <c r="K117" i="9" s="1"/>
  <c r="J30" i="9"/>
  <c r="K30" i="9" s="1"/>
  <c r="J148" i="9"/>
  <c r="K148" i="9" s="1"/>
  <c r="J54" i="9"/>
  <c r="K54" i="9" s="1"/>
  <c r="J99" i="9"/>
  <c r="K99" i="9" s="1"/>
  <c r="J78" i="9"/>
  <c r="K78" i="9" s="1"/>
  <c r="J39" i="9"/>
  <c r="K39" i="9" s="1"/>
  <c r="J81" i="9"/>
  <c r="K81" i="9" s="1"/>
  <c r="J140" i="9"/>
  <c r="K140" i="9" s="1"/>
  <c r="J89" i="9"/>
  <c r="K89" i="9" s="1"/>
  <c r="J100" i="9"/>
  <c r="K100" i="9" s="1"/>
  <c r="J68" i="9"/>
  <c r="K68" i="9" s="1"/>
  <c r="J95" i="9"/>
  <c r="K95" i="9" s="1"/>
  <c r="J22" i="9"/>
  <c r="K22" i="9" s="1"/>
  <c r="J33" i="9"/>
  <c r="K33" i="9" s="1"/>
  <c r="J126" i="9"/>
  <c r="K126" i="9" s="1"/>
  <c r="J135" i="9"/>
  <c r="K135" i="9" s="1"/>
  <c r="J70" i="9"/>
  <c r="K70" i="9" s="1"/>
  <c r="J36" i="9"/>
  <c r="K36" i="9" s="1"/>
  <c r="J146" i="9"/>
  <c r="K146" i="9" s="1"/>
  <c r="J10" i="9"/>
  <c r="K10" i="9" s="1"/>
  <c r="J157" i="9"/>
  <c r="K157" i="9" s="1"/>
  <c r="J105" i="9"/>
  <c r="K105" i="9" s="1"/>
  <c r="J133" i="9"/>
  <c r="K133" i="9" s="1"/>
  <c r="J155" i="9"/>
  <c r="K155" i="9" s="1"/>
  <c r="J118" i="9"/>
  <c r="K118" i="9" s="1"/>
  <c r="J87" i="9"/>
  <c r="K87" i="9" s="1"/>
  <c r="J121" i="9"/>
  <c r="K121" i="9" s="1"/>
  <c r="J48" i="9"/>
  <c r="K48" i="9" s="1"/>
  <c r="J25" i="9"/>
  <c r="K25" i="9" s="1"/>
  <c r="J128" i="9"/>
  <c r="K128" i="9" s="1"/>
  <c r="J75" i="9"/>
  <c r="K75" i="9" s="1"/>
  <c r="J107" i="9"/>
  <c r="K107" i="9" s="1"/>
  <c r="J141" i="9"/>
  <c r="K141" i="9" s="1"/>
  <c r="J114" i="9"/>
  <c r="K114" i="9" s="1"/>
  <c r="J31" i="9"/>
  <c r="K31" i="9" s="1"/>
  <c r="J59" i="9"/>
  <c r="K59" i="9" s="1"/>
  <c r="J47" i="9"/>
  <c r="K47" i="9" s="1"/>
  <c r="J150" i="9"/>
  <c r="K150" i="9" s="1"/>
  <c r="J11" i="9"/>
  <c r="K11" i="9" s="1"/>
  <c r="J138" i="9"/>
  <c r="K138" i="9" s="1"/>
  <c r="J32" i="9"/>
  <c r="K32" i="9" s="1"/>
  <c r="J77" i="9"/>
  <c r="K77" i="9" s="1"/>
  <c r="J131" i="9"/>
  <c r="K131" i="9" s="1"/>
  <c r="J97" i="9"/>
  <c r="K97" i="9" s="1"/>
  <c r="J15" i="9"/>
  <c r="K15" i="9" s="1"/>
  <c r="J132" i="9"/>
  <c r="K132" i="9" s="1"/>
  <c r="J63" i="9"/>
  <c r="K63" i="9" s="1"/>
  <c r="J24" i="9"/>
  <c r="K24" i="9" s="1"/>
  <c r="J110" i="9"/>
  <c r="K110" i="9" s="1"/>
  <c r="J23" i="9"/>
  <c r="K23" i="9" s="1"/>
  <c r="J9" i="9"/>
  <c r="K9" i="9" s="1"/>
  <c r="J28" i="9"/>
  <c r="K28" i="9" s="1"/>
  <c r="J52" i="9"/>
  <c r="K52" i="9" s="1"/>
  <c r="J96" i="9"/>
  <c r="K96" i="9" s="1"/>
  <c r="J137" i="9"/>
  <c r="K137" i="9" s="1"/>
  <c r="J94" i="9"/>
  <c r="K94" i="9" s="1"/>
  <c r="J147" i="9"/>
  <c r="K147" i="9" s="1"/>
  <c r="J65" i="9"/>
  <c r="K65" i="9" s="1"/>
  <c r="J56" i="9"/>
  <c r="K56" i="9" s="1"/>
  <c r="J57" i="9"/>
  <c r="K57" i="9" s="1"/>
  <c r="J119" i="9"/>
  <c r="K119" i="9" s="1"/>
  <c r="J93" i="9"/>
  <c r="K93" i="9" s="1"/>
  <c r="J104" i="9"/>
  <c r="K104" i="9" s="1"/>
  <c r="J116" i="9"/>
  <c r="K116" i="9" s="1"/>
  <c r="J21" i="9"/>
  <c r="K21" i="9" s="1"/>
  <c r="J37" i="9"/>
  <c r="K37" i="9" s="1"/>
  <c r="J158" i="9"/>
  <c r="K158" i="9" s="1"/>
  <c r="K3" i="9" l="1"/>
  <c r="B3" i="10" s="1"/>
  <c r="D3" i="10" s="1"/>
  <c r="K5" i="9"/>
  <c r="B5" i="10" s="1"/>
  <c r="F5" i="10" s="1"/>
  <c r="K4" i="9"/>
  <c r="B4" i="10" s="1"/>
  <c r="D4" i="10" s="1"/>
  <c r="E3" i="10"/>
  <c r="C3" i="10" l="1"/>
  <c r="E5" i="10"/>
  <c r="D5" i="10"/>
  <c r="F3" i="10"/>
  <c r="C4" i="10"/>
  <c r="C5" i="10"/>
  <c r="F4" i="10"/>
  <c r="E4" i="10"/>
  <c r="G139" i="10" l="1"/>
  <c r="G58" i="10"/>
  <c r="I148" i="10"/>
  <c r="G25" i="10"/>
  <c r="G148" i="10"/>
  <c r="I99" i="10"/>
  <c r="G53" i="10"/>
  <c r="G78" i="10"/>
  <c r="G47" i="10"/>
  <c r="G70" i="10"/>
  <c r="G57" i="10"/>
  <c r="G114" i="10"/>
  <c r="G61" i="10"/>
  <c r="G109" i="10"/>
  <c r="I50" i="10"/>
  <c r="I103" i="10"/>
  <c r="I98" i="10"/>
  <c r="I40" i="10"/>
  <c r="G146" i="10"/>
  <c r="G66" i="10"/>
  <c r="G43" i="10"/>
  <c r="I147" i="10"/>
  <c r="G87" i="10"/>
  <c r="G118" i="10"/>
  <c r="G102" i="10"/>
  <c r="G124" i="10"/>
  <c r="G150" i="10"/>
  <c r="I19" i="10"/>
  <c r="G55" i="10"/>
  <c r="I118" i="10"/>
  <c r="G155" i="10"/>
  <c r="G97" i="10"/>
  <c r="I74" i="10"/>
  <c r="I47" i="10"/>
  <c r="G65" i="10"/>
  <c r="G12" i="10"/>
  <c r="G153" i="10"/>
  <c r="I94" i="10"/>
  <c r="H92" i="10"/>
  <c r="H69" i="10"/>
  <c r="H107" i="10"/>
  <c r="H77" i="10"/>
  <c r="H68" i="10"/>
  <c r="H120" i="10"/>
  <c r="H146" i="10"/>
  <c r="H48" i="10"/>
  <c r="H49" i="10"/>
  <c r="H59" i="10"/>
  <c r="H70" i="10"/>
  <c r="H52" i="10"/>
  <c r="H91" i="10"/>
  <c r="H106" i="10"/>
  <c r="H119" i="10"/>
  <c r="H75" i="10"/>
  <c r="H150" i="10"/>
  <c r="H144" i="10"/>
  <c r="G108" i="10"/>
  <c r="G38" i="10"/>
  <c r="G84" i="10"/>
  <c r="G115" i="10"/>
  <c r="G73" i="10"/>
  <c r="I153" i="10"/>
  <c r="I38" i="10"/>
  <c r="I113" i="10"/>
  <c r="G156" i="10"/>
  <c r="G42" i="10"/>
  <c r="G132" i="10"/>
  <c r="G40" i="10"/>
  <c r="G29" i="10"/>
  <c r="G45" i="10"/>
  <c r="G46" i="10"/>
  <c r="G39" i="10"/>
  <c r="I128" i="10"/>
  <c r="I37" i="10"/>
  <c r="I26" i="10"/>
  <c r="I156" i="10"/>
  <c r="I132" i="10"/>
  <c r="I13" i="10"/>
  <c r="G147" i="10"/>
  <c r="G18" i="10"/>
  <c r="G110" i="10"/>
  <c r="G27" i="10"/>
  <c r="G81" i="10"/>
  <c r="G41" i="10"/>
  <c r="G128" i="10"/>
  <c r="G86" i="10"/>
  <c r="G88" i="10"/>
  <c r="G77" i="10"/>
  <c r="G15" i="10"/>
  <c r="G99" i="10"/>
  <c r="G83" i="10"/>
  <c r="I71" i="10"/>
  <c r="I92" i="10"/>
  <c r="I66" i="10"/>
  <c r="I14" i="10"/>
  <c r="I105" i="10"/>
  <c r="I145" i="10"/>
  <c r="G71" i="10"/>
  <c r="G112" i="10"/>
  <c r="G9" i="10"/>
  <c r="G158" i="10"/>
  <c r="G30" i="10"/>
  <c r="G64" i="10"/>
  <c r="G82" i="10"/>
  <c r="G134" i="10"/>
  <c r="G136" i="10"/>
  <c r="G44" i="10"/>
  <c r="G95" i="10"/>
  <c r="G93" i="10"/>
  <c r="G129" i="10"/>
  <c r="I102" i="10"/>
  <c r="I35" i="10"/>
  <c r="I125" i="10"/>
  <c r="I44" i="10"/>
  <c r="I143" i="10"/>
  <c r="G37" i="10"/>
  <c r="G19" i="10"/>
  <c r="G126" i="10"/>
  <c r="G36" i="10"/>
  <c r="G34" i="10"/>
  <c r="G117" i="10"/>
  <c r="I90" i="10"/>
  <c r="I43" i="10"/>
  <c r="G141" i="10"/>
  <c r="G50" i="10"/>
  <c r="G10" i="10"/>
  <c r="G56" i="10"/>
  <c r="G85" i="10"/>
  <c r="G24" i="10"/>
  <c r="G130" i="10"/>
  <c r="G90" i="10"/>
  <c r="G91" i="10"/>
  <c r="I77" i="10"/>
  <c r="I10" i="10"/>
  <c r="I20" i="10"/>
  <c r="I28" i="10"/>
  <c r="G135" i="10"/>
  <c r="G31" i="10"/>
  <c r="G35" i="10"/>
  <c r="G89" i="10"/>
  <c r="G138" i="10"/>
  <c r="G48" i="10"/>
  <c r="I9" i="10"/>
  <c r="I135" i="10"/>
  <c r="I82" i="10"/>
  <c r="I150" i="10"/>
  <c r="G22" i="10"/>
  <c r="G20" i="10"/>
  <c r="G13" i="10"/>
  <c r="H41" i="10"/>
  <c r="G106" i="10"/>
  <c r="G26" i="10"/>
  <c r="G131" i="10"/>
  <c r="G68" i="10"/>
  <c r="G28" i="10"/>
  <c r="G59" i="10"/>
  <c r="G49" i="10"/>
  <c r="G14" i="10"/>
  <c r="G54" i="10"/>
  <c r="G142" i="10"/>
  <c r="G144" i="10"/>
  <c r="G100" i="10"/>
  <c r="I124" i="10"/>
  <c r="I109" i="10"/>
  <c r="I72" i="10"/>
  <c r="I78" i="10"/>
  <c r="I131" i="10"/>
  <c r="I130" i="10"/>
  <c r="I104" i="10"/>
  <c r="I46" i="10"/>
  <c r="I95" i="10"/>
  <c r="G72" i="10"/>
  <c r="G60" i="10"/>
  <c r="G75" i="10"/>
  <c r="G17" i="10"/>
  <c r="G157" i="10"/>
  <c r="G145" i="10"/>
  <c r="G69" i="10"/>
  <c r="I107" i="10"/>
  <c r="I54" i="10"/>
  <c r="I59" i="10"/>
  <c r="I48" i="10"/>
  <c r="G123" i="10"/>
  <c r="G133" i="10"/>
  <c r="G125" i="10"/>
  <c r="G32" i="10"/>
  <c r="G113" i="10"/>
  <c r="G74" i="10"/>
  <c r="G121" i="10"/>
  <c r="I67" i="10"/>
  <c r="I108" i="10"/>
  <c r="I62" i="10"/>
  <c r="G143" i="10"/>
  <c r="G127" i="10"/>
  <c r="G80" i="10"/>
  <c r="G120" i="10"/>
  <c r="G111" i="10"/>
  <c r="G51" i="10"/>
  <c r="G103" i="10"/>
  <c r="G92" i="10"/>
  <c r="G63" i="10"/>
  <c r="I51" i="10"/>
  <c r="I41" i="10"/>
  <c r="I73" i="10"/>
  <c r="G104" i="10"/>
  <c r="G67" i="10"/>
  <c r="G23" i="10"/>
  <c r="G79" i="10"/>
  <c r="G140" i="10"/>
  <c r="G107" i="10"/>
  <c r="I88" i="10"/>
  <c r="I152" i="10"/>
  <c r="I93" i="10"/>
  <c r="G152" i="10"/>
  <c r="G33" i="10"/>
  <c r="G101" i="10"/>
  <c r="G122" i="10"/>
  <c r="G137" i="10"/>
  <c r="G119" i="10"/>
  <c r="G94" i="10"/>
  <c r="G96" i="10"/>
  <c r="G52" i="10"/>
  <c r="I149" i="10"/>
  <c r="I122" i="10"/>
  <c r="I27" i="10"/>
  <c r="I87" i="10"/>
  <c r="I121" i="10"/>
  <c r="I106" i="10"/>
  <c r="G154" i="10"/>
  <c r="G151" i="10"/>
  <c r="G16" i="10"/>
  <c r="G116" i="10"/>
  <c r="G76" i="10"/>
  <c r="G149" i="10"/>
  <c r="G105" i="10"/>
  <c r="G62" i="10"/>
  <c r="G11" i="10"/>
  <c r="G21" i="10"/>
  <c r="G98" i="10"/>
  <c r="I42" i="10"/>
  <c r="I81" i="10"/>
  <c r="I57" i="10"/>
  <c r="I52" i="10"/>
  <c r="I17" i="10"/>
  <c r="I120" i="10"/>
  <c r="H112" i="10"/>
  <c r="H122" i="10"/>
  <c r="H95" i="10"/>
  <c r="H55" i="10"/>
  <c r="H11" i="10"/>
  <c r="H38" i="10"/>
  <c r="H40" i="10"/>
  <c r="H39" i="10"/>
  <c r="H108" i="10"/>
  <c r="H24" i="10"/>
  <c r="H156" i="10"/>
  <c r="H57" i="10"/>
  <c r="H30" i="10"/>
  <c r="H80" i="10"/>
  <c r="H12" i="10"/>
  <c r="I75" i="10"/>
  <c r="I154" i="10"/>
  <c r="I12" i="10"/>
  <c r="I64" i="10"/>
  <c r="I61" i="10"/>
  <c r="I80" i="10"/>
  <c r="I56" i="10"/>
  <c r="I32" i="10"/>
  <c r="I112" i="10"/>
  <c r="I101" i="10"/>
  <c r="I34" i="10"/>
  <c r="I60" i="10"/>
  <c r="H20" i="10"/>
  <c r="H85" i="10"/>
  <c r="H114" i="10"/>
  <c r="H84" i="10"/>
  <c r="H139" i="10"/>
  <c r="H51" i="10"/>
  <c r="H35" i="10"/>
  <c r="H140" i="10"/>
  <c r="H60" i="10"/>
  <c r="I83" i="10"/>
  <c r="I86" i="10"/>
  <c r="I136" i="10"/>
  <c r="I139" i="10"/>
  <c r="I100" i="10"/>
  <c r="I85" i="10"/>
  <c r="I96" i="10"/>
  <c r="I16" i="10"/>
  <c r="I68" i="10"/>
  <c r="I25" i="10"/>
  <c r="I110" i="10"/>
  <c r="I146" i="10"/>
  <c r="H113" i="10"/>
  <c r="H121" i="10"/>
  <c r="H19" i="10"/>
  <c r="H110" i="10"/>
  <c r="H138" i="10"/>
  <c r="H17" i="10"/>
  <c r="H133" i="10"/>
  <c r="H127" i="10"/>
  <c r="H155" i="10"/>
  <c r="H50" i="10"/>
  <c r="H128" i="10"/>
  <c r="H98" i="10"/>
  <c r="H118" i="10"/>
  <c r="I29" i="10"/>
  <c r="I127" i="10"/>
  <c r="I45" i="10"/>
  <c r="I129" i="10"/>
  <c r="H101" i="10"/>
  <c r="H124" i="10"/>
  <c r="H111" i="10"/>
  <c r="H129" i="10"/>
  <c r="H117" i="10"/>
  <c r="H99" i="10"/>
  <c r="H21" i="10"/>
  <c r="I53" i="10"/>
  <c r="I133" i="10"/>
  <c r="I69" i="10"/>
  <c r="I24" i="10"/>
  <c r="I36" i="10"/>
  <c r="I11" i="10"/>
  <c r="I22" i="10"/>
  <c r="I89" i="10"/>
  <c r="I144" i="10"/>
  <c r="I114" i="10"/>
  <c r="I116" i="10"/>
  <c r="I142" i="10"/>
  <c r="I63" i="10"/>
  <c r="H58" i="10"/>
  <c r="H100" i="10"/>
  <c r="H104" i="10"/>
  <c r="H23" i="10"/>
  <c r="H109" i="10"/>
  <c r="H76" i="10"/>
  <c r="H62" i="10"/>
  <c r="H66" i="10"/>
  <c r="H10" i="10"/>
  <c r="H134" i="10"/>
  <c r="H157" i="10"/>
  <c r="H14" i="10"/>
  <c r="H131" i="10"/>
  <c r="H143" i="10"/>
  <c r="H13" i="10"/>
  <c r="H105" i="10"/>
  <c r="I15" i="10"/>
  <c r="I23" i="10"/>
  <c r="I33" i="10"/>
  <c r="I119" i="10"/>
  <c r="I155" i="10"/>
  <c r="I140" i="10"/>
  <c r="I30" i="10"/>
  <c r="I141" i="10"/>
  <c r="I39" i="10"/>
  <c r="H152" i="10"/>
  <c r="H18" i="10"/>
  <c r="H46" i="10"/>
  <c r="H9" i="10"/>
  <c r="H153" i="10"/>
  <c r="H97" i="10"/>
  <c r="H137" i="10"/>
  <c r="H103" i="10"/>
  <c r="H87" i="10"/>
  <c r="H37" i="10"/>
  <c r="H63" i="10"/>
  <c r="H27" i="10"/>
  <c r="H82" i="10"/>
  <c r="I97" i="10"/>
  <c r="I21" i="10"/>
  <c r="I70" i="10"/>
  <c r="I79" i="10"/>
  <c r="I76" i="10"/>
  <c r="I84" i="10"/>
  <c r="I18" i="10"/>
  <c r="I49" i="10"/>
  <c r="I158" i="10"/>
  <c r="I134" i="10"/>
  <c r="I115" i="10"/>
  <c r="I126" i="10"/>
  <c r="I123" i="10"/>
  <c r="H88" i="10"/>
  <c r="H78" i="10"/>
  <c r="H141" i="10"/>
  <c r="H44" i="10"/>
  <c r="H72" i="10"/>
  <c r="H45" i="10"/>
  <c r="H47" i="10"/>
  <c r="H22" i="10"/>
  <c r="H136" i="10"/>
  <c r="H142" i="10"/>
  <c r="H32" i="10"/>
  <c r="H65" i="10"/>
  <c r="H67" i="10"/>
  <c r="H132" i="10"/>
  <c r="H25" i="10"/>
  <c r="H26" i="10"/>
  <c r="H56" i="10"/>
  <c r="H96" i="10"/>
  <c r="H130" i="10"/>
  <c r="H123" i="10"/>
  <c r="H29" i="10"/>
  <c r="I151" i="10"/>
  <c r="I31" i="10"/>
  <c r="I117" i="10"/>
  <c r="I65" i="10"/>
  <c r="I111" i="10"/>
  <c r="I157" i="10"/>
  <c r="I58" i="10"/>
  <c r="I138" i="10"/>
  <c r="I137" i="10"/>
  <c r="I91" i="10"/>
  <c r="I55" i="10"/>
  <c r="H28" i="10"/>
  <c r="H34" i="10"/>
  <c r="H42" i="10"/>
  <c r="H74" i="10"/>
  <c r="H86" i="10"/>
  <c r="H93" i="10"/>
  <c r="H148" i="10"/>
  <c r="H126" i="10"/>
  <c r="H115" i="10"/>
  <c r="H147" i="10"/>
  <c r="H64" i="10"/>
  <c r="H71" i="10"/>
  <c r="H54" i="10"/>
  <c r="H149" i="10"/>
  <c r="H135" i="10"/>
  <c r="H151" i="10"/>
  <c r="H15" i="10"/>
  <c r="H81" i="10"/>
  <c r="H31" i="10"/>
  <c r="H94" i="10"/>
  <c r="H36" i="10"/>
  <c r="H43" i="10"/>
  <c r="H102" i="10"/>
  <c r="H90" i="10"/>
  <c r="H73" i="10"/>
  <c r="H125" i="10"/>
  <c r="H83" i="10"/>
  <c r="H116" i="10"/>
  <c r="H154" i="10"/>
  <c r="H33" i="10"/>
  <c r="H53" i="10"/>
  <c r="H158" i="10"/>
  <c r="H145" i="10"/>
  <c r="H89" i="10"/>
  <c r="H16" i="10"/>
  <c r="H61" i="10"/>
  <c r="H79" i="10"/>
  <c r="J156" i="10" l="1"/>
  <c r="K156" i="10" s="1"/>
  <c r="J148" i="10"/>
  <c r="K148" i="10" s="1"/>
  <c r="J69" i="10"/>
  <c r="K69" i="10" s="1"/>
  <c r="J19" i="10"/>
  <c r="K19" i="10" s="1"/>
  <c r="J78" i="10"/>
  <c r="K78" i="10" s="1"/>
  <c r="J85" i="10"/>
  <c r="K85" i="10" s="1"/>
  <c r="J63" i="10"/>
  <c r="K63" i="10" s="1"/>
  <c r="J142" i="10"/>
  <c r="K142" i="10" s="1"/>
  <c r="J109" i="10"/>
  <c r="K109" i="10" s="1"/>
  <c r="J152" i="10"/>
  <c r="K152" i="10" s="1"/>
  <c r="J9" i="10"/>
  <c r="K9" i="10" s="1"/>
  <c r="J17" i="10"/>
  <c r="K17" i="10" s="1"/>
  <c r="J98" i="10"/>
  <c r="K98" i="10" s="1"/>
  <c r="J28" i="10"/>
  <c r="K28" i="10" s="1"/>
  <c r="J139" i="10"/>
  <c r="K139" i="10" s="1"/>
  <c r="J146" i="10"/>
  <c r="K146" i="10" s="1"/>
  <c r="J20" i="10"/>
  <c r="K20" i="10" s="1"/>
  <c r="J92" i="10"/>
  <c r="K92" i="10" s="1"/>
  <c r="J150" i="10"/>
  <c r="K150" i="10" s="1"/>
  <c r="J105" i="10"/>
  <c r="K105" i="10" s="1"/>
  <c r="J130" i="10"/>
  <c r="K130" i="10" s="1"/>
  <c r="J135" i="10"/>
  <c r="K135" i="10" s="1"/>
  <c r="J70" i="10"/>
  <c r="K70" i="10" s="1"/>
  <c r="J48" i="10"/>
  <c r="K48" i="10" s="1"/>
  <c r="J82" i="10"/>
  <c r="K82" i="10" s="1"/>
  <c r="J143" i="10"/>
  <c r="K143" i="10" s="1"/>
  <c r="J62" i="10"/>
  <c r="K62" i="10" s="1"/>
  <c r="J122" i="10"/>
  <c r="K122" i="10" s="1"/>
  <c r="J106" i="10"/>
  <c r="K106" i="10" s="1"/>
  <c r="J132" i="10"/>
  <c r="K132" i="10" s="1"/>
  <c r="J61" i="10"/>
  <c r="K61" i="10" s="1"/>
  <c r="J118" i="10"/>
  <c r="K118" i="10" s="1"/>
  <c r="J52" i="10"/>
  <c r="K52" i="10" s="1"/>
  <c r="J75" i="10"/>
  <c r="K75" i="10" s="1"/>
  <c r="J10" i="10"/>
  <c r="K10" i="10" s="1"/>
  <c r="J99" i="10"/>
  <c r="K99" i="10" s="1"/>
  <c r="J46" i="10"/>
  <c r="K46" i="10" s="1"/>
  <c r="J57" i="10"/>
  <c r="K57" i="10" s="1"/>
  <c r="J50" i="10"/>
  <c r="K50" i="10" s="1"/>
  <c r="J38" i="10"/>
  <c r="K38" i="10" s="1"/>
  <c r="J43" i="10"/>
  <c r="K43" i="10" s="1"/>
  <c r="J72" i="10"/>
  <c r="K72" i="10" s="1"/>
  <c r="J77" i="10"/>
  <c r="K77" i="10" s="1"/>
  <c r="J21" i="10"/>
  <c r="K21" i="10" s="1"/>
  <c r="J107" i="10"/>
  <c r="K107" i="10" s="1"/>
  <c r="J100" i="10"/>
  <c r="K100" i="10" s="1"/>
  <c r="J60" i="10"/>
  <c r="K60" i="10" s="1"/>
  <c r="J47" i="10"/>
  <c r="K47" i="10" s="1"/>
  <c r="J115" i="10"/>
  <c r="K115" i="10" s="1"/>
  <c r="J123" i="10"/>
  <c r="K123" i="10" s="1"/>
  <c r="J39" i="10"/>
  <c r="K39" i="10" s="1"/>
  <c r="J30" i="10"/>
  <c r="K30" i="10" s="1"/>
  <c r="J120" i="10"/>
  <c r="K120" i="10" s="1"/>
  <c r="J103" i="10"/>
  <c r="K103" i="10" s="1"/>
  <c r="J94" i="10"/>
  <c r="K94" i="10" s="1"/>
  <c r="J58" i="10"/>
  <c r="K58" i="10" s="1"/>
  <c r="J127" i="10"/>
  <c r="K127" i="10" s="1"/>
  <c r="J153" i="10"/>
  <c r="K153" i="10" s="1"/>
  <c r="J124" i="10"/>
  <c r="K124" i="10" s="1"/>
  <c r="J59" i="10"/>
  <c r="K59" i="10" s="1"/>
  <c r="J91" i="10"/>
  <c r="K91" i="10" s="1"/>
  <c r="J34" i="10"/>
  <c r="K34" i="10" s="1"/>
  <c r="J95" i="10"/>
  <c r="K95" i="10" s="1"/>
  <c r="J68" i="10"/>
  <c r="K68" i="10" s="1"/>
  <c r="J136" i="10"/>
  <c r="K136" i="10" s="1"/>
  <c r="J27" i="10"/>
  <c r="K27" i="10" s="1"/>
  <c r="J42" i="10"/>
  <c r="K42" i="10" s="1"/>
  <c r="J55" i="10"/>
  <c r="K55" i="10" s="1"/>
  <c r="J11" i="10"/>
  <c r="K11" i="10" s="1"/>
  <c r="J121" i="10"/>
  <c r="K121" i="10" s="1"/>
  <c r="J131" i="10"/>
  <c r="K131" i="10" s="1"/>
  <c r="J138" i="10"/>
  <c r="K138" i="10" s="1"/>
  <c r="J125" i="10"/>
  <c r="K125" i="10" s="1"/>
  <c r="J149" i="10"/>
  <c r="K149" i="10" s="1"/>
  <c r="J26" i="10"/>
  <c r="K26" i="10" s="1"/>
  <c r="J154" i="10"/>
  <c r="K154" i="10" s="1"/>
  <c r="J73" i="10"/>
  <c r="K73" i="10" s="1"/>
  <c r="J14" i="10"/>
  <c r="K14" i="10" s="1"/>
  <c r="J113" i="10"/>
  <c r="K113" i="10" s="1"/>
  <c r="J41" i="10"/>
  <c r="K41" i="10" s="1"/>
  <c r="J13" i="10"/>
  <c r="K13" i="10" s="1"/>
  <c r="J101" i="10"/>
  <c r="K101" i="10" s="1"/>
  <c r="J117" i="10"/>
  <c r="K117" i="10" s="1"/>
  <c r="J54" i="10"/>
  <c r="K54" i="10" s="1"/>
  <c r="J64" i="10"/>
  <c r="K64" i="10" s="1"/>
  <c r="J22" i="10"/>
  <c r="K22" i="10" s="1"/>
  <c r="J37" i="10"/>
  <c r="K37" i="10" s="1"/>
  <c r="J12" i="10"/>
  <c r="K12" i="10" s="1"/>
  <c r="J88" i="10"/>
  <c r="K88" i="10" s="1"/>
  <c r="J129" i="10"/>
  <c r="K129" i="10" s="1"/>
  <c r="J104" i="10"/>
  <c r="K104" i="10" s="1"/>
  <c r="J71" i="10"/>
  <c r="K71" i="10" s="1"/>
  <c r="J145" i="10"/>
  <c r="K145" i="10" s="1"/>
  <c r="J147" i="10"/>
  <c r="K147" i="10" s="1"/>
  <c r="J128" i="10"/>
  <c r="K128" i="10" s="1"/>
  <c r="J83" i="10"/>
  <c r="K83" i="10" s="1"/>
  <c r="J87" i="10"/>
  <c r="K87" i="10" s="1"/>
  <c r="J32" i="10"/>
  <c r="K32" i="10" s="1"/>
  <c r="J18" i="10"/>
  <c r="K18" i="10" s="1"/>
  <c r="J35" i="10"/>
  <c r="K35" i="10" s="1"/>
  <c r="J79" i="10"/>
  <c r="K79" i="10" s="1"/>
  <c r="J93" i="10"/>
  <c r="K93" i="10" s="1"/>
  <c r="J25" i="10"/>
  <c r="K25" i="10" s="1"/>
  <c r="J119" i="10"/>
  <c r="K119" i="10" s="1"/>
  <c r="J144" i="10"/>
  <c r="K144" i="10" s="1"/>
  <c r="J155" i="10"/>
  <c r="K155" i="10" s="1"/>
  <c r="J51" i="10"/>
  <c r="K51" i="10" s="1"/>
  <c r="J108" i="10"/>
  <c r="K108" i="10" s="1"/>
  <c r="J44" i="10"/>
  <c r="K44" i="10" s="1"/>
  <c r="J97" i="10"/>
  <c r="K97" i="10" s="1"/>
  <c r="J111" i="10"/>
  <c r="K111" i="10" s="1"/>
  <c r="J134" i="10"/>
  <c r="K134" i="10" s="1"/>
  <c r="J114" i="10"/>
  <c r="K114" i="10" s="1"/>
  <c r="J24" i="10"/>
  <c r="K24" i="10" s="1"/>
  <c r="J81" i="10"/>
  <c r="K81" i="10" s="1"/>
  <c r="J157" i="10"/>
  <c r="K157" i="10" s="1"/>
  <c r="J137" i="10"/>
  <c r="K137" i="10" s="1"/>
  <c r="J66" i="10"/>
  <c r="K66" i="10" s="1"/>
  <c r="J80" i="10"/>
  <c r="K80" i="10" s="1"/>
  <c r="J86" i="10"/>
  <c r="K86" i="10" s="1"/>
  <c r="J151" i="10"/>
  <c r="K151" i="10" s="1"/>
  <c r="J74" i="10"/>
  <c r="K74" i="10" s="1"/>
  <c r="J65" i="10"/>
  <c r="K65" i="10" s="1"/>
  <c r="J67" i="10"/>
  <c r="K67" i="10" s="1"/>
  <c r="J141" i="10"/>
  <c r="K141" i="10" s="1"/>
  <c r="J23" i="10"/>
  <c r="K23" i="10" s="1"/>
  <c r="J76" i="10"/>
  <c r="K76" i="10" s="1"/>
  <c r="J133" i="10"/>
  <c r="K133" i="10" s="1"/>
  <c r="J96" i="10"/>
  <c r="K96" i="10" s="1"/>
  <c r="J84" i="10"/>
  <c r="K84" i="10" s="1"/>
  <c r="J40" i="10"/>
  <c r="K40" i="10" s="1"/>
  <c r="J158" i="10"/>
  <c r="K158" i="10" s="1"/>
  <c r="J110" i="10"/>
  <c r="K110" i="10" s="1"/>
  <c r="J53" i="10"/>
  <c r="K53" i="10" s="1"/>
  <c r="J90" i="10"/>
  <c r="K90" i="10" s="1"/>
  <c r="J29" i="10"/>
  <c r="K29" i="10" s="1"/>
  <c r="J102" i="10"/>
  <c r="K102" i="10" s="1"/>
  <c r="J36" i="10"/>
  <c r="K36" i="10" s="1"/>
  <c r="J112" i="10"/>
  <c r="K112" i="10" s="1"/>
  <c r="J126" i="10"/>
  <c r="K126" i="10" s="1"/>
  <c r="J49" i="10"/>
  <c r="K49" i="10" s="1"/>
  <c r="J140" i="10"/>
  <c r="K140" i="10" s="1"/>
  <c r="J45" i="10"/>
  <c r="K45" i="10" s="1"/>
  <c r="J56" i="10"/>
  <c r="K56" i="10" s="1"/>
  <c r="J16" i="10"/>
  <c r="K16" i="10" s="1"/>
  <c r="J89" i="10"/>
  <c r="K89" i="10" s="1"/>
  <c r="J116" i="10"/>
  <c r="K116" i="10" s="1"/>
  <c r="J31" i="10"/>
  <c r="K31" i="10" s="1"/>
  <c r="J33" i="10"/>
  <c r="K33" i="10" s="1"/>
  <c r="J15" i="10"/>
  <c r="K15" i="10" s="1"/>
  <c r="K5" i="10" l="1"/>
  <c r="K3" i="10"/>
  <c r="K4" i="10"/>
</calcChain>
</file>

<file path=xl/sharedStrings.xml><?xml version="1.0" encoding="utf-8"?>
<sst xmlns="http://schemas.openxmlformats.org/spreadsheetml/2006/main" count="169" uniqueCount="40">
  <si>
    <t>Class</t>
  </si>
  <si>
    <t>Cluster</t>
  </si>
  <si>
    <t>Data ke-</t>
  </si>
  <si>
    <t>Sepal Length</t>
  </si>
  <si>
    <t>Sepal Width</t>
  </si>
  <si>
    <t>Petal Length</t>
  </si>
  <si>
    <t>Petal Width</t>
  </si>
  <si>
    <t>V1</t>
  </si>
  <si>
    <t>V2</t>
  </si>
  <si>
    <t>V3</t>
  </si>
  <si>
    <t>V4</t>
  </si>
  <si>
    <t>Terdekat</t>
  </si>
  <si>
    <t>Anggota</t>
  </si>
  <si>
    <t>Kesimpulan Iterasi 1:</t>
  </si>
  <si>
    <t>Data Set</t>
  </si>
  <si>
    <t>Jarak ke Centroid</t>
  </si>
  <si>
    <r>
      <rPr>
        <b/>
        <sz val="14"/>
        <color theme="1"/>
        <rFont val="Symbol"/>
        <family val="1"/>
        <charset val="2"/>
      </rPr>
      <t>S</t>
    </r>
    <r>
      <rPr>
        <b/>
        <sz val="14"/>
        <color theme="1"/>
        <rFont val="Calibri"/>
        <family val="2"/>
        <scheme val="minor"/>
      </rPr>
      <t xml:space="preserve"> Anggota</t>
    </r>
  </si>
  <si>
    <t>Kesimpulan Iterasi 2:</t>
  </si>
  <si>
    <t>C diikuti</t>
  </si>
  <si>
    <t>Kesimpulan Iterasi 3:</t>
  </si>
  <si>
    <t>Kesimpulan Iterasi 4:</t>
  </si>
  <si>
    <t>Kesimpulan Iterasi 5:</t>
  </si>
  <si>
    <t>Kesimpulan Iterasi 6:</t>
  </si>
  <si>
    <t>Kesimpulan Iterasi 7:</t>
  </si>
  <si>
    <t>Kesimpulan Iterasi 8:</t>
  </si>
  <si>
    <t>Hasil</t>
  </si>
  <si>
    <t>1 = Iris-sentosa</t>
  </si>
  <si>
    <t>3 = Iris-versicolor</t>
  </si>
  <si>
    <t>2 =Iris</t>
  </si>
  <si>
    <t>Cluster diikuti</t>
  </si>
  <si>
    <t>Iterasi 8 sama dengan Iterasi</t>
  </si>
  <si>
    <t>sebelumnya, yaitu Iterasi 7</t>
  </si>
  <si>
    <t>V1 (cm)</t>
  </si>
  <si>
    <t>V2 (cm)</t>
  </si>
  <si>
    <t>V3 (cm)</t>
  </si>
  <si>
    <t>V4 (cm)</t>
  </si>
  <si>
    <t>V1 = SepalLength</t>
  </si>
  <si>
    <t>V2 = SepalWidth</t>
  </si>
  <si>
    <t>V3 = PetalLength</t>
  </si>
  <si>
    <t>V4 = PetalWidth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</si>
</sst>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0520-40C5-443A-A09C-67CB75D31C40}">
  <sheetPr>
    <tabColor rgb="FFFF0000"/>
  </sheetPr>
  <dimension ref="B2:K152"/>
  <sheetViews>
    <sheetView workbookViewId="0">
      <selection activeCell="I3" sqref="I3:I5"/>
    </sheetView>
  </sheetViews>
  <sheetFormatPr defaultColWidth="9.1796875" defaultRowHeight="20.149999999999999" customHeight="1" x14ac:dyDescent="0.35"/>
  <cols>
    <col min="1" max="7" width="15.7265625" style="1" customWidth="1"/>
    <col min="8" max="16384" width="9.1796875" style="1"/>
  </cols>
  <sheetData>
    <row r="2" spans="2:11" ht="28.5" customHeight="1" x14ac:dyDescent="0.35"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0</v>
      </c>
    </row>
    <row r="3" spans="2:11" ht="20.149999999999999" customHeight="1" x14ac:dyDescent="0.35">
      <c r="B3" s="4">
        <v>1</v>
      </c>
      <c r="C3" s="2">
        <v>5.0999999999999996</v>
      </c>
      <c r="D3" s="2">
        <v>3.5</v>
      </c>
      <c r="E3" s="2">
        <v>1.4</v>
      </c>
      <c r="F3" s="2">
        <v>0.2</v>
      </c>
      <c r="G3" s="2">
        <v>1</v>
      </c>
      <c r="I3" s="17" t="s">
        <v>26</v>
      </c>
    </row>
    <row r="4" spans="2:11" ht="20.149999999999999" customHeight="1" x14ac:dyDescent="0.35">
      <c r="B4" s="4">
        <v>2</v>
      </c>
      <c r="C4" s="2">
        <v>4.9000000000000004</v>
      </c>
      <c r="D4" s="2">
        <v>3</v>
      </c>
      <c r="E4" s="2">
        <v>1.4</v>
      </c>
      <c r="F4" s="2">
        <v>0.2</v>
      </c>
      <c r="G4" s="2">
        <v>1</v>
      </c>
      <c r="I4" s="17" t="s">
        <v>28</v>
      </c>
    </row>
    <row r="5" spans="2:11" ht="20.149999999999999" customHeight="1" x14ac:dyDescent="0.35">
      <c r="B5" s="4">
        <v>3</v>
      </c>
      <c r="C5" s="2">
        <v>4.7</v>
      </c>
      <c r="D5" s="2">
        <v>3.2</v>
      </c>
      <c r="E5" s="2">
        <v>1.3</v>
      </c>
      <c r="F5" s="2">
        <v>0.2</v>
      </c>
      <c r="G5" s="2">
        <v>1</v>
      </c>
      <c r="I5" s="17" t="s">
        <v>27</v>
      </c>
    </row>
    <row r="6" spans="2:11" ht="20.149999999999999" customHeight="1" x14ac:dyDescent="0.35">
      <c r="B6" s="4">
        <v>4</v>
      </c>
      <c r="C6" s="2">
        <v>4.5999999999999996</v>
      </c>
      <c r="D6" s="2">
        <v>3.1</v>
      </c>
      <c r="E6" s="2">
        <v>1.5</v>
      </c>
      <c r="F6" s="2">
        <v>0.2</v>
      </c>
      <c r="G6" s="2">
        <v>1</v>
      </c>
    </row>
    <row r="7" spans="2:11" ht="20.149999999999999" customHeight="1" x14ac:dyDescent="0.35">
      <c r="B7" s="4">
        <v>5</v>
      </c>
      <c r="C7" s="2">
        <v>5</v>
      </c>
      <c r="D7" s="2">
        <v>3.6</v>
      </c>
      <c r="E7" s="2">
        <v>1.4</v>
      </c>
      <c r="F7" s="2">
        <v>0.2</v>
      </c>
      <c r="G7" s="2">
        <v>1</v>
      </c>
      <c r="K7"/>
    </row>
    <row r="8" spans="2:11" ht="20.149999999999999" customHeight="1" x14ac:dyDescent="0.35">
      <c r="B8" s="4">
        <v>6</v>
      </c>
      <c r="C8" s="2">
        <v>5.4</v>
      </c>
      <c r="D8" s="2">
        <v>3.9</v>
      </c>
      <c r="E8" s="2">
        <v>1.7</v>
      </c>
      <c r="F8" s="2">
        <v>0.4</v>
      </c>
      <c r="G8" s="2">
        <v>1</v>
      </c>
    </row>
    <row r="9" spans="2:11" ht="20.149999999999999" customHeight="1" x14ac:dyDescent="0.35">
      <c r="B9" s="4">
        <v>7</v>
      </c>
      <c r="C9" s="2">
        <v>4.5999999999999996</v>
      </c>
      <c r="D9" s="2">
        <v>3.4</v>
      </c>
      <c r="E9" s="2">
        <v>1.4</v>
      </c>
      <c r="F9" s="2">
        <v>0.3</v>
      </c>
      <c r="G9" s="2">
        <v>1</v>
      </c>
    </row>
    <row r="10" spans="2:11" ht="20.149999999999999" customHeight="1" x14ac:dyDescent="0.35">
      <c r="B10" s="4">
        <v>8</v>
      </c>
      <c r="C10" s="2">
        <v>5</v>
      </c>
      <c r="D10" s="2">
        <v>3.4</v>
      </c>
      <c r="E10" s="2">
        <v>1.5</v>
      </c>
      <c r="F10" s="2">
        <v>0.2</v>
      </c>
      <c r="G10" s="2">
        <v>1</v>
      </c>
    </row>
    <row r="11" spans="2:11" ht="20.149999999999999" customHeight="1" x14ac:dyDescent="0.35">
      <c r="B11" s="4">
        <v>9</v>
      </c>
      <c r="C11" s="2">
        <v>4.4000000000000004</v>
      </c>
      <c r="D11" s="2">
        <v>2.9</v>
      </c>
      <c r="E11" s="2">
        <v>1.4</v>
      </c>
      <c r="F11" s="2">
        <v>0.2</v>
      </c>
      <c r="G11" s="2">
        <v>1</v>
      </c>
    </row>
    <row r="12" spans="2:11" ht="20.149999999999999" customHeight="1" x14ac:dyDescent="0.35">
      <c r="B12" s="4">
        <v>10</v>
      </c>
      <c r="C12" s="2">
        <v>4.9000000000000004</v>
      </c>
      <c r="D12" s="2">
        <v>3.1</v>
      </c>
      <c r="E12" s="2">
        <v>1.5</v>
      </c>
      <c r="F12" s="2">
        <v>0.1</v>
      </c>
      <c r="G12" s="2">
        <v>1</v>
      </c>
    </row>
    <row r="13" spans="2:11" ht="20.149999999999999" customHeight="1" x14ac:dyDescent="0.35">
      <c r="B13" s="4">
        <v>11</v>
      </c>
      <c r="C13" s="2">
        <v>5.4</v>
      </c>
      <c r="D13" s="2">
        <v>3.7</v>
      </c>
      <c r="E13" s="2">
        <v>1.5</v>
      </c>
      <c r="F13" s="2">
        <v>0.2</v>
      </c>
      <c r="G13" s="2">
        <v>1</v>
      </c>
    </row>
    <row r="14" spans="2:11" ht="20.149999999999999" customHeight="1" x14ac:dyDescent="0.35">
      <c r="B14" s="4">
        <v>12</v>
      </c>
      <c r="C14" s="2">
        <v>4.8</v>
      </c>
      <c r="D14" s="2">
        <v>3.4</v>
      </c>
      <c r="E14" s="2">
        <v>1.6</v>
      </c>
      <c r="F14" s="2">
        <v>0.2</v>
      </c>
      <c r="G14" s="2">
        <v>1</v>
      </c>
    </row>
    <row r="15" spans="2:11" ht="20.149999999999999" customHeight="1" x14ac:dyDescent="0.35">
      <c r="B15" s="4">
        <v>13</v>
      </c>
      <c r="C15" s="2">
        <v>4.8</v>
      </c>
      <c r="D15" s="2">
        <v>3</v>
      </c>
      <c r="E15" s="2">
        <v>1.4</v>
      </c>
      <c r="F15" s="2">
        <v>0.1</v>
      </c>
      <c r="G15" s="2">
        <v>1</v>
      </c>
    </row>
    <row r="16" spans="2:11" ht="20.149999999999999" customHeight="1" x14ac:dyDescent="0.35">
      <c r="B16" s="4">
        <v>14</v>
      </c>
      <c r="C16" s="2">
        <v>4.3</v>
      </c>
      <c r="D16" s="2">
        <v>3</v>
      </c>
      <c r="E16" s="2">
        <v>1.1000000000000001</v>
      </c>
      <c r="F16" s="2">
        <v>0.1</v>
      </c>
      <c r="G16" s="2">
        <v>1</v>
      </c>
    </row>
    <row r="17" spans="2:7" ht="20.149999999999999" customHeight="1" x14ac:dyDescent="0.35">
      <c r="B17" s="4">
        <v>15</v>
      </c>
      <c r="C17" s="2">
        <v>5.8</v>
      </c>
      <c r="D17" s="2">
        <v>4</v>
      </c>
      <c r="E17" s="2">
        <v>1.2</v>
      </c>
      <c r="F17" s="2">
        <v>0.2</v>
      </c>
      <c r="G17" s="2">
        <v>1</v>
      </c>
    </row>
    <row r="18" spans="2:7" ht="20.149999999999999" customHeight="1" x14ac:dyDescent="0.35">
      <c r="B18" s="4">
        <v>16</v>
      </c>
      <c r="C18" s="2">
        <v>5.7</v>
      </c>
      <c r="D18" s="2">
        <v>4.4000000000000004</v>
      </c>
      <c r="E18" s="2">
        <v>1.5</v>
      </c>
      <c r="F18" s="2">
        <v>0.4</v>
      </c>
      <c r="G18" s="2">
        <v>1</v>
      </c>
    </row>
    <row r="19" spans="2:7" ht="20.149999999999999" customHeight="1" x14ac:dyDescent="0.35">
      <c r="B19" s="4">
        <v>17</v>
      </c>
      <c r="C19" s="2">
        <v>5.4</v>
      </c>
      <c r="D19" s="2">
        <v>3.9</v>
      </c>
      <c r="E19" s="2">
        <v>1.3</v>
      </c>
      <c r="F19" s="2">
        <v>0.4</v>
      </c>
      <c r="G19" s="2">
        <v>1</v>
      </c>
    </row>
    <row r="20" spans="2:7" ht="20.149999999999999" customHeight="1" x14ac:dyDescent="0.35">
      <c r="B20" s="4">
        <v>18</v>
      </c>
      <c r="C20" s="2">
        <v>5.0999999999999996</v>
      </c>
      <c r="D20" s="2">
        <v>3.5</v>
      </c>
      <c r="E20" s="2">
        <v>1.4</v>
      </c>
      <c r="F20" s="2">
        <v>0.3</v>
      </c>
      <c r="G20" s="2">
        <v>1</v>
      </c>
    </row>
    <row r="21" spans="2:7" ht="20.149999999999999" customHeight="1" x14ac:dyDescent="0.35">
      <c r="B21" s="4">
        <v>19</v>
      </c>
      <c r="C21" s="2">
        <v>5.7</v>
      </c>
      <c r="D21" s="2">
        <v>3.8</v>
      </c>
      <c r="E21" s="2">
        <v>1.7</v>
      </c>
      <c r="F21" s="2">
        <v>0.3</v>
      </c>
      <c r="G21" s="2">
        <v>1</v>
      </c>
    </row>
    <row r="22" spans="2:7" ht="20.149999999999999" customHeight="1" x14ac:dyDescent="0.35">
      <c r="B22" s="4">
        <v>20</v>
      </c>
      <c r="C22" s="2">
        <v>5.0999999999999996</v>
      </c>
      <c r="D22" s="2">
        <v>3.8</v>
      </c>
      <c r="E22" s="2">
        <v>1.5</v>
      </c>
      <c r="F22" s="2">
        <v>0.3</v>
      </c>
      <c r="G22" s="2">
        <v>1</v>
      </c>
    </row>
    <row r="23" spans="2:7" ht="20.149999999999999" customHeight="1" x14ac:dyDescent="0.35">
      <c r="B23" s="4">
        <v>21</v>
      </c>
      <c r="C23" s="2">
        <v>5.4</v>
      </c>
      <c r="D23" s="2">
        <v>3.4</v>
      </c>
      <c r="E23" s="2">
        <v>1.7</v>
      </c>
      <c r="F23" s="2">
        <v>0.2</v>
      </c>
      <c r="G23" s="2">
        <v>1</v>
      </c>
    </row>
    <row r="24" spans="2:7" ht="20.149999999999999" customHeight="1" x14ac:dyDescent="0.35">
      <c r="B24" s="4">
        <v>22</v>
      </c>
      <c r="C24" s="2">
        <v>5.0999999999999996</v>
      </c>
      <c r="D24" s="2">
        <v>3.7</v>
      </c>
      <c r="E24" s="2">
        <v>1.5</v>
      </c>
      <c r="F24" s="2">
        <v>0.4</v>
      </c>
      <c r="G24" s="2">
        <v>1</v>
      </c>
    </row>
    <row r="25" spans="2:7" ht="20.149999999999999" customHeight="1" x14ac:dyDescent="0.35">
      <c r="B25" s="4">
        <v>23</v>
      </c>
      <c r="C25" s="2">
        <v>4.5999999999999996</v>
      </c>
      <c r="D25" s="2">
        <v>3.6</v>
      </c>
      <c r="E25" s="2">
        <v>1</v>
      </c>
      <c r="F25" s="2">
        <v>0.2</v>
      </c>
      <c r="G25" s="2">
        <v>1</v>
      </c>
    </row>
    <row r="26" spans="2:7" ht="20.149999999999999" customHeight="1" x14ac:dyDescent="0.35">
      <c r="B26" s="4">
        <v>24</v>
      </c>
      <c r="C26" s="2">
        <v>5.0999999999999996</v>
      </c>
      <c r="D26" s="2">
        <v>3.3</v>
      </c>
      <c r="E26" s="2">
        <v>1.7</v>
      </c>
      <c r="F26" s="2">
        <v>0.5</v>
      </c>
      <c r="G26" s="2">
        <v>1</v>
      </c>
    </row>
    <row r="27" spans="2:7" ht="20.149999999999999" customHeight="1" x14ac:dyDescent="0.35">
      <c r="B27" s="4">
        <v>25</v>
      </c>
      <c r="C27" s="2">
        <v>4.8</v>
      </c>
      <c r="D27" s="2">
        <v>3.4</v>
      </c>
      <c r="E27" s="2">
        <v>1.9</v>
      </c>
      <c r="F27" s="2">
        <v>0.2</v>
      </c>
      <c r="G27" s="2">
        <v>1</v>
      </c>
    </row>
    <row r="28" spans="2:7" ht="20.149999999999999" customHeight="1" x14ac:dyDescent="0.35">
      <c r="B28" s="4">
        <v>26</v>
      </c>
      <c r="C28" s="2">
        <v>5</v>
      </c>
      <c r="D28" s="2">
        <v>3</v>
      </c>
      <c r="E28" s="2">
        <v>1.6</v>
      </c>
      <c r="F28" s="2">
        <v>0.2</v>
      </c>
      <c r="G28" s="2">
        <v>1</v>
      </c>
    </row>
    <row r="29" spans="2:7" ht="20.149999999999999" customHeight="1" x14ac:dyDescent="0.35">
      <c r="B29" s="4">
        <v>27</v>
      </c>
      <c r="C29" s="2">
        <v>5</v>
      </c>
      <c r="D29" s="2">
        <v>3.4</v>
      </c>
      <c r="E29" s="2">
        <v>1.6</v>
      </c>
      <c r="F29" s="2">
        <v>0.4</v>
      </c>
      <c r="G29" s="2">
        <v>1</v>
      </c>
    </row>
    <row r="30" spans="2:7" ht="20.149999999999999" customHeight="1" x14ac:dyDescent="0.35">
      <c r="B30" s="4">
        <v>28</v>
      </c>
      <c r="C30" s="2">
        <v>5.2</v>
      </c>
      <c r="D30" s="2">
        <v>3.5</v>
      </c>
      <c r="E30" s="2">
        <v>1.5</v>
      </c>
      <c r="F30" s="2">
        <v>0.2</v>
      </c>
      <c r="G30" s="2">
        <v>1</v>
      </c>
    </row>
    <row r="31" spans="2:7" ht="20.149999999999999" customHeight="1" x14ac:dyDescent="0.35">
      <c r="B31" s="4">
        <v>29</v>
      </c>
      <c r="C31" s="2">
        <v>5.2</v>
      </c>
      <c r="D31" s="2">
        <v>3.4</v>
      </c>
      <c r="E31" s="2">
        <v>1.4</v>
      </c>
      <c r="F31" s="2">
        <v>0.2</v>
      </c>
      <c r="G31" s="2">
        <v>1</v>
      </c>
    </row>
    <row r="32" spans="2:7" ht="20.149999999999999" customHeight="1" x14ac:dyDescent="0.35">
      <c r="B32" s="4">
        <v>30</v>
      </c>
      <c r="C32" s="2">
        <v>4.7</v>
      </c>
      <c r="D32" s="2">
        <v>3.2</v>
      </c>
      <c r="E32" s="2">
        <v>1.6</v>
      </c>
      <c r="F32" s="2">
        <v>0.2</v>
      </c>
      <c r="G32" s="2">
        <v>1</v>
      </c>
    </row>
    <row r="33" spans="2:7" ht="20.149999999999999" customHeight="1" x14ac:dyDescent="0.35">
      <c r="B33" s="4">
        <v>31</v>
      </c>
      <c r="C33" s="2">
        <v>4.8</v>
      </c>
      <c r="D33" s="2">
        <v>3.1</v>
      </c>
      <c r="E33" s="2">
        <v>1.6</v>
      </c>
      <c r="F33" s="2">
        <v>0.2</v>
      </c>
      <c r="G33" s="2">
        <v>1</v>
      </c>
    </row>
    <row r="34" spans="2:7" ht="20.149999999999999" customHeight="1" x14ac:dyDescent="0.35">
      <c r="B34" s="4">
        <v>32</v>
      </c>
      <c r="C34" s="2">
        <v>5.4</v>
      </c>
      <c r="D34" s="2">
        <v>3.4</v>
      </c>
      <c r="E34" s="2">
        <v>1.5</v>
      </c>
      <c r="F34" s="2">
        <v>0.4</v>
      </c>
      <c r="G34" s="2">
        <v>1</v>
      </c>
    </row>
    <row r="35" spans="2:7" ht="20.149999999999999" customHeight="1" x14ac:dyDescent="0.35">
      <c r="B35" s="4">
        <v>33</v>
      </c>
      <c r="C35" s="2">
        <v>5.2</v>
      </c>
      <c r="D35" s="2">
        <v>4.0999999999999996</v>
      </c>
      <c r="E35" s="2">
        <v>1.5</v>
      </c>
      <c r="F35" s="2">
        <v>0.1</v>
      </c>
      <c r="G35" s="2">
        <v>1</v>
      </c>
    </row>
    <row r="36" spans="2:7" ht="20.149999999999999" customHeight="1" x14ac:dyDescent="0.35">
      <c r="B36" s="4">
        <v>34</v>
      </c>
      <c r="C36" s="2">
        <v>5.5</v>
      </c>
      <c r="D36" s="2">
        <v>4.2</v>
      </c>
      <c r="E36" s="2">
        <v>1.4</v>
      </c>
      <c r="F36" s="2">
        <v>0.2</v>
      </c>
      <c r="G36" s="2">
        <v>1</v>
      </c>
    </row>
    <row r="37" spans="2:7" ht="20.149999999999999" customHeight="1" x14ac:dyDescent="0.35">
      <c r="B37" s="4">
        <v>35</v>
      </c>
      <c r="C37" s="2">
        <v>4.9000000000000004</v>
      </c>
      <c r="D37" s="2">
        <v>3.1</v>
      </c>
      <c r="E37" s="2">
        <v>1.5</v>
      </c>
      <c r="F37" s="2">
        <v>0.1</v>
      </c>
      <c r="G37" s="2">
        <v>1</v>
      </c>
    </row>
    <row r="38" spans="2:7" ht="20.149999999999999" customHeight="1" x14ac:dyDescent="0.35">
      <c r="B38" s="4">
        <v>36</v>
      </c>
      <c r="C38" s="2">
        <v>5</v>
      </c>
      <c r="D38" s="2">
        <v>3.2</v>
      </c>
      <c r="E38" s="2">
        <v>1.2</v>
      </c>
      <c r="F38" s="2">
        <v>0.2</v>
      </c>
      <c r="G38" s="2">
        <v>1</v>
      </c>
    </row>
    <row r="39" spans="2:7" ht="20.149999999999999" customHeight="1" x14ac:dyDescent="0.35">
      <c r="B39" s="4">
        <v>37</v>
      </c>
      <c r="C39" s="2">
        <v>5.5</v>
      </c>
      <c r="D39" s="2">
        <v>3.5</v>
      </c>
      <c r="E39" s="2">
        <v>1.3</v>
      </c>
      <c r="F39" s="2">
        <v>0.2</v>
      </c>
      <c r="G39" s="2">
        <v>1</v>
      </c>
    </row>
    <row r="40" spans="2:7" ht="20.149999999999999" customHeight="1" x14ac:dyDescent="0.35">
      <c r="B40" s="4">
        <v>38</v>
      </c>
      <c r="C40" s="2">
        <v>4.9000000000000004</v>
      </c>
      <c r="D40" s="2">
        <v>3.1</v>
      </c>
      <c r="E40" s="2">
        <v>1.5</v>
      </c>
      <c r="F40" s="2">
        <v>0.1</v>
      </c>
      <c r="G40" s="2">
        <v>1</v>
      </c>
    </row>
    <row r="41" spans="2:7" ht="20.149999999999999" customHeight="1" x14ac:dyDescent="0.35">
      <c r="B41" s="4">
        <v>39</v>
      </c>
      <c r="C41" s="2">
        <v>4.4000000000000004</v>
      </c>
      <c r="D41" s="2">
        <v>3</v>
      </c>
      <c r="E41" s="2">
        <v>1.3</v>
      </c>
      <c r="F41" s="2">
        <v>0.2</v>
      </c>
      <c r="G41" s="2">
        <v>1</v>
      </c>
    </row>
    <row r="42" spans="2:7" ht="20.149999999999999" customHeight="1" x14ac:dyDescent="0.35">
      <c r="B42" s="4">
        <v>40</v>
      </c>
      <c r="C42" s="2">
        <v>5.0999999999999996</v>
      </c>
      <c r="D42" s="2">
        <v>3.4</v>
      </c>
      <c r="E42" s="2">
        <v>1.5</v>
      </c>
      <c r="F42" s="2">
        <v>0.2</v>
      </c>
      <c r="G42" s="2">
        <v>1</v>
      </c>
    </row>
    <row r="43" spans="2:7" ht="20.149999999999999" customHeight="1" x14ac:dyDescent="0.35">
      <c r="B43" s="4">
        <v>41</v>
      </c>
      <c r="C43" s="2">
        <v>5</v>
      </c>
      <c r="D43" s="2">
        <v>3.5</v>
      </c>
      <c r="E43" s="2">
        <v>1.3</v>
      </c>
      <c r="F43" s="2">
        <v>0.3</v>
      </c>
      <c r="G43" s="2">
        <v>1</v>
      </c>
    </row>
    <row r="44" spans="2:7" ht="20.149999999999999" customHeight="1" x14ac:dyDescent="0.35">
      <c r="B44" s="4">
        <v>42</v>
      </c>
      <c r="C44" s="2">
        <v>4.5</v>
      </c>
      <c r="D44" s="2">
        <v>2.2999999999999998</v>
      </c>
      <c r="E44" s="2">
        <v>1.3</v>
      </c>
      <c r="F44" s="2">
        <v>0.3</v>
      </c>
      <c r="G44" s="2">
        <v>1</v>
      </c>
    </row>
    <row r="45" spans="2:7" ht="20.149999999999999" customHeight="1" x14ac:dyDescent="0.35">
      <c r="B45" s="4">
        <v>43</v>
      </c>
      <c r="C45" s="2">
        <v>4.4000000000000004</v>
      </c>
      <c r="D45" s="2">
        <v>3.2</v>
      </c>
      <c r="E45" s="2">
        <v>1.3</v>
      </c>
      <c r="F45" s="2">
        <v>0.2</v>
      </c>
      <c r="G45" s="2">
        <v>1</v>
      </c>
    </row>
    <row r="46" spans="2:7" ht="20.149999999999999" customHeight="1" x14ac:dyDescent="0.35">
      <c r="B46" s="4">
        <v>44</v>
      </c>
      <c r="C46" s="2">
        <v>5</v>
      </c>
      <c r="D46" s="2">
        <v>3.5</v>
      </c>
      <c r="E46" s="2">
        <v>1.6</v>
      </c>
      <c r="F46" s="2">
        <v>0.6</v>
      </c>
      <c r="G46" s="2">
        <v>1</v>
      </c>
    </row>
    <row r="47" spans="2:7" ht="20.149999999999999" customHeight="1" x14ac:dyDescent="0.35">
      <c r="B47" s="4">
        <v>45</v>
      </c>
      <c r="C47" s="2">
        <v>5.0999999999999996</v>
      </c>
      <c r="D47" s="2">
        <v>3.8</v>
      </c>
      <c r="E47" s="2">
        <v>1.9</v>
      </c>
      <c r="F47" s="2">
        <v>0.4</v>
      </c>
      <c r="G47" s="2">
        <v>1</v>
      </c>
    </row>
    <row r="48" spans="2:7" ht="20.149999999999999" customHeight="1" x14ac:dyDescent="0.35">
      <c r="B48" s="4">
        <v>46</v>
      </c>
      <c r="C48" s="2">
        <v>4.8</v>
      </c>
      <c r="D48" s="2">
        <v>3</v>
      </c>
      <c r="E48" s="2">
        <v>1.4</v>
      </c>
      <c r="F48" s="2">
        <v>0.3</v>
      </c>
      <c r="G48" s="2">
        <v>1</v>
      </c>
    </row>
    <row r="49" spans="2:7" ht="20.149999999999999" customHeight="1" x14ac:dyDescent="0.35">
      <c r="B49" s="4">
        <v>47</v>
      </c>
      <c r="C49" s="2">
        <v>5.0999999999999996</v>
      </c>
      <c r="D49" s="2">
        <v>3.8</v>
      </c>
      <c r="E49" s="2">
        <v>1.6</v>
      </c>
      <c r="F49" s="2">
        <v>0.2</v>
      </c>
      <c r="G49" s="2">
        <v>1</v>
      </c>
    </row>
    <row r="50" spans="2:7" ht="20.149999999999999" customHeight="1" x14ac:dyDescent="0.35">
      <c r="B50" s="4">
        <v>48</v>
      </c>
      <c r="C50" s="2">
        <v>4.5999999999999996</v>
      </c>
      <c r="D50" s="2">
        <v>3.2</v>
      </c>
      <c r="E50" s="2">
        <v>1.4</v>
      </c>
      <c r="F50" s="2">
        <v>0.2</v>
      </c>
      <c r="G50" s="2">
        <v>1</v>
      </c>
    </row>
    <row r="51" spans="2:7" ht="20.149999999999999" customHeight="1" x14ac:dyDescent="0.35">
      <c r="B51" s="4">
        <v>49</v>
      </c>
      <c r="C51" s="2">
        <v>5.3</v>
      </c>
      <c r="D51" s="2">
        <v>3.7</v>
      </c>
      <c r="E51" s="2">
        <v>1.5</v>
      </c>
      <c r="F51" s="2">
        <v>0.2</v>
      </c>
      <c r="G51" s="2">
        <v>1</v>
      </c>
    </row>
    <row r="52" spans="2:7" ht="20.149999999999999" customHeight="1" x14ac:dyDescent="0.35">
      <c r="B52" s="4">
        <v>50</v>
      </c>
      <c r="C52" s="2">
        <v>5</v>
      </c>
      <c r="D52" s="2">
        <v>3.3</v>
      </c>
      <c r="E52" s="2">
        <v>1.4</v>
      </c>
      <c r="F52" s="2">
        <v>0.2</v>
      </c>
      <c r="G52" s="2">
        <v>1</v>
      </c>
    </row>
    <row r="53" spans="2:7" ht="20.149999999999999" customHeight="1" x14ac:dyDescent="0.35">
      <c r="B53" s="4">
        <v>51</v>
      </c>
      <c r="C53" s="2">
        <v>7</v>
      </c>
      <c r="D53" s="2">
        <v>3.2</v>
      </c>
      <c r="E53" s="2">
        <v>4.7</v>
      </c>
      <c r="F53" s="2">
        <v>1.4</v>
      </c>
      <c r="G53" s="2">
        <v>2</v>
      </c>
    </row>
    <row r="54" spans="2:7" ht="20.149999999999999" customHeight="1" x14ac:dyDescent="0.35">
      <c r="B54" s="4">
        <v>52</v>
      </c>
      <c r="C54" s="2">
        <v>6.4</v>
      </c>
      <c r="D54" s="2">
        <v>3.2</v>
      </c>
      <c r="E54" s="2">
        <v>4.5</v>
      </c>
      <c r="F54" s="2">
        <v>1.5</v>
      </c>
      <c r="G54" s="2">
        <v>2</v>
      </c>
    </row>
    <row r="55" spans="2:7" ht="20.149999999999999" customHeight="1" x14ac:dyDescent="0.35">
      <c r="B55" s="4">
        <v>53</v>
      </c>
      <c r="C55" s="2">
        <v>6.9</v>
      </c>
      <c r="D55" s="2">
        <v>3.1</v>
      </c>
      <c r="E55" s="2">
        <v>4.9000000000000004</v>
      </c>
      <c r="F55" s="2">
        <v>1.5</v>
      </c>
      <c r="G55" s="2">
        <v>2</v>
      </c>
    </row>
    <row r="56" spans="2:7" ht="20.149999999999999" customHeight="1" x14ac:dyDescent="0.35">
      <c r="B56" s="4">
        <v>54</v>
      </c>
      <c r="C56" s="2">
        <v>5.5</v>
      </c>
      <c r="D56" s="2">
        <v>2.2999999999999998</v>
      </c>
      <c r="E56" s="2">
        <v>4</v>
      </c>
      <c r="F56" s="2">
        <v>1.3</v>
      </c>
      <c r="G56" s="2">
        <v>2</v>
      </c>
    </row>
    <row r="57" spans="2:7" ht="20.149999999999999" customHeight="1" x14ac:dyDescent="0.35">
      <c r="B57" s="4">
        <v>55</v>
      </c>
      <c r="C57" s="2">
        <v>6.5</v>
      </c>
      <c r="D57" s="2">
        <v>2.8</v>
      </c>
      <c r="E57" s="2">
        <v>4.5999999999999996</v>
      </c>
      <c r="F57" s="2">
        <v>1.5</v>
      </c>
      <c r="G57" s="2">
        <v>2</v>
      </c>
    </row>
    <row r="58" spans="2:7" ht="20.149999999999999" customHeight="1" x14ac:dyDescent="0.35">
      <c r="B58" s="4">
        <v>56</v>
      </c>
      <c r="C58" s="2">
        <v>5.7</v>
      </c>
      <c r="D58" s="2">
        <v>2.8</v>
      </c>
      <c r="E58" s="2">
        <v>4.5</v>
      </c>
      <c r="F58" s="2">
        <v>1.3</v>
      </c>
      <c r="G58" s="2">
        <v>2</v>
      </c>
    </row>
    <row r="59" spans="2:7" ht="20.149999999999999" customHeight="1" x14ac:dyDescent="0.35">
      <c r="B59" s="4">
        <v>57</v>
      </c>
      <c r="C59" s="2">
        <v>6.3</v>
      </c>
      <c r="D59" s="2">
        <v>3.3</v>
      </c>
      <c r="E59" s="2">
        <v>4.7</v>
      </c>
      <c r="F59" s="2">
        <v>1.6</v>
      </c>
      <c r="G59" s="2">
        <v>2</v>
      </c>
    </row>
    <row r="60" spans="2:7" ht="20.149999999999999" customHeight="1" x14ac:dyDescent="0.35">
      <c r="B60" s="4">
        <v>58</v>
      </c>
      <c r="C60" s="2">
        <v>4.9000000000000004</v>
      </c>
      <c r="D60" s="2">
        <v>2.4</v>
      </c>
      <c r="E60" s="2">
        <v>3.3</v>
      </c>
      <c r="F60" s="2">
        <v>1</v>
      </c>
      <c r="G60" s="2">
        <v>2</v>
      </c>
    </row>
    <row r="61" spans="2:7" ht="20.149999999999999" customHeight="1" x14ac:dyDescent="0.35">
      <c r="B61" s="4">
        <v>59</v>
      </c>
      <c r="C61" s="2">
        <v>6.6</v>
      </c>
      <c r="D61" s="2">
        <v>2.9</v>
      </c>
      <c r="E61" s="2">
        <v>4.5999999999999996</v>
      </c>
      <c r="F61" s="2">
        <v>1.3</v>
      </c>
      <c r="G61" s="2">
        <v>2</v>
      </c>
    </row>
    <row r="62" spans="2:7" ht="20.149999999999999" customHeight="1" x14ac:dyDescent="0.35">
      <c r="B62" s="4">
        <v>60</v>
      </c>
      <c r="C62" s="2">
        <v>5.2</v>
      </c>
      <c r="D62" s="2">
        <v>2.7</v>
      </c>
      <c r="E62" s="2">
        <v>3.9</v>
      </c>
      <c r="F62" s="2">
        <v>1.4</v>
      </c>
      <c r="G62" s="2">
        <v>2</v>
      </c>
    </row>
    <row r="63" spans="2:7" ht="20.149999999999999" customHeight="1" x14ac:dyDescent="0.35">
      <c r="B63" s="4">
        <v>61</v>
      </c>
      <c r="C63" s="2">
        <v>5</v>
      </c>
      <c r="D63" s="2">
        <v>2</v>
      </c>
      <c r="E63" s="2">
        <v>3.5</v>
      </c>
      <c r="F63" s="2">
        <v>1</v>
      </c>
      <c r="G63" s="2">
        <v>2</v>
      </c>
    </row>
    <row r="64" spans="2:7" ht="20.149999999999999" customHeight="1" x14ac:dyDescent="0.35">
      <c r="B64" s="4">
        <v>62</v>
      </c>
      <c r="C64" s="2">
        <v>5.9</v>
      </c>
      <c r="D64" s="2">
        <v>3</v>
      </c>
      <c r="E64" s="2">
        <v>4.2</v>
      </c>
      <c r="F64" s="2">
        <v>1.5</v>
      </c>
      <c r="G64" s="2">
        <v>2</v>
      </c>
    </row>
    <row r="65" spans="2:7" ht="20.149999999999999" customHeight="1" x14ac:dyDescent="0.35">
      <c r="B65" s="4">
        <v>63</v>
      </c>
      <c r="C65" s="2">
        <v>6</v>
      </c>
      <c r="D65" s="2">
        <v>2.2000000000000002</v>
      </c>
      <c r="E65" s="2">
        <v>4</v>
      </c>
      <c r="F65" s="2">
        <v>1</v>
      </c>
      <c r="G65" s="2">
        <v>2</v>
      </c>
    </row>
    <row r="66" spans="2:7" ht="20.149999999999999" customHeight="1" x14ac:dyDescent="0.35">
      <c r="B66" s="4">
        <v>64</v>
      </c>
      <c r="C66" s="2">
        <v>6.1</v>
      </c>
      <c r="D66" s="2">
        <v>2.9</v>
      </c>
      <c r="E66" s="2">
        <v>4.7</v>
      </c>
      <c r="F66" s="2">
        <v>1.4</v>
      </c>
      <c r="G66" s="2">
        <v>2</v>
      </c>
    </row>
    <row r="67" spans="2:7" ht="20.149999999999999" customHeight="1" x14ac:dyDescent="0.35">
      <c r="B67" s="4">
        <v>65</v>
      </c>
      <c r="C67" s="2">
        <v>5.6</v>
      </c>
      <c r="D67" s="2">
        <v>2.9</v>
      </c>
      <c r="E67" s="2">
        <v>3.6</v>
      </c>
      <c r="F67" s="2">
        <v>1.3</v>
      </c>
      <c r="G67" s="2">
        <v>2</v>
      </c>
    </row>
    <row r="68" spans="2:7" ht="20.149999999999999" customHeight="1" x14ac:dyDescent="0.35">
      <c r="B68" s="4">
        <v>66</v>
      </c>
      <c r="C68" s="2">
        <v>6.7</v>
      </c>
      <c r="D68" s="2">
        <v>3.1</v>
      </c>
      <c r="E68" s="2">
        <v>4.4000000000000004</v>
      </c>
      <c r="F68" s="2">
        <v>1.4</v>
      </c>
      <c r="G68" s="2">
        <v>2</v>
      </c>
    </row>
    <row r="69" spans="2:7" ht="20.149999999999999" customHeight="1" x14ac:dyDescent="0.35">
      <c r="B69" s="4">
        <v>67</v>
      </c>
      <c r="C69" s="2">
        <v>5.6</v>
      </c>
      <c r="D69" s="2">
        <v>3</v>
      </c>
      <c r="E69" s="2">
        <v>4.5</v>
      </c>
      <c r="F69" s="2">
        <v>1.5</v>
      </c>
      <c r="G69" s="2">
        <v>2</v>
      </c>
    </row>
    <row r="70" spans="2:7" ht="20.149999999999999" customHeight="1" x14ac:dyDescent="0.35">
      <c r="B70" s="4">
        <v>68</v>
      </c>
      <c r="C70" s="2">
        <v>5.8</v>
      </c>
      <c r="D70" s="2">
        <v>2.7</v>
      </c>
      <c r="E70" s="2">
        <v>4.0999999999999996</v>
      </c>
      <c r="F70" s="2">
        <v>1</v>
      </c>
      <c r="G70" s="2">
        <v>2</v>
      </c>
    </row>
    <row r="71" spans="2:7" ht="20.149999999999999" customHeight="1" x14ac:dyDescent="0.35">
      <c r="B71" s="4">
        <v>69</v>
      </c>
      <c r="C71" s="2">
        <v>6.2</v>
      </c>
      <c r="D71" s="2">
        <v>2.2000000000000002</v>
      </c>
      <c r="E71" s="2">
        <v>4.5</v>
      </c>
      <c r="F71" s="2">
        <v>1.5</v>
      </c>
      <c r="G71" s="2">
        <v>2</v>
      </c>
    </row>
    <row r="72" spans="2:7" ht="20.149999999999999" customHeight="1" x14ac:dyDescent="0.35">
      <c r="B72" s="4">
        <v>70</v>
      </c>
      <c r="C72" s="2">
        <v>5.6</v>
      </c>
      <c r="D72" s="2">
        <v>2.5</v>
      </c>
      <c r="E72" s="2">
        <v>3.9</v>
      </c>
      <c r="F72" s="2">
        <v>1.1000000000000001</v>
      </c>
      <c r="G72" s="2">
        <v>2</v>
      </c>
    </row>
    <row r="73" spans="2:7" ht="20.149999999999999" customHeight="1" x14ac:dyDescent="0.35">
      <c r="B73" s="4">
        <v>71</v>
      </c>
      <c r="C73" s="2">
        <v>5.9</v>
      </c>
      <c r="D73" s="2">
        <v>3.2</v>
      </c>
      <c r="E73" s="2">
        <v>4.8</v>
      </c>
      <c r="F73" s="2">
        <v>1.8</v>
      </c>
      <c r="G73" s="2">
        <v>2</v>
      </c>
    </row>
    <row r="74" spans="2:7" ht="20.149999999999999" customHeight="1" x14ac:dyDescent="0.35">
      <c r="B74" s="4">
        <v>72</v>
      </c>
      <c r="C74" s="2">
        <v>6.1</v>
      </c>
      <c r="D74" s="2">
        <v>2.8</v>
      </c>
      <c r="E74" s="2">
        <v>4</v>
      </c>
      <c r="F74" s="2">
        <v>1.3</v>
      </c>
      <c r="G74" s="2">
        <v>2</v>
      </c>
    </row>
    <row r="75" spans="2:7" ht="20.149999999999999" customHeight="1" x14ac:dyDescent="0.35">
      <c r="B75" s="4">
        <v>73</v>
      </c>
      <c r="C75" s="2">
        <v>6.3</v>
      </c>
      <c r="D75" s="2">
        <v>2.5</v>
      </c>
      <c r="E75" s="2">
        <v>4.9000000000000004</v>
      </c>
      <c r="F75" s="2">
        <v>1.5</v>
      </c>
      <c r="G75" s="2">
        <v>2</v>
      </c>
    </row>
    <row r="76" spans="2:7" ht="20.149999999999999" customHeight="1" x14ac:dyDescent="0.35">
      <c r="B76" s="4">
        <v>74</v>
      </c>
      <c r="C76" s="2">
        <v>6.1</v>
      </c>
      <c r="D76" s="2">
        <v>2.8</v>
      </c>
      <c r="E76" s="2">
        <v>4.7</v>
      </c>
      <c r="F76" s="2">
        <v>1.2</v>
      </c>
      <c r="G76" s="2">
        <v>2</v>
      </c>
    </row>
    <row r="77" spans="2:7" ht="20.149999999999999" customHeight="1" x14ac:dyDescent="0.35">
      <c r="B77" s="4">
        <v>75</v>
      </c>
      <c r="C77" s="2">
        <v>6.4</v>
      </c>
      <c r="D77" s="2">
        <v>2.9</v>
      </c>
      <c r="E77" s="2">
        <v>4.3</v>
      </c>
      <c r="F77" s="2">
        <v>1.3</v>
      </c>
      <c r="G77" s="2">
        <v>2</v>
      </c>
    </row>
    <row r="78" spans="2:7" ht="20.149999999999999" customHeight="1" x14ac:dyDescent="0.35">
      <c r="B78" s="4">
        <v>76</v>
      </c>
      <c r="C78" s="2">
        <v>6.6</v>
      </c>
      <c r="D78" s="2">
        <v>3</v>
      </c>
      <c r="E78" s="2">
        <v>4.4000000000000004</v>
      </c>
      <c r="F78" s="2">
        <v>1.4</v>
      </c>
      <c r="G78" s="2">
        <v>2</v>
      </c>
    </row>
    <row r="79" spans="2:7" ht="20.149999999999999" customHeight="1" x14ac:dyDescent="0.35">
      <c r="B79" s="4">
        <v>77</v>
      </c>
      <c r="C79" s="2">
        <v>6.8</v>
      </c>
      <c r="D79" s="2">
        <v>2.8</v>
      </c>
      <c r="E79" s="2">
        <v>4.8</v>
      </c>
      <c r="F79" s="2">
        <v>1.4</v>
      </c>
      <c r="G79" s="2">
        <v>2</v>
      </c>
    </row>
    <row r="80" spans="2:7" ht="20.149999999999999" customHeight="1" x14ac:dyDescent="0.35">
      <c r="B80" s="4">
        <v>78</v>
      </c>
      <c r="C80" s="2">
        <v>6.7</v>
      </c>
      <c r="D80" s="2">
        <v>3</v>
      </c>
      <c r="E80" s="2">
        <v>5</v>
      </c>
      <c r="F80" s="2">
        <v>1.7</v>
      </c>
      <c r="G80" s="2">
        <v>2</v>
      </c>
    </row>
    <row r="81" spans="2:7" ht="20.149999999999999" customHeight="1" x14ac:dyDescent="0.35">
      <c r="B81" s="4">
        <v>79</v>
      </c>
      <c r="C81" s="2">
        <v>6</v>
      </c>
      <c r="D81" s="2">
        <v>2.9</v>
      </c>
      <c r="E81" s="2">
        <v>4.5</v>
      </c>
      <c r="F81" s="2">
        <v>1.5</v>
      </c>
      <c r="G81" s="2">
        <v>2</v>
      </c>
    </row>
    <row r="82" spans="2:7" ht="20.149999999999999" customHeight="1" x14ac:dyDescent="0.35">
      <c r="B82" s="4">
        <v>80</v>
      </c>
      <c r="C82" s="2">
        <v>5.7</v>
      </c>
      <c r="D82" s="2">
        <v>2.6</v>
      </c>
      <c r="E82" s="2">
        <v>3.5</v>
      </c>
      <c r="F82" s="2">
        <v>1</v>
      </c>
      <c r="G82" s="2">
        <v>2</v>
      </c>
    </row>
    <row r="83" spans="2:7" ht="20.149999999999999" customHeight="1" x14ac:dyDescent="0.35">
      <c r="B83" s="4">
        <v>81</v>
      </c>
      <c r="C83" s="2">
        <v>5.5</v>
      </c>
      <c r="D83" s="2">
        <v>2.4</v>
      </c>
      <c r="E83" s="2">
        <v>3.8</v>
      </c>
      <c r="F83" s="2">
        <v>1.1000000000000001</v>
      </c>
      <c r="G83" s="2">
        <v>2</v>
      </c>
    </row>
    <row r="84" spans="2:7" ht="20.149999999999999" customHeight="1" x14ac:dyDescent="0.35">
      <c r="B84" s="4">
        <v>82</v>
      </c>
      <c r="C84" s="2">
        <v>5.5</v>
      </c>
      <c r="D84" s="2">
        <v>2.4</v>
      </c>
      <c r="E84" s="2">
        <v>3.7</v>
      </c>
      <c r="F84" s="2">
        <v>1</v>
      </c>
      <c r="G84" s="2">
        <v>2</v>
      </c>
    </row>
    <row r="85" spans="2:7" ht="20.149999999999999" customHeight="1" x14ac:dyDescent="0.35">
      <c r="B85" s="4">
        <v>83</v>
      </c>
      <c r="C85" s="2">
        <v>5.8</v>
      </c>
      <c r="D85" s="2">
        <v>2.7</v>
      </c>
      <c r="E85" s="2">
        <v>3.9</v>
      </c>
      <c r="F85" s="2">
        <v>1.2</v>
      </c>
      <c r="G85" s="2">
        <v>2</v>
      </c>
    </row>
    <row r="86" spans="2:7" ht="20.149999999999999" customHeight="1" x14ac:dyDescent="0.35">
      <c r="B86" s="4">
        <v>84</v>
      </c>
      <c r="C86" s="2">
        <v>6</v>
      </c>
      <c r="D86" s="2">
        <v>2.7</v>
      </c>
      <c r="E86" s="2">
        <v>5.0999999999999996</v>
      </c>
      <c r="F86" s="2">
        <v>1.6</v>
      </c>
      <c r="G86" s="2">
        <v>2</v>
      </c>
    </row>
    <row r="87" spans="2:7" ht="20.149999999999999" customHeight="1" x14ac:dyDescent="0.35">
      <c r="B87" s="4">
        <v>85</v>
      </c>
      <c r="C87" s="2">
        <v>5.4</v>
      </c>
      <c r="D87" s="2">
        <v>3</v>
      </c>
      <c r="E87" s="2">
        <v>4.5</v>
      </c>
      <c r="F87" s="2">
        <v>1.5</v>
      </c>
      <c r="G87" s="2">
        <v>2</v>
      </c>
    </row>
    <row r="88" spans="2:7" ht="20.149999999999999" customHeight="1" x14ac:dyDescent="0.35">
      <c r="B88" s="4">
        <v>86</v>
      </c>
      <c r="C88" s="2">
        <v>6</v>
      </c>
      <c r="D88" s="2">
        <v>3.4</v>
      </c>
      <c r="E88" s="2">
        <v>4.5</v>
      </c>
      <c r="F88" s="2">
        <v>1.6</v>
      </c>
      <c r="G88" s="2">
        <v>2</v>
      </c>
    </row>
    <row r="89" spans="2:7" ht="20.149999999999999" customHeight="1" x14ac:dyDescent="0.35">
      <c r="B89" s="4">
        <v>87</v>
      </c>
      <c r="C89" s="2">
        <v>6.7</v>
      </c>
      <c r="D89" s="2">
        <v>3.1</v>
      </c>
      <c r="E89" s="2">
        <v>4.7</v>
      </c>
      <c r="F89" s="2">
        <v>1.5</v>
      </c>
      <c r="G89" s="2">
        <v>2</v>
      </c>
    </row>
    <row r="90" spans="2:7" ht="20.149999999999999" customHeight="1" x14ac:dyDescent="0.35">
      <c r="B90" s="4">
        <v>88</v>
      </c>
      <c r="C90" s="2">
        <v>6.3</v>
      </c>
      <c r="D90" s="2">
        <v>2.2999999999999998</v>
      </c>
      <c r="E90" s="2">
        <v>4.4000000000000004</v>
      </c>
      <c r="F90" s="2">
        <v>1.3</v>
      </c>
      <c r="G90" s="2">
        <v>2</v>
      </c>
    </row>
    <row r="91" spans="2:7" ht="20.149999999999999" customHeight="1" x14ac:dyDescent="0.35">
      <c r="B91" s="4">
        <v>89</v>
      </c>
      <c r="C91" s="2">
        <v>5.6</v>
      </c>
      <c r="D91" s="2">
        <v>3</v>
      </c>
      <c r="E91" s="2">
        <v>4.0999999999999996</v>
      </c>
      <c r="F91" s="2">
        <v>1.3</v>
      </c>
      <c r="G91" s="2">
        <v>2</v>
      </c>
    </row>
    <row r="92" spans="2:7" ht="20.149999999999999" customHeight="1" x14ac:dyDescent="0.35">
      <c r="B92" s="4">
        <v>90</v>
      </c>
      <c r="C92" s="2">
        <v>5.5</v>
      </c>
      <c r="D92" s="2">
        <v>2.5</v>
      </c>
      <c r="E92" s="2">
        <v>4</v>
      </c>
      <c r="F92" s="2">
        <v>1.3</v>
      </c>
      <c r="G92" s="2">
        <v>2</v>
      </c>
    </row>
    <row r="93" spans="2:7" ht="20.149999999999999" customHeight="1" x14ac:dyDescent="0.35">
      <c r="B93" s="4">
        <v>91</v>
      </c>
      <c r="C93" s="2">
        <v>5.5</v>
      </c>
      <c r="D93" s="2">
        <v>2.6</v>
      </c>
      <c r="E93" s="2">
        <v>4.4000000000000004</v>
      </c>
      <c r="F93" s="2">
        <v>1.2</v>
      </c>
      <c r="G93" s="2">
        <v>2</v>
      </c>
    </row>
    <row r="94" spans="2:7" ht="20.149999999999999" customHeight="1" x14ac:dyDescent="0.35">
      <c r="B94" s="4">
        <v>92</v>
      </c>
      <c r="C94" s="2">
        <v>6.1</v>
      </c>
      <c r="D94" s="2">
        <v>3</v>
      </c>
      <c r="E94" s="2">
        <v>4.5999999999999996</v>
      </c>
      <c r="F94" s="2">
        <v>1.4</v>
      </c>
      <c r="G94" s="2">
        <v>2</v>
      </c>
    </row>
    <row r="95" spans="2:7" ht="20.149999999999999" customHeight="1" x14ac:dyDescent="0.35">
      <c r="B95" s="4">
        <v>93</v>
      </c>
      <c r="C95" s="2">
        <v>5.8</v>
      </c>
      <c r="D95" s="2">
        <v>2.6</v>
      </c>
      <c r="E95" s="2">
        <v>4</v>
      </c>
      <c r="F95" s="2">
        <v>1.2</v>
      </c>
      <c r="G95" s="2">
        <v>2</v>
      </c>
    </row>
    <row r="96" spans="2:7" ht="20.149999999999999" customHeight="1" x14ac:dyDescent="0.35">
      <c r="B96" s="4">
        <v>94</v>
      </c>
      <c r="C96" s="2">
        <v>5</v>
      </c>
      <c r="D96" s="2">
        <v>2.2999999999999998</v>
      </c>
      <c r="E96" s="2">
        <v>3.3</v>
      </c>
      <c r="F96" s="2">
        <v>1</v>
      </c>
      <c r="G96" s="2">
        <v>2</v>
      </c>
    </row>
    <row r="97" spans="2:7" ht="20.149999999999999" customHeight="1" x14ac:dyDescent="0.35">
      <c r="B97" s="4">
        <v>95</v>
      </c>
      <c r="C97" s="2">
        <v>5.6</v>
      </c>
      <c r="D97" s="2">
        <v>2.7</v>
      </c>
      <c r="E97" s="2">
        <v>4.2</v>
      </c>
      <c r="F97" s="2">
        <v>1.3</v>
      </c>
      <c r="G97" s="2">
        <v>2</v>
      </c>
    </row>
    <row r="98" spans="2:7" ht="20.149999999999999" customHeight="1" x14ac:dyDescent="0.35">
      <c r="B98" s="4">
        <v>96</v>
      </c>
      <c r="C98" s="2">
        <v>5.7</v>
      </c>
      <c r="D98" s="2">
        <v>3</v>
      </c>
      <c r="E98" s="2">
        <v>4.2</v>
      </c>
      <c r="F98" s="2">
        <v>1.2</v>
      </c>
      <c r="G98" s="2">
        <v>2</v>
      </c>
    </row>
    <row r="99" spans="2:7" ht="20.149999999999999" customHeight="1" x14ac:dyDescent="0.35">
      <c r="B99" s="4">
        <v>97</v>
      </c>
      <c r="C99" s="2">
        <v>5.7</v>
      </c>
      <c r="D99" s="2">
        <v>2.9</v>
      </c>
      <c r="E99" s="2">
        <v>4.2</v>
      </c>
      <c r="F99" s="2">
        <v>1.3</v>
      </c>
      <c r="G99" s="2">
        <v>2</v>
      </c>
    </row>
    <row r="100" spans="2:7" ht="20.149999999999999" customHeight="1" x14ac:dyDescent="0.35">
      <c r="B100" s="4">
        <v>98</v>
      </c>
      <c r="C100" s="2">
        <v>6.2</v>
      </c>
      <c r="D100" s="2">
        <v>2.9</v>
      </c>
      <c r="E100" s="2">
        <v>4.3</v>
      </c>
      <c r="F100" s="2">
        <v>1.3</v>
      </c>
      <c r="G100" s="2">
        <v>2</v>
      </c>
    </row>
    <row r="101" spans="2:7" ht="20.149999999999999" customHeight="1" x14ac:dyDescent="0.35">
      <c r="B101" s="4">
        <v>99</v>
      </c>
      <c r="C101" s="2">
        <v>5.0999999999999996</v>
      </c>
      <c r="D101" s="2">
        <v>2.5</v>
      </c>
      <c r="E101" s="2">
        <v>3</v>
      </c>
      <c r="F101" s="2">
        <v>1.1000000000000001</v>
      </c>
      <c r="G101" s="2">
        <v>2</v>
      </c>
    </row>
    <row r="102" spans="2:7" ht="20.149999999999999" customHeight="1" x14ac:dyDescent="0.35">
      <c r="B102" s="4">
        <v>100</v>
      </c>
      <c r="C102" s="2">
        <v>5.7</v>
      </c>
      <c r="D102" s="2">
        <v>2.8</v>
      </c>
      <c r="E102" s="2">
        <v>4.0999999999999996</v>
      </c>
      <c r="F102" s="2">
        <v>1.3</v>
      </c>
      <c r="G102" s="2">
        <v>2</v>
      </c>
    </row>
    <row r="103" spans="2:7" ht="20.149999999999999" customHeight="1" x14ac:dyDescent="0.35">
      <c r="B103" s="4">
        <v>101</v>
      </c>
      <c r="C103" s="3">
        <v>6.3</v>
      </c>
      <c r="D103" s="3">
        <v>3.3</v>
      </c>
      <c r="E103" s="3">
        <v>6</v>
      </c>
      <c r="F103" s="3">
        <v>2.5</v>
      </c>
      <c r="G103" s="3">
        <v>3</v>
      </c>
    </row>
    <row r="104" spans="2:7" ht="20.149999999999999" customHeight="1" x14ac:dyDescent="0.35">
      <c r="B104" s="4">
        <v>102</v>
      </c>
      <c r="C104" s="3">
        <v>5.8</v>
      </c>
      <c r="D104" s="3">
        <v>2.7</v>
      </c>
      <c r="E104" s="3">
        <v>5.0999999999999996</v>
      </c>
      <c r="F104" s="3">
        <v>1.9</v>
      </c>
      <c r="G104" s="3">
        <v>3</v>
      </c>
    </row>
    <row r="105" spans="2:7" ht="20.149999999999999" customHeight="1" x14ac:dyDescent="0.35">
      <c r="B105" s="4">
        <v>103</v>
      </c>
      <c r="C105" s="3">
        <v>7.1</v>
      </c>
      <c r="D105" s="3">
        <v>3</v>
      </c>
      <c r="E105" s="3">
        <v>5.9</v>
      </c>
      <c r="F105" s="3">
        <v>2.1</v>
      </c>
      <c r="G105" s="3">
        <v>3</v>
      </c>
    </row>
    <row r="106" spans="2:7" ht="20.149999999999999" customHeight="1" x14ac:dyDescent="0.35">
      <c r="B106" s="4">
        <v>104</v>
      </c>
      <c r="C106" s="3">
        <v>6.3</v>
      </c>
      <c r="D106" s="3">
        <v>2.9</v>
      </c>
      <c r="E106" s="3">
        <v>5.6</v>
      </c>
      <c r="F106" s="3">
        <v>1.8</v>
      </c>
      <c r="G106" s="3">
        <v>3</v>
      </c>
    </row>
    <row r="107" spans="2:7" ht="20.149999999999999" customHeight="1" x14ac:dyDescent="0.35">
      <c r="B107" s="4">
        <v>105</v>
      </c>
      <c r="C107" s="3">
        <v>6.5</v>
      </c>
      <c r="D107" s="3">
        <v>3</v>
      </c>
      <c r="E107" s="3">
        <v>5.8</v>
      </c>
      <c r="F107" s="3">
        <v>2.2000000000000002</v>
      </c>
      <c r="G107" s="3">
        <v>3</v>
      </c>
    </row>
    <row r="108" spans="2:7" ht="20.149999999999999" customHeight="1" x14ac:dyDescent="0.35">
      <c r="B108" s="4">
        <v>106</v>
      </c>
      <c r="C108" s="3">
        <v>7.6</v>
      </c>
      <c r="D108" s="3">
        <v>3</v>
      </c>
      <c r="E108" s="3">
        <v>6.6</v>
      </c>
      <c r="F108" s="3">
        <v>2.1</v>
      </c>
      <c r="G108" s="3">
        <v>3</v>
      </c>
    </row>
    <row r="109" spans="2:7" ht="20.149999999999999" customHeight="1" x14ac:dyDescent="0.35">
      <c r="B109" s="4">
        <v>107</v>
      </c>
      <c r="C109" s="3">
        <v>4.9000000000000004</v>
      </c>
      <c r="D109" s="3">
        <v>2.5</v>
      </c>
      <c r="E109" s="3">
        <v>4.5</v>
      </c>
      <c r="F109" s="3">
        <v>1.7</v>
      </c>
      <c r="G109" s="3">
        <v>3</v>
      </c>
    </row>
    <row r="110" spans="2:7" ht="20.149999999999999" customHeight="1" x14ac:dyDescent="0.35">
      <c r="B110" s="4">
        <v>108</v>
      </c>
      <c r="C110" s="3">
        <v>7.3</v>
      </c>
      <c r="D110" s="3">
        <v>2.9</v>
      </c>
      <c r="E110" s="3">
        <v>6.3</v>
      </c>
      <c r="F110" s="3">
        <v>1.8</v>
      </c>
      <c r="G110" s="3">
        <v>3</v>
      </c>
    </row>
    <row r="111" spans="2:7" ht="20.149999999999999" customHeight="1" x14ac:dyDescent="0.35">
      <c r="B111" s="4">
        <v>109</v>
      </c>
      <c r="C111" s="3">
        <v>6.7</v>
      </c>
      <c r="D111" s="3">
        <v>2.5</v>
      </c>
      <c r="E111" s="3">
        <v>5.8</v>
      </c>
      <c r="F111" s="3">
        <v>1.8</v>
      </c>
      <c r="G111" s="3">
        <v>3</v>
      </c>
    </row>
    <row r="112" spans="2:7" ht="20.149999999999999" customHeight="1" x14ac:dyDescent="0.35">
      <c r="B112" s="4">
        <v>110</v>
      </c>
      <c r="C112" s="3">
        <v>7.2</v>
      </c>
      <c r="D112" s="3">
        <v>3.6</v>
      </c>
      <c r="E112" s="3">
        <v>6.1</v>
      </c>
      <c r="F112" s="3">
        <v>2.5</v>
      </c>
      <c r="G112" s="3">
        <v>3</v>
      </c>
    </row>
    <row r="113" spans="2:7" ht="20.149999999999999" customHeight="1" x14ac:dyDescent="0.35">
      <c r="B113" s="4">
        <v>111</v>
      </c>
      <c r="C113" s="3">
        <v>6.5</v>
      </c>
      <c r="D113" s="3">
        <v>3.2</v>
      </c>
      <c r="E113" s="3">
        <v>5.0999999999999996</v>
      </c>
      <c r="F113" s="3">
        <v>2</v>
      </c>
      <c r="G113" s="3">
        <v>3</v>
      </c>
    </row>
    <row r="114" spans="2:7" ht="20.149999999999999" customHeight="1" x14ac:dyDescent="0.35">
      <c r="B114" s="4">
        <v>112</v>
      </c>
      <c r="C114" s="3">
        <v>6.4</v>
      </c>
      <c r="D114" s="3">
        <v>2.7</v>
      </c>
      <c r="E114" s="3">
        <v>5.3</v>
      </c>
      <c r="F114" s="3">
        <v>1.9</v>
      </c>
      <c r="G114" s="3">
        <v>3</v>
      </c>
    </row>
    <row r="115" spans="2:7" ht="20.149999999999999" customHeight="1" x14ac:dyDescent="0.35">
      <c r="B115" s="4">
        <v>113</v>
      </c>
      <c r="C115" s="3">
        <v>6.8</v>
      </c>
      <c r="D115" s="3">
        <v>3</v>
      </c>
      <c r="E115" s="3">
        <v>5.5</v>
      </c>
      <c r="F115" s="3">
        <v>2.1</v>
      </c>
      <c r="G115" s="3">
        <v>3</v>
      </c>
    </row>
    <row r="116" spans="2:7" ht="20.149999999999999" customHeight="1" x14ac:dyDescent="0.35">
      <c r="B116" s="4">
        <v>114</v>
      </c>
      <c r="C116" s="3">
        <v>5.7</v>
      </c>
      <c r="D116" s="3">
        <v>2.5</v>
      </c>
      <c r="E116" s="3">
        <v>5</v>
      </c>
      <c r="F116" s="3">
        <v>2</v>
      </c>
      <c r="G116" s="3">
        <v>3</v>
      </c>
    </row>
    <row r="117" spans="2:7" ht="20.149999999999999" customHeight="1" x14ac:dyDescent="0.35">
      <c r="B117" s="4">
        <v>115</v>
      </c>
      <c r="C117" s="3">
        <v>5.8</v>
      </c>
      <c r="D117" s="3">
        <v>2.8</v>
      </c>
      <c r="E117" s="3">
        <v>5.0999999999999996</v>
      </c>
      <c r="F117" s="3">
        <v>2.4</v>
      </c>
      <c r="G117" s="3">
        <v>3</v>
      </c>
    </row>
    <row r="118" spans="2:7" ht="20.149999999999999" customHeight="1" x14ac:dyDescent="0.35">
      <c r="B118" s="4">
        <v>116</v>
      </c>
      <c r="C118" s="3">
        <v>6.4</v>
      </c>
      <c r="D118" s="3">
        <v>3.2</v>
      </c>
      <c r="E118" s="3">
        <v>5.3</v>
      </c>
      <c r="F118" s="3">
        <v>2.2999999999999998</v>
      </c>
      <c r="G118" s="3">
        <v>3</v>
      </c>
    </row>
    <row r="119" spans="2:7" ht="20.149999999999999" customHeight="1" x14ac:dyDescent="0.35">
      <c r="B119" s="4">
        <v>117</v>
      </c>
      <c r="C119" s="3">
        <v>6.5</v>
      </c>
      <c r="D119" s="3">
        <v>3</v>
      </c>
      <c r="E119" s="3">
        <v>5.5</v>
      </c>
      <c r="F119" s="3">
        <v>1.8</v>
      </c>
      <c r="G119" s="3">
        <v>3</v>
      </c>
    </row>
    <row r="120" spans="2:7" ht="20.149999999999999" customHeight="1" x14ac:dyDescent="0.35">
      <c r="B120" s="4">
        <v>118</v>
      </c>
      <c r="C120" s="3">
        <v>7.7</v>
      </c>
      <c r="D120" s="3">
        <v>3.8</v>
      </c>
      <c r="E120" s="3">
        <v>6.7</v>
      </c>
      <c r="F120" s="3">
        <v>2.2000000000000002</v>
      </c>
      <c r="G120" s="3">
        <v>3</v>
      </c>
    </row>
    <row r="121" spans="2:7" ht="20.149999999999999" customHeight="1" x14ac:dyDescent="0.35">
      <c r="B121" s="4">
        <v>119</v>
      </c>
      <c r="C121" s="3">
        <v>7.7</v>
      </c>
      <c r="D121" s="3">
        <v>2.6</v>
      </c>
      <c r="E121" s="3">
        <v>6.9</v>
      </c>
      <c r="F121" s="3">
        <v>2.2999999999999998</v>
      </c>
      <c r="G121" s="3">
        <v>3</v>
      </c>
    </row>
    <row r="122" spans="2:7" ht="20.149999999999999" customHeight="1" x14ac:dyDescent="0.35">
      <c r="B122" s="4">
        <v>120</v>
      </c>
      <c r="C122" s="3">
        <v>6</v>
      </c>
      <c r="D122" s="3">
        <v>2.2000000000000002</v>
      </c>
      <c r="E122" s="3">
        <v>5</v>
      </c>
      <c r="F122" s="3">
        <v>1.5</v>
      </c>
      <c r="G122" s="3">
        <v>3</v>
      </c>
    </row>
    <row r="123" spans="2:7" ht="20.149999999999999" customHeight="1" x14ac:dyDescent="0.35">
      <c r="B123" s="4">
        <v>121</v>
      </c>
      <c r="C123" s="3">
        <v>6.9</v>
      </c>
      <c r="D123" s="3">
        <v>3.2</v>
      </c>
      <c r="E123" s="3">
        <v>5.7</v>
      </c>
      <c r="F123" s="3">
        <v>2.2999999999999998</v>
      </c>
      <c r="G123" s="3">
        <v>3</v>
      </c>
    </row>
    <row r="124" spans="2:7" ht="20.149999999999999" customHeight="1" x14ac:dyDescent="0.35">
      <c r="B124" s="4">
        <v>122</v>
      </c>
      <c r="C124" s="3">
        <v>5.6</v>
      </c>
      <c r="D124" s="3">
        <v>2.8</v>
      </c>
      <c r="E124" s="3">
        <v>4.9000000000000004</v>
      </c>
      <c r="F124" s="3">
        <v>2</v>
      </c>
      <c r="G124" s="3">
        <v>3</v>
      </c>
    </row>
    <row r="125" spans="2:7" ht="20.149999999999999" customHeight="1" x14ac:dyDescent="0.35">
      <c r="B125" s="4">
        <v>123</v>
      </c>
      <c r="C125" s="3">
        <v>7.7</v>
      </c>
      <c r="D125" s="3">
        <v>2.8</v>
      </c>
      <c r="E125" s="3">
        <v>6.7</v>
      </c>
      <c r="F125" s="3">
        <v>2</v>
      </c>
      <c r="G125" s="3">
        <v>3</v>
      </c>
    </row>
    <row r="126" spans="2:7" ht="20.149999999999999" customHeight="1" x14ac:dyDescent="0.35">
      <c r="B126" s="4">
        <v>124</v>
      </c>
      <c r="C126" s="3">
        <v>6.3</v>
      </c>
      <c r="D126" s="3">
        <v>2.7</v>
      </c>
      <c r="E126" s="3">
        <v>4.9000000000000004</v>
      </c>
      <c r="F126" s="3">
        <v>1.8</v>
      </c>
      <c r="G126" s="3">
        <v>3</v>
      </c>
    </row>
    <row r="127" spans="2:7" ht="20.149999999999999" customHeight="1" x14ac:dyDescent="0.35">
      <c r="B127" s="4">
        <v>125</v>
      </c>
      <c r="C127" s="3">
        <v>6.7</v>
      </c>
      <c r="D127" s="3">
        <v>3.3</v>
      </c>
      <c r="E127" s="3">
        <v>5.7</v>
      </c>
      <c r="F127" s="3">
        <v>2.1</v>
      </c>
      <c r="G127" s="3">
        <v>3</v>
      </c>
    </row>
    <row r="128" spans="2:7" ht="20.149999999999999" customHeight="1" x14ac:dyDescent="0.35">
      <c r="B128" s="4">
        <v>126</v>
      </c>
      <c r="C128" s="3">
        <v>7.2</v>
      </c>
      <c r="D128" s="3">
        <v>3.2</v>
      </c>
      <c r="E128" s="3">
        <v>6</v>
      </c>
      <c r="F128" s="3">
        <v>1.8</v>
      </c>
      <c r="G128" s="3">
        <v>3</v>
      </c>
    </row>
    <row r="129" spans="2:7" ht="20.149999999999999" customHeight="1" x14ac:dyDescent="0.35">
      <c r="B129" s="4">
        <v>127</v>
      </c>
      <c r="C129" s="3">
        <v>6.2</v>
      </c>
      <c r="D129" s="3">
        <v>2.8</v>
      </c>
      <c r="E129" s="3">
        <v>4.8</v>
      </c>
      <c r="F129" s="3">
        <v>1.8</v>
      </c>
      <c r="G129" s="3">
        <v>3</v>
      </c>
    </row>
    <row r="130" spans="2:7" ht="20.149999999999999" customHeight="1" x14ac:dyDescent="0.35">
      <c r="B130" s="4">
        <v>128</v>
      </c>
      <c r="C130" s="3">
        <v>6.1</v>
      </c>
      <c r="D130" s="3">
        <v>3</v>
      </c>
      <c r="E130" s="3">
        <v>4.9000000000000004</v>
      </c>
      <c r="F130" s="3">
        <v>1.8</v>
      </c>
      <c r="G130" s="3">
        <v>3</v>
      </c>
    </row>
    <row r="131" spans="2:7" ht="20.149999999999999" customHeight="1" x14ac:dyDescent="0.35">
      <c r="B131" s="4">
        <v>129</v>
      </c>
      <c r="C131" s="3">
        <v>6.4</v>
      </c>
      <c r="D131" s="3">
        <v>2.8</v>
      </c>
      <c r="E131" s="3">
        <v>5.6</v>
      </c>
      <c r="F131" s="3">
        <v>2.1</v>
      </c>
      <c r="G131" s="3">
        <v>3</v>
      </c>
    </row>
    <row r="132" spans="2:7" ht="20.149999999999999" customHeight="1" x14ac:dyDescent="0.35">
      <c r="B132" s="4">
        <v>130</v>
      </c>
      <c r="C132" s="3">
        <v>7.2</v>
      </c>
      <c r="D132" s="3">
        <v>3</v>
      </c>
      <c r="E132" s="3">
        <v>5.8</v>
      </c>
      <c r="F132" s="3">
        <v>1.6</v>
      </c>
      <c r="G132" s="3">
        <v>3</v>
      </c>
    </row>
    <row r="133" spans="2:7" ht="20.149999999999999" customHeight="1" x14ac:dyDescent="0.35">
      <c r="B133" s="4">
        <v>131</v>
      </c>
      <c r="C133" s="3">
        <v>7.4</v>
      </c>
      <c r="D133" s="3">
        <v>2.8</v>
      </c>
      <c r="E133" s="3">
        <v>6.1</v>
      </c>
      <c r="F133" s="3">
        <v>1.9</v>
      </c>
      <c r="G133" s="3">
        <v>3</v>
      </c>
    </row>
    <row r="134" spans="2:7" ht="20.149999999999999" customHeight="1" x14ac:dyDescent="0.35">
      <c r="B134" s="4">
        <v>132</v>
      </c>
      <c r="C134" s="3">
        <v>7.9</v>
      </c>
      <c r="D134" s="3">
        <v>3.8</v>
      </c>
      <c r="E134" s="3">
        <v>6.4</v>
      </c>
      <c r="F134" s="3">
        <v>2</v>
      </c>
      <c r="G134" s="3">
        <v>3</v>
      </c>
    </row>
    <row r="135" spans="2:7" ht="20.149999999999999" customHeight="1" x14ac:dyDescent="0.35">
      <c r="B135" s="4">
        <v>133</v>
      </c>
      <c r="C135" s="3">
        <v>6.4</v>
      </c>
      <c r="D135" s="3">
        <v>2.8</v>
      </c>
      <c r="E135" s="3">
        <v>5.6</v>
      </c>
      <c r="F135" s="3">
        <v>2.2000000000000002</v>
      </c>
      <c r="G135" s="3">
        <v>3</v>
      </c>
    </row>
    <row r="136" spans="2:7" ht="20.149999999999999" customHeight="1" x14ac:dyDescent="0.35">
      <c r="B136" s="4">
        <v>134</v>
      </c>
      <c r="C136" s="3">
        <v>6.3</v>
      </c>
      <c r="D136" s="3">
        <v>2.8</v>
      </c>
      <c r="E136" s="3">
        <v>5.0999999999999996</v>
      </c>
      <c r="F136" s="3">
        <v>1.5</v>
      </c>
      <c r="G136" s="3">
        <v>3</v>
      </c>
    </row>
    <row r="137" spans="2:7" ht="20.149999999999999" customHeight="1" x14ac:dyDescent="0.35">
      <c r="B137" s="4">
        <v>135</v>
      </c>
      <c r="C137" s="3">
        <v>6.1</v>
      </c>
      <c r="D137" s="3">
        <v>2.6</v>
      </c>
      <c r="E137" s="3">
        <v>5.6</v>
      </c>
      <c r="F137" s="3">
        <v>1.4</v>
      </c>
      <c r="G137" s="3">
        <v>3</v>
      </c>
    </row>
    <row r="138" spans="2:7" ht="20.149999999999999" customHeight="1" x14ac:dyDescent="0.35">
      <c r="B138" s="4">
        <v>136</v>
      </c>
      <c r="C138" s="3">
        <v>7.7</v>
      </c>
      <c r="D138" s="3">
        <v>3</v>
      </c>
      <c r="E138" s="3">
        <v>6.1</v>
      </c>
      <c r="F138" s="3">
        <v>2.2999999999999998</v>
      </c>
      <c r="G138" s="3">
        <v>3</v>
      </c>
    </row>
    <row r="139" spans="2:7" ht="20.149999999999999" customHeight="1" x14ac:dyDescent="0.35">
      <c r="B139" s="4">
        <v>137</v>
      </c>
      <c r="C139" s="3">
        <v>6.3</v>
      </c>
      <c r="D139" s="3">
        <v>3.4</v>
      </c>
      <c r="E139" s="3">
        <v>5.6</v>
      </c>
      <c r="F139" s="3">
        <v>2.4</v>
      </c>
      <c r="G139" s="3">
        <v>3</v>
      </c>
    </row>
    <row r="140" spans="2:7" ht="20.149999999999999" customHeight="1" x14ac:dyDescent="0.35">
      <c r="B140" s="4">
        <v>138</v>
      </c>
      <c r="C140" s="3">
        <v>6.4</v>
      </c>
      <c r="D140" s="3">
        <v>3.1</v>
      </c>
      <c r="E140" s="3">
        <v>5.5</v>
      </c>
      <c r="F140" s="3">
        <v>1.8</v>
      </c>
      <c r="G140" s="3">
        <v>3</v>
      </c>
    </row>
    <row r="141" spans="2:7" ht="20.149999999999999" customHeight="1" x14ac:dyDescent="0.35">
      <c r="B141" s="4">
        <v>139</v>
      </c>
      <c r="C141" s="3">
        <v>6</v>
      </c>
      <c r="D141" s="3">
        <v>3</v>
      </c>
      <c r="E141" s="3">
        <v>4.8</v>
      </c>
      <c r="F141" s="3">
        <v>1.8</v>
      </c>
      <c r="G141" s="3">
        <v>3</v>
      </c>
    </row>
    <row r="142" spans="2:7" ht="20.149999999999999" customHeight="1" x14ac:dyDescent="0.35">
      <c r="B142" s="4">
        <v>140</v>
      </c>
      <c r="C142" s="3">
        <v>6.9</v>
      </c>
      <c r="D142" s="3">
        <v>3.1</v>
      </c>
      <c r="E142" s="3">
        <v>5.4</v>
      </c>
      <c r="F142" s="3">
        <v>2.1</v>
      </c>
      <c r="G142" s="3">
        <v>3</v>
      </c>
    </row>
    <row r="143" spans="2:7" ht="20.149999999999999" customHeight="1" x14ac:dyDescent="0.35">
      <c r="B143" s="4">
        <v>141</v>
      </c>
      <c r="C143" s="3">
        <v>6.7</v>
      </c>
      <c r="D143" s="3">
        <v>3.1</v>
      </c>
      <c r="E143" s="3">
        <v>5.6</v>
      </c>
      <c r="F143" s="3">
        <v>2.4</v>
      </c>
      <c r="G143" s="3">
        <v>3</v>
      </c>
    </row>
    <row r="144" spans="2:7" ht="20.149999999999999" customHeight="1" x14ac:dyDescent="0.35">
      <c r="B144" s="4">
        <v>142</v>
      </c>
      <c r="C144" s="3">
        <v>6.9</v>
      </c>
      <c r="D144" s="3">
        <v>3.1</v>
      </c>
      <c r="E144" s="3">
        <v>5.0999999999999996</v>
      </c>
      <c r="F144" s="3">
        <v>2.2999999999999998</v>
      </c>
      <c r="G144" s="3">
        <v>3</v>
      </c>
    </row>
    <row r="145" spans="2:7" ht="20.149999999999999" customHeight="1" x14ac:dyDescent="0.35">
      <c r="B145" s="4">
        <v>143</v>
      </c>
      <c r="C145" s="3">
        <v>5.8</v>
      </c>
      <c r="D145" s="3">
        <v>2.7</v>
      </c>
      <c r="E145" s="3">
        <v>5.0999999999999996</v>
      </c>
      <c r="F145" s="3">
        <v>1.9</v>
      </c>
      <c r="G145" s="3">
        <v>3</v>
      </c>
    </row>
    <row r="146" spans="2:7" ht="20.149999999999999" customHeight="1" x14ac:dyDescent="0.35">
      <c r="B146" s="4">
        <v>144</v>
      </c>
      <c r="C146" s="3">
        <v>6.8</v>
      </c>
      <c r="D146" s="3">
        <v>3.2</v>
      </c>
      <c r="E146" s="3">
        <v>5.9</v>
      </c>
      <c r="F146" s="3">
        <v>2.2999999999999998</v>
      </c>
      <c r="G146" s="3">
        <v>3</v>
      </c>
    </row>
    <row r="147" spans="2:7" ht="20.149999999999999" customHeight="1" x14ac:dyDescent="0.35">
      <c r="B147" s="4">
        <v>145</v>
      </c>
      <c r="C147" s="3">
        <v>6.7</v>
      </c>
      <c r="D147" s="3">
        <v>3.3</v>
      </c>
      <c r="E147" s="3">
        <v>5.7</v>
      </c>
      <c r="F147" s="3">
        <v>2.5</v>
      </c>
      <c r="G147" s="3">
        <v>3</v>
      </c>
    </row>
    <row r="148" spans="2:7" ht="20.149999999999999" customHeight="1" x14ac:dyDescent="0.35">
      <c r="B148" s="4">
        <v>146</v>
      </c>
      <c r="C148" s="3">
        <v>6.7</v>
      </c>
      <c r="D148" s="3">
        <v>3</v>
      </c>
      <c r="E148" s="3">
        <v>5.2</v>
      </c>
      <c r="F148" s="3">
        <v>2.2999999999999998</v>
      </c>
      <c r="G148" s="3">
        <v>3</v>
      </c>
    </row>
    <row r="149" spans="2:7" ht="20.149999999999999" customHeight="1" x14ac:dyDescent="0.35">
      <c r="B149" s="4">
        <v>147</v>
      </c>
      <c r="C149" s="3">
        <v>6.3</v>
      </c>
      <c r="D149" s="3">
        <v>2.5</v>
      </c>
      <c r="E149" s="3">
        <v>5</v>
      </c>
      <c r="F149" s="3">
        <v>1.9</v>
      </c>
      <c r="G149" s="3">
        <v>3</v>
      </c>
    </row>
    <row r="150" spans="2:7" ht="20.149999999999999" customHeight="1" x14ac:dyDescent="0.35">
      <c r="B150" s="4">
        <v>148</v>
      </c>
      <c r="C150" s="3">
        <v>6.5</v>
      </c>
      <c r="D150" s="3">
        <v>3</v>
      </c>
      <c r="E150" s="3">
        <v>5.2</v>
      </c>
      <c r="F150" s="3">
        <v>2</v>
      </c>
      <c r="G150" s="3">
        <v>3</v>
      </c>
    </row>
    <row r="151" spans="2:7" ht="20.149999999999999" customHeight="1" x14ac:dyDescent="0.35">
      <c r="B151" s="4">
        <v>149</v>
      </c>
      <c r="C151" s="3">
        <v>6.2</v>
      </c>
      <c r="D151" s="3">
        <v>3.4</v>
      </c>
      <c r="E151" s="3">
        <v>5.4</v>
      </c>
      <c r="F151" s="3">
        <v>2.2999999999999998</v>
      </c>
      <c r="G151" s="3">
        <v>3</v>
      </c>
    </row>
    <row r="152" spans="2:7" ht="20.149999999999999" customHeight="1" x14ac:dyDescent="0.35">
      <c r="B152" s="4">
        <v>150</v>
      </c>
      <c r="C152" s="3">
        <v>5.9</v>
      </c>
      <c r="D152" s="3">
        <v>3</v>
      </c>
      <c r="E152" s="3">
        <v>5.0999999999999996</v>
      </c>
      <c r="F152" s="3">
        <v>1.8</v>
      </c>
      <c r="G152" s="3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7BDD-CEC9-4816-AA91-FB62EA7FB74D}">
  <sheetPr>
    <tabColor rgb="FF92D050"/>
  </sheetPr>
  <dimension ref="A2:K158"/>
  <sheetViews>
    <sheetView zoomScale="85" zoomScaleNormal="85" workbookViewId="0">
      <selection activeCell="C8" sqref="C8:F8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2" spans="1:11" ht="30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G2" s="27" t="s">
        <v>24</v>
      </c>
      <c r="H2" s="28"/>
      <c r="I2" s="29"/>
      <c r="J2" s="7" t="s">
        <v>1</v>
      </c>
      <c r="K2" s="7" t="s">
        <v>12</v>
      </c>
    </row>
    <row r="3" spans="1:11" ht="20.149999999999999" customHeight="1" x14ac:dyDescent="0.35">
      <c r="A3" s="4">
        <v>1</v>
      </c>
      <c r="B3" s="4">
        <f>Iterasi7!K3</f>
        <v>50</v>
      </c>
      <c r="C3" s="18">
        <f>SUMIF(Iterasi7!$K$9:$K$158,$A$3,Iterasi7!C$9:C$158)/$B$3</f>
        <v>5.0059999999999993</v>
      </c>
      <c r="D3" s="18">
        <f>SUMIF(Iterasi7!$K$9:$K$158,$A$3,Iterasi7!D$9:D$158)/$B$3</f>
        <v>3.4180000000000006</v>
      </c>
      <c r="E3" s="18">
        <f>SUMIF(Iterasi7!$K$9:$K$158,$A$3,Iterasi7!E$9:E$158)/$B$3</f>
        <v>1.464</v>
      </c>
      <c r="F3" s="18">
        <f>SUMIF(Iterasi7!$K$9:$K$158,$A$3,Iterasi7!F$9:F$158)/$B$3</f>
        <v>0.24399999999999991</v>
      </c>
      <c r="H3" s="13" t="s">
        <v>25</v>
      </c>
      <c r="J3" s="6">
        <v>1</v>
      </c>
      <c r="K3" s="16">
        <f>COUNTIF($K$9:$K$158,A3)</f>
        <v>50</v>
      </c>
    </row>
    <row r="4" spans="1:11" ht="20.149999999999999" customHeight="1" x14ac:dyDescent="0.35">
      <c r="A4" s="4">
        <v>2</v>
      </c>
      <c r="B4" s="4">
        <f>Iterasi7!K4</f>
        <v>61</v>
      </c>
      <c r="C4" s="18">
        <f>SUMIF(Iterasi7!$K$9:$K$158,$A$4,Iterasi7!C$9:C$158)/$B$4</f>
        <v>5.8836065573770497</v>
      </c>
      <c r="D4" s="18">
        <f>SUMIF(Iterasi7!$K$9:$K$158,$A$4,Iterasi7!D$9:D$158)/$B$4</f>
        <v>2.7409836065573772</v>
      </c>
      <c r="E4" s="18">
        <f>SUMIF(Iterasi7!$K$9:$K$158,$A$4,Iterasi7!E$9:E$158)/$B$4</f>
        <v>4.3885245901639349</v>
      </c>
      <c r="F4" s="18">
        <f>SUMIF(Iterasi7!$K$9:$K$158,$A$4,Iterasi7!F$9:F$158)/$B$4</f>
        <v>1.4344262295081966</v>
      </c>
      <c r="G4" s="30" t="s">
        <v>30</v>
      </c>
      <c r="H4" s="31"/>
      <c r="I4" s="32"/>
      <c r="J4" s="6">
        <v>2</v>
      </c>
      <c r="K4" s="16">
        <f>COUNTIF($K$9:$K$158,A4)</f>
        <v>61</v>
      </c>
    </row>
    <row r="5" spans="1:11" ht="20.149999999999999" customHeight="1" x14ac:dyDescent="0.35">
      <c r="A5" s="4">
        <v>3</v>
      </c>
      <c r="B5" s="4">
        <f>Iterasi7!K5</f>
        <v>39</v>
      </c>
      <c r="C5" s="18">
        <f>SUMIF(Iterasi7!$K$9:$K$158,$A$5,Iterasi7!C$9:C$158)/$B$5</f>
        <v>6.8538461538461526</v>
      </c>
      <c r="D5" s="18">
        <f>SUMIF(Iterasi7!$K$9:$K$158,$A$5,Iterasi7!D$9:D$158)/$B$5</f>
        <v>3.0769230769230766</v>
      </c>
      <c r="E5" s="18">
        <f>SUMIF(Iterasi7!$K$9:$K$158,$A$5,Iterasi7!E$9:E$158)/$B$5</f>
        <v>5.7153846153846146</v>
      </c>
      <c r="F5" s="18">
        <f>SUMIF(Iterasi7!$K$9:$K$158,$A$5,Iterasi7!F$9:F$158)/$B$5</f>
        <v>2.0538461538461532</v>
      </c>
      <c r="G5" s="27" t="s">
        <v>31</v>
      </c>
      <c r="H5" s="28"/>
      <c r="I5" s="29"/>
      <c r="J5" s="6">
        <v>3</v>
      </c>
      <c r="K5" s="16">
        <f>COUNTIF($K$9:$K$158,A5)</f>
        <v>39</v>
      </c>
    </row>
    <row r="7" spans="1:11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1" ht="20.149999999999999" customHeight="1" x14ac:dyDescent="0.35">
      <c r="B8" s="22"/>
      <c r="C8" s="5" t="s">
        <v>32</v>
      </c>
      <c r="D8" s="5" t="s">
        <v>33</v>
      </c>
      <c r="E8" s="5" t="s">
        <v>34</v>
      </c>
      <c r="F8" s="5" t="s">
        <v>35</v>
      </c>
      <c r="G8" s="4">
        <v>1</v>
      </c>
      <c r="H8" s="4">
        <v>2</v>
      </c>
      <c r="I8" s="4">
        <v>3</v>
      </c>
      <c r="J8" s="22"/>
      <c r="K8" s="19"/>
    </row>
    <row r="9" spans="1:11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18">
        <f t="shared" ref="G9:G72" si="0">SQRT((($C9-$C$3)^2)+(($D9-$D$3)^2)+(($E9-$E$3)^2)+(($F9-$F$3)^2))</f>
        <v>0.14694216549377498</v>
      </c>
      <c r="H9" s="18">
        <f t="shared" ref="H9:H72" si="1">SQRT((($C9-$C$4)^2)+(($D9-$D$4)^2)+(($E9-$E$4)^2)+(($F9-$F$4)^2))</f>
        <v>3.4125111669255088</v>
      </c>
      <c r="I9" s="18">
        <f t="shared" ref="I9:I72" si="2">SQRT((($C9-$C$5)^2)+(($D9-$D$5)^2)+(($E9-$E$5)^2)+(($F9-$F$5)^2))</f>
        <v>5.0313278918223538</v>
      </c>
      <c r="J9" s="18">
        <f>MIN(G9:I9)</f>
        <v>0.14694216549377498</v>
      </c>
      <c r="K9" s="2">
        <f t="shared" ref="K9:K72" si="3">IF(J9=I9,$I$8,IF(J9=H9,$H$8,IF(J9=G9,$G$8)))</f>
        <v>1</v>
      </c>
    </row>
    <row r="10" spans="1:11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18">
        <f t="shared" si="0"/>
        <v>0.43816891719974876</v>
      </c>
      <c r="H10" s="18">
        <f t="shared" si="1"/>
        <v>3.3896399062289038</v>
      </c>
      <c r="I10" s="18">
        <f t="shared" si="2"/>
        <v>5.0875064514446668</v>
      </c>
      <c r="J10" s="18">
        <f>MIN(G10:I10)</f>
        <v>0.43816891719974876</v>
      </c>
      <c r="K10" s="2">
        <f t="shared" si="3"/>
        <v>1</v>
      </c>
    </row>
    <row r="11" spans="1:11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18">
        <f t="shared" si="0"/>
        <v>0.41230086102262709</v>
      </c>
      <c r="H11" s="18">
        <f t="shared" si="1"/>
        <v>3.5601141543860853</v>
      </c>
      <c r="I11" s="18">
        <f t="shared" si="2"/>
        <v>5.2522916948068739</v>
      </c>
      <c r="J11" s="18">
        <f t="shared" ref="J11:J74" si="4">MIN(G11:I11)</f>
        <v>0.41230086102262709</v>
      </c>
      <c r="K11" s="2">
        <f t="shared" si="3"/>
        <v>1</v>
      </c>
    </row>
    <row r="12" spans="1:11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18">
        <f t="shared" si="0"/>
        <v>0.5188371613521916</v>
      </c>
      <c r="H12" s="18">
        <f t="shared" si="1"/>
        <v>3.4123190045746692</v>
      </c>
      <c r="I12" s="18">
        <f t="shared" si="2"/>
        <v>5.1270428169986317</v>
      </c>
      <c r="J12" s="18">
        <f t="shared" si="4"/>
        <v>0.5188371613521916</v>
      </c>
      <c r="K12" s="2">
        <f t="shared" si="3"/>
        <v>1</v>
      </c>
    </row>
    <row r="13" spans="1:11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18">
        <f t="shared" si="0"/>
        <v>0.19796969465046868</v>
      </c>
      <c r="H13" s="18">
        <f t="shared" si="1"/>
        <v>3.4603116990460894</v>
      </c>
      <c r="I13" s="18">
        <f t="shared" si="2"/>
        <v>5.0763810899512052</v>
      </c>
      <c r="J13" s="18">
        <f t="shared" si="4"/>
        <v>0.19796969465046868</v>
      </c>
      <c r="K13" s="2">
        <f t="shared" si="3"/>
        <v>1</v>
      </c>
    </row>
    <row r="14" spans="1:11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18">
        <f t="shared" si="0"/>
        <v>0.68380699031232495</v>
      </c>
      <c r="H14" s="18">
        <f t="shared" si="1"/>
        <v>3.1425143434545406</v>
      </c>
      <c r="I14" s="18">
        <f t="shared" si="2"/>
        <v>4.6529178985249882</v>
      </c>
      <c r="J14" s="18">
        <f t="shared" si="4"/>
        <v>0.68380699031232495</v>
      </c>
      <c r="K14" s="2">
        <f t="shared" si="3"/>
        <v>1</v>
      </c>
    </row>
    <row r="15" spans="1:11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18">
        <f t="shared" si="0"/>
        <v>0.41520115606775448</v>
      </c>
      <c r="H15" s="18">
        <f t="shared" si="1"/>
        <v>3.5071570391384221</v>
      </c>
      <c r="I15" s="18">
        <f t="shared" si="2"/>
        <v>5.1848550503838684</v>
      </c>
      <c r="J15" s="18">
        <f t="shared" si="4"/>
        <v>0.41520115606775448</v>
      </c>
      <c r="K15" s="2">
        <f t="shared" si="3"/>
        <v>1</v>
      </c>
    </row>
    <row r="16" spans="1:11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18">
        <f t="shared" si="0"/>
        <v>5.9933296255086872E-2</v>
      </c>
      <c r="H16" s="18">
        <f t="shared" si="1"/>
        <v>3.3290307266748673</v>
      </c>
      <c r="I16" s="18">
        <f t="shared" si="2"/>
        <v>4.9746695647154793</v>
      </c>
      <c r="J16" s="18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18">
        <f t="shared" si="0"/>
        <v>0.80099438200276996</v>
      </c>
      <c r="H17" s="18">
        <f t="shared" si="1"/>
        <v>3.5611040384392054</v>
      </c>
      <c r="I17" s="18">
        <f t="shared" si="2"/>
        <v>5.3020706014463705</v>
      </c>
      <c r="J17" s="18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18">
        <f t="shared" si="0"/>
        <v>0.36659514453958619</v>
      </c>
      <c r="H18" s="18">
        <f t="shared" si="1"/>
        <v>3.3497227199362145</v>
      </c>
      <c r="I18" s="18">
        <f t="shared" si="2"/>
        <v>5.0403402252029377</v>
      </c>
      <c r="J18" s="18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18">
        <f t="shared" si="0"/>
        <v>0.48784423743650035</v>
      </c>
      <c r="H19" s="18">
        <f t="shared" si="1"/>
        <v>3.3197846570687877</v>
      </c>
      <c r="I19" s="18">
        <f t="shared" si="2"/>
        <v>4.8690970938024769</v>
      </c>
      <c r="J19" s="18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18">
        <f t="shared" si="0"/>
        <v>0.25138019015029772</v>
      </c>
      <c r="H20" s="18">
        <f t="shared" si="1"/>
        <v>3.3027538939593164</v>
      </c>
      <c r="I20" s="18">
        <f t="shared" si="2"/>
        <v>4.9694867759727499</v>
      </c>
      <c r="J20" s="18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18">
        <f t="shared" si="0"/>
        <v>0.49192682382647146</v>
      </c>
      <c r="H21" s="18">
        <f t="shared" si="1"/>
        <v>3.4573494546077552</v>
      </c>
      <c r="I21" s="18">
        <f t="shared" si="2"/>
        <v>5.1637447995645145</v>
      </c>
      <c r="J21" s="18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18">
        <f t="shared" si="0"/>
        <v>0.90906105405522664</v>
      </c>
      <c r="H22" s="18">
        <f t="shared" si="1"/>
        <v>3.8948666938358691</v>
      </c>
      <c r="I22" s="18">
        <f t="shared" si="2"/>
        <v>5.6255966153028156</v>
      </c>
      <c r="J22" s="18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18">
        <f t="shared" si="0"/>
        <v>1.0201921387660267</v>
      </c>
      <c r="H23" s="18">
        <f t="shared" si="1"/>
        <v>3.6445314532284701</v>
      </c>
      <c r="I23" s="18">
        <f t="shared" si="2"/>
        <v>5.0781991403326954</v>
      </c>
      <c r="J23" s="18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18">
        <f t="shared" si="0"/>
        <v>1.2130919173747721</v>
      </c>
      <c r="H24" s="18">
        <f t="shared" si="1"/>
        <v>3.4928009811467202</v>
      </c>
      <c r="I24" s="18">
        <f t="shared" si="2"/>
        <v>4.8566004619833896</v>
      </c>
      <c r="J24" s="18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18">
        <f t="shared" si="0"/>
        <v>0.66241376797285856</v>
      </c>
      <c r="H25" s="18">
        <f t="shared" si="1"/>
        <v>3.4908761179607439</v>
      </c>
      <c r="I25" s="18">
        <f t="shared" si="2"/>
        <v>5.00219478456426</v>
      </c>
      <c r="J25" s="18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18">
        <f t="shared" si="0"/>
        <v>0.15097019573412487</v>
      </c>
      <c r="H26" s="18">
        <f t="shared" si="1"/>
        <v>3.3776244934109618</v>
      </c>
      <c r="I26" s="18">
        <f t="shared" si="2"/>
        <v>4.9953469473361247</v>
      </c>
      <c r="J26" s="18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18">
        <f t="shared" si="0"/>
        <v>0.82848777902875581</v>
      </c>
      <c r="H27" s="18">
        <f t="shared" si="1"/>
        <v>3.1097129178759264</v>
      </c>
      <c r="I27" s="18">
        <f t="shared" si="2"/>
        <v>4.5884083432341045</v>
      </c>
      <c r="J27" s="18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18">
        <f t="shared" si="0"/>
        <v>0.39898872164511051</v>
      </c>
      <c r="H28" s="18">
        <f t="shared" si="1"/>
        <v>3.3713576102992162</v>
      </c>
      <c r="I28" s="18">
        <f t="shared" si="2"/>
        <v>4.9441137077366628</v>
      </c>
      <c r="J28" s="18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18">
        <f t="shared" si="0"/>
        <v>0.4617271921817046</v>
      </c>
      <c r="H29" s="18">
        <f t="shared" si="1"/>
        <v>3.0692263678618068</v>
      </c>
      <c r="I29" s="18">
        <f t="shared" si="2"/>
        <v>4.6667018877228195</v>
      </c>
      <c r="J29" s="18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18">
        <f t="shared" si="0"/>
        <v>0.33762701313727822</v>
      </c>
      <c r="H30" s="18">
        <f t="shared" si="1"/>
        <v>3.308680040731089</v>
      </c>
      <c r="I30" s="18">
        <f t="shared" si="2"/>
        <v>4.8958018484866157</v>
      </c>
      <c r="J30" s="18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18">
        <f t="shared" si="0"/>
        <v>0.64435394000502511</v>
      </c>
      <c r="H31" s="18">
        <f t="shared" si="1"/>
        <v>3.9231953778250732</v>
      </c>
      <c r="I31" s="18">
        <f t="shared" si="2"/>
        <v>5.5700116324653042</v>
      </c>
      <c r="J31" s="18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18">
        <f t="shared" si="0"/>
        <v>0.37946277814826618</v>
      </c>
      <c r="H32" s="18">
        <f t="shared" si="1"/>
        <v>3.0046389825087085</v>
      </c>
      <c r="I32" s="18">
        <f t="shared" si="2"/>
        <v>4.6544055607843564</v>
      </c>
      <c r="J32" s="18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18">
        <f t="shared" si="0"/>
        <v>0.484553402629679</v>
      </c>
      <c r="H33" s="18">
        <f t="shared" si="1"/>
        <v>3.0536975177586054</v>
      </c>
      <c r="I33" s="18">
        <f t="shared" si="2"/>
        <v>4.7240414950905407</v>
      </c>
      <c r="J33" s="18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18">
        <f t="shared" si="0"/>
        <v>0.44180538702012279</v>
      </c>
      <c r="H34" s="18">
        <f t="shared" si="1"/>
        <v>3.1855184109275698</v>
      </c>
      <c r="I34" s="18">
        <f t="shared" si="2"/>
        <v>4.8801433192651258</v>
      </c>
      <c r="J34" s="18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18">
        <f t="shared" si="0"/>
        <v>0.20782685100823733</v>
      </c>
      <c r="H35" s="18">
        <f t="shared" si="1"/>
        <v>3.1719032408491481</v>
      </c>
      <c r="I35" s="18">
        <f t="shared" si="2"/>
        <v>4.8179582702106414</v>
      </c>
      <c r="J35" s="18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18">
        <f t="shared" si="0"/>
        <v>0.21815590755237463</v>
      </c>
      <c r="H36" s="18">
        <f t="shared" si="1"/>
        <v>3.3031509555094662</v>
      </c>
      <c r="I36" s="18">
        <f t="shared" si="2"/>
        <v>4.9112538318827932</v>
      </c>
      <c r="J36" s="18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18">
        <f t="shared" si="0"/>
        <v>0.20974269951538324</v>
      </c>
      <c r="H37" s="18">
        <f t="shared" si="1"/>
        <v>3.3699714945719292</v>
      </c>
      <c r="I37" s="18">
        <f t="shared" si="2"/>
        <v>4.9898773271138595</v>
      </c>
      <c r="J37" s="18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18">
        <f t="shared" si="0"/>
        <v>0.40198507434978192</v>
      </c>
      <c r="H38" s="18">
        <f t="shared" si="1"/>
        <v>3.3032253992365992</v>
      </c>
      <c r="I38" s="18">
        <f t="shared" si="2"/>
        <v>5.0027329808921941</v>
      </c>
      <c r="J38" s="18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18">
        <f t="shared" si="0"/>
        <v>0.40495925720990766</v>
      </c>
      <c r="H39" s="18">
        <f t="shared" si="1"/>
        <v>3.2561900202534027</v>
      </c>
      <c r="I39" s="18">
        <f t="shared" si="2"/>
        <v>4.9590273908017375</v>
      </c>
      <c r="J39" s="18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18">
        <f t="shared" si="0"/>
        <v>0.42566653615242156</v>
      </c>
      <c r="H40" s="18">
        <f t="shared" si="1"/>
        <v>3.1751834342980052</v>
      </c>
      <c r="I40" s="18">
        <f t="shared" si="2"/>
        <v>4.7668356268588825</v>
      </c>
      <c r="J40" s="18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18">
        <f t="shared" si="0"/>
        <v>0.72442528945364615</v>
      </c>
      <c r="H41" s="18">
        <f t="shared" si="1"/>
        <v>3.526827349462387</v>
      </c>
      <c r="I41" s="18">
        <f t="shared" si="2"/>
        <v>5.0367524993436952</v>
      </c>
      <c r="J41" s="18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18">
        <f t="shared" si="0"/>
        <v>0.92821980155564443</v>
      </c>
      <c r="H42" s="18">
        <f t="shared" si="1"/>
        <v>3.5680485099434018</v>
      </c>
      <c r="I42" s="18">
        <f t="shared" si="2"/>
        <v>5.0153256249480291</v>
      </c>
      <c r="J42" s="18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18">
        <f t="shared" si="0"/>
        <v>0.36659514453958619</v>
      </c>
      <c r="H43" s="18">
        <f t="shared" si="1"/>
        <v>3.3497227199362145</v>
      </c>
      <c r="I43" s="18">
        <f t="shared" si="2"/>
        <v>5.0403402252029377</v>
      </c>
      <c r="J43" s="18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18">
        <f t="shared" si="0"/>
        <v>0.34524194414931708</v>
      </c>
      <c r="H44" s="18">
        <f t="shared" si="1"/>
        <v>3.5611730898492855</v>
      </c>
      <c r="I44" s="18">
        <f t="shared" si="2"/>
        <v>5.2227710344324398</v>
      </c>
      <c r="J44" s="18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18">
        <f t="shared" si="0"/>
        <v>0.52876459790723551</v>
      </c>
      <c r="H45" s="18">
        <f t="shared" si="1"/>
        <v>3.433082017156369</v>
      </c>
      <c r="I45" s="18">
        <f t="shared" si="2"/>
        <v>4.9944229251265435</v>
      </c>
      <c r="J45" s="18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18">
        <f t="shared" si="0"/>
        <v>0.36659514453958619</v>
      </c>
      <c r="H46" s="18">
        <f t="shared" si="1"/>
        <v>3.3497227199362145</v>
      </c>
      <c r="I46" s="18">
        <f t="shared" si="2"/>
        <v>5.0403402252029377</v>
      </c>
      <c r="J46" s="18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18">
        <f t="shared" si="0"/>
        <v>0.75550777626706089</v>
      </c>
      <c r="H47" s="18">
        <f t="shared" si="1"/>
        <v>3.6511601128010436</v>
      </c>
      <c r="I47" s="18">
        <f t="shared" si="2"/>
        <v>5.381416632301776</v>
      </c>
      <c r="J47" s="18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18">
        <f t="shared" si="0"/>
        <v>0.1113193604006063</v>
      </c>
      <c r="H48" s="18">
        <f t="shared" si="1"/>
        <v>3.3038953172989585</v>
      </c>
      <c r="I48" s="18">
        <f t="shared" si="2"/>
        <v>4.9382758172602381</v>
      </c>
      <c r="J48" s="18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18">
        <f t="shared" si="0"/>
        <v>0.19181240835774904</v>
      </c>
      <c r="H49" s="18">
        <f t="shared" si="1"/>
        <v>3.4903829944574642</v>
      </c>
      <c r="I49" s="18">
        <f t="shared" si="2"/>
        <v>5.1173564736205837</v>
      </c>
      <c r="J49" s="18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18">
        <f t="shared" si="0"/>
        <v>1.2393514432960495</v>
      </c>
      <c r="H50" s="18">
        <f t="shared" si="1"/>
        <v>3.5964900474090862</v>
      </c>
      <c r="I50" s="18">
        <f t="shared" si="2"/>
        <v>5.3587124215214264</v>
      </c>
      <c r="J50" s="18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18">
        <f t="shared" si="0"/>
        <v>0.66602702647865497</v>
      </c>
      <c r="H51" s="18">
        <f t="shared" si="1"/>
        <v>3.6707733145328354</v>
      </c>
      <c r="I51" s="18">
        <f t="shared" si="2"/>
        <v>5.3822742163183177</v>
      </c>
      <c r="J51" s="18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18">
        <f t="shared" si="0"/>
        <v>0.389861513873837</v>
      </c>
      <c r="H52" s="18">
        <f t="shared" si="1"/>
        <v>3.1351240734928778</v>
      </c>
      <c r="I52" s="18">
        <f t="shared" si="2"/>
        <v>4.7608611423321348</v>
      </c>
      <c r="J52" s="18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18">
        <f t="shared" si="0"/>
        <v>0.60761171812268355</v>
      </c>
      <c r="H53" s="18">
        <f t="shared" si="1"/>
        <v>2.9997245237670835</v>
      </c>
      <c r="I53" s="18">
        <f t="shared" si="2"/>
        <v>4.5706874135027711</v>
      </c>
      <c r="J53" s="18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18">
        <f t="shared" si="0"/>
        <v>0.47370032721120248</v>
      </c>
      <c r="H54" s="18">
        <f t="shared" si="1"/>
        <v>3.3851875515949281</v>
      </c>
      <c r="I54" s="18">
        <f t="shared" si="2"/>
        <v>5.0914361327125679</v>
      </c>
      <c r="J54" s="18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18">
        <f t="shared" si="0"/>
        <v>0.41855943425038161</v>
      </c>
      <c r="H55" s="18">
        <f t="shared" si="1"/>
        <v>3.321932037894709</v>
      </c>
      <c r="I55" s="18">
        <f t="shared" si="2"/>
        <v>4.8961160793757621</v>
      </c>
      <c r="J55" s="18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18">
        <f t="shared" si="0"/>
        <v>0.46732429853368418</v>
      </c>
      <c r="H56" s="18">
        <f t="shared" si="1"/>
        <v>3.5090496128870527</v>
      </c>
      <c r="I56" s="18">
        <f t="shared" si="2"/>
        <v>5.2109749908274914</v>
      </c>
      <c r="J56" s="18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18">
        <f t="shared" si="0"/>
        <v>0.4113295515763486</v>
      </c>
      <c r="H57" s="18">
        <f t="shared" si="1"/>
        <v>3.3358194616592693</v>
      </c>
      <c r="I57" s="18">
        <f t="shared" si="2"/>
        <v>4.8998852782126399</v>
      </c>
      <c r="J57" s="18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18">
        <f t="shared" si="0"/>
        <v>0.1413930691370697</v>
      </c>
      <c r="H58" s="18">
        <f t="shared" si="1"/>
        <v>3.3982859235929013</v>
      </c>
      <c r="I58" s="18">
        <f t="shared" si="2"/>
        <v>5.0542851934341844</v>
      </c>
      <c r="J58" s="18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18">
        <f t="shared" si="0"/>
        <v>3.9788933134729816</v>
      </c>
      <c r="H59" s="18">
        <f t="shared" si="1"/>
        <v>1.247089597579617</v>
      </c>
      <c r="I59" s="18">
        <f t="shared" si="2"/>
        <v>1.2227140245367329</v>
      </c>
      <c r="J59" s="18">
        <f t="shared" si="4"/>
        <v>1.2227140245367329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18">
        <f t="shared" si="0"/>
        <v>3.5756946178330167</v>
      </c>
      <c r="H60" s="18">
        <f t="shared" si="1"/>
        <v>0.702911746528457</v>
      </c>
      <c r="I60" s="18">
        <f t="shared" si="2"/>
        <v>1.4159906729208398</v>
      </c>
      <c r="J60" s="18">
        <f t="shared" si="4"/>
        <v>0.702911746528457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18">
        <f t="shared" si="0"/>
        <v>4.1318267146626573</v>
      </c>
      <c r="H61" s="18">
        <f t="shared" si="1"/>
        <v>1.1949290419146086</v>
      </c>
      <c r="I61" s="18">
        <f t="shared" si="2"/>
        <v>0.9870462780587258</v>
      </c>
      <c r="J61" s="18">
        <f t="shared" si="4"/>
        <v>0.9870462780587258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18">
        <f t="shared" si="0"/>
        <v>3.00672446359822</v>
      </c>
      <c r="H62" s="18">
        <f t="shared" si="1"/>
        <v>0.71459240162267845</v>
      </c>
      <c r="I62" s="18">
        <f t="shared" si="2"/>
        <v>2.4387163176774993</v>
      </c>
      <c r="J62" s="18">
        <f t="shared" si="4"/>
        <v>0.71459240162267845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18">
        <f t="shared" si="0"/>
        <v>3.7451291032486451</v>
      </c>
      <c r="H63" s="18">
        <f t="shared" si="1"/>
        <v>0.65760594518707782</v>
      </c>
      <c r="I63" s="18">
        <f t="shared" si="2"/>
        <v>1.3239040348496267</v>
      </c>
      <c r="J63" s="18">
        <f t="shared" si="4"/>
        <v>0.65760594518707782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18">
        <f t="shared" si="0"/>
        <v>3.3460412430213711</v>
      </c>
      <c r="H64" s="18">
        <f t="shared" si="1"/>
        <v>0.260175865108075</v>
      </c>
      <c r="I64" s="18">
        <f t="shared" si="2"/>
        <v>1.8583571035353641</v>
      </c>
      <c r="J64" s="18">
        <f t="shared" si="4"/>
        <v>0.260175865108075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18">
        <f t="shared" si="0"/>
        <v>3.7414959575014914</v>
      </c>
      <c r="H65" s="18">
        <f t="shared" si="1"/>
        <v>0.7812262358653902</v>
      </c>
      <c r="I65" s="18">
        <f t="shared" si="2"/>
        <v>1.2623355830603649</v>
      </c>
      <c r="J65" s="18">
        <f t="shared" si="4"/>
        <v>0.7812262358653902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18">
        <f t="shared" si="0"/>
        <v>2.2338289997222258</v>
      </c>
      <c r="H66" s="18">
        <f t="shared" si="1"/>
        <v>1.5675980390177446</v>
      </c>
      <c r="I66" s="18">
        <f t="shared" si="2"/>
        <v>3.3496886722773835</v>
      </c>
      <c r="J66" s="18">
        <f t="shared" si="4"/>
        <v>1.5675980390177446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18">
        <f t="shared" si="0"/>
        <v>3.7092845671369026</v>
      </c>
      <c r="H67" s="18">
        <f t="shared" si="1"/>
        <v>0.77543409659479301</v>
      </c>
      <c r="I67" s="18">
        <f t="shared" si="2"/>
        <v>1.3813422851978929</v>
      </c>
      <c r="J67" s="18">
        <f t="shared" si="4"/>
        <v>0.77543409659479301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18">
        <f t="shared" si="0"/>
        <v>2.7970684653758475</v>
      </c>
      <c r="H68" s="18">
        <f t="shared" si="1"/>
        <v>0.84192578162706422</v>
      </c>
      <c r="I68" s="18">
        <f t="shared" si="2"/>
        <v>2.5691271282642716</v>
      </c>
      <c r="J68" s="18">
        <f t="shared" si="4"/>
        <v>0.84192578162706422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18">
        <f t="shared" si="0"/>
        <v>2.5937602047992026</v>
      </c>
      <c r="H69" s="18">
        <f t="shared" si="1"/>
        <v>1.5192166894940289</v>
      </c>
      <c r="I69" s="18">
        <f t="shared" si="2"/>
        <v>3.2580714519173464</v>
      </c>
      <c r="J69" s="18">
        <f t="shared" si="4"/>
        <v>1.5192166894940289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18">
        <f t="shared" si="0"/>
        <v>3.1681527740940783</v>
      </c>
      <c r="H70" s="18">
        <f t="shared" si="1"/>
        <v>0.32741361838818928</v>
      </c>
      <c r="I70" s="18">
        <f t="shared" si="2"/>
        <v>1.87586666361044</v>
      </c>
      <c r="J70" s="18">
        <f t="shared" si="4"/>
        <v>0.32741361838818928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18">
        <f t="shared" si="0"/>
        <v>3.0780500320820003</v>
      </c>
      <c r="H71" s="18">
        <f t="shared" si="1"/>
        <v>0.803671700445033</v>
      </c>
      <c r="I71" s="18">
        <f t="shared" si="2"/>
        <v>2.3560949539338725</v>
      </c>
      <c r="J71" s="18">
        <f t="shared" si="4"/>
        <v>0.803671700445033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18">
        <f t="shared" si="0"/>
        <v>3.6432392180585675</v>
      </c>
      <c r="H72" s="18">
        <f t="shared" si="1"/>
        <v>0.41269169073826384</v>
      </c>
      <c r="I72" s="18">
        <f t="shared" si="2"/>
        <v>1.4346102289039124</v>
      </c>
      <c r="J72" s="18">
        <f t="shared" si="4"/>
        <v>0.41269169073826384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18">
        <f t="shared" ref="G73:G136" si="5">SQRT((($C73-$C$3)^2)+(($D73-$D$3)^2)+(($E73-$E$3)^2)+(($F73-$F$3)^2))</f>
        <v>2.5097394287056973</v>
      </c>
      <c r="H73" s="18">
        <f t="shared" ref="H73:H136" si="6">SQRT((($C73-$C$4)^2)+(($D73-$D$4)^2)+(($E73-$E$4)^2)+(($F73-$F$4)^2))</f>
        <v>0.86345835640391644</v>
      </c>
      <c r="I73" s="18">
        <f t="shared" ref="I73:I136" si="7">SQRT((($C73-$C$5)^2)+(($D73-$D$5)^2)+(($E73-$E$5)^2)+(($F73-$F$5)^2))</f>
        <v>2.5780938786896943</v>
      </c>
      <c r="J73" s="18">
        <f t="shared" si="4"/>
        <v>0.86345835640391644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18">
        <f t="shared" si="5"/>
        <v>3.5954404458981108</v>
      </c>
      <c r="H74" s="18">
        <f t="shared" si="6"/>
        <v>0.89258493950287865</v>
      </c>
      <c r="I74" s="18">
        <f t="shared" si="7"/>
        <v>1.4771434130516541</v>
      </c>
      <c r="J74" s="18">
        <f t="shared" si="4"/>
        <v>0.89258493950287865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18">
        <f t="shared" si="5"/>
        <v>3.3648762235779199</v>
      </c>
      <c r="H75" s="18">
        <f t="shared" si="6"/>
        <v>0.40527627346529427</v>
      </c>
      <c r="I75" s="18">
        <f t="shared" si="7"/>
        <v>1.8335628330444225</v>
      </c>
      <c r="J75" s="18">
        <f t="shared" ref="J75:J138" si="9">MIN(G75:I75)</f>
        <v>0.40527627346529427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18">
        <f t="shared" si="5"/>
        <v>2.9438057001099787</v>
      </c>
      <c r="H76" s="18">
        <f t="shared" si="6"/>
        <v>0.52975683143954544</v>
      </c>
      <c r="I76" s="18">
        <f t="shared" si="7"/>
        <v>2.2299600654476124</v>
      </c>
      <c r="J76" s="18">
        <f t="shared" si="9"/>
        <v>0.52975683143954544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18">
        <f t="shared" si="5"/>
        <v>3.7018903279270718</v>
      </c>
      <c r="H77" s="18">
        <f t="shared" si="6"/>
        <v>0.63991777555656282</v>
      </c>
      <c r="I77" s="18">
        <f t="shared" si="7"/>
        <v>1.7263876161463354</v>
      </c>
      <c r="J77" s="18">
        <f t="shared" si="9"/>
        <v>0.63991777555656282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18">
        <f t="shared" si="5"/>
        <v>2.8039957203961636</v>
      </c>
      <c r="H78" s="18">
        <f t="shared" si="6"/>
        <v>0.69928746320420498</v>
      </c>
      <c r="I78" s="18">
        <f t="shared" si="7"/>
        <v>2.471925201373097</v>
      </c>
      <c r="J78" s="18">
        <f t="shared" si="9"/>
        <v>0.69928746320420498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18">
        <f t="shared" si="5"/>
        <v>3.7943104775439767</v>
      </c>
      <c r="H79" s="18">
        <f t="shared" si="6"/>
        <v>0.71688282793037816</v>
      </c>
      <c r="I79" s="18">
        <f t="shared" si="7"/>
        <v>1.3517903972533998</v>
      </c>
      <c r="J79" s="18">
        <f t="shared" si="9"/>
        <v>0.71688282793037816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18">
        <f t="shared" si="5"/>
        <v>3.0207932732975955</v>
      </c>
      <c r="H80" s="18">
        <f t="shared" si="6"/>
        <v>0.46832768981454675</v>
      </c>
      <c r="I80" s="18">
        <f t="shared" si="7"/>
        <v>2.0385776454597071</v>
      </c>
      <c r="J80" s="18">
        <f t="shared" si="9"/>
        <v>0.46832768981454675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18">
        <f t="shared" si="5"/>
        <v>3.9875797170714975</v>
      </c>
      <c r="H81" s="18">
        <f t="shared" si="6"/>
        <v>0.70524010941825732</v>
      </c>
      <c r="I81" s="18">
        <f t="shared" si="7"/>
        <v>1.2693240058994624</v>
      </c>
      <c r="J81" s="18">
        <f t="shared" si="9"/>
        <v>0.70524010941825732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18">
        <f t="shared" si="5"/>
        <v>3.6006099483281999</v>
      </c>
      <c r="H82" s="18">
        <f t="shared" si="6"/>
        <v>0.44975731758267246</v>
      </c>
      <c r="I82" s="18">
        <f t="shared" si="7"/>
        <v>1.5508157807421268</v>
      </c>
      <c r="J82" s="18">
        <f t="shared" si="9"/>
        <v>0.44975731758267246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18">
        <f t="shared" si="5"/>
        <v>3.3718825602324887</v>
      </c>
      <c r="H83" s="18">
        <f t="shared" si="6"/>
        <v>0.56378667526908133</v>
      </c>
      <c r="I83" s="18">
        <f t="shared" si="7"/>
        <v>1.6759700891259861</v>
      </c>
      <c r="J83" s="18">
        <f t="shared" si="9"/>
        <v>0.56378667526908133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18">
        <f t="shared" si="5"/>
        <v>3.5597741501393037</v>
      </c>
      <c r="H84" s="18">
        <f t="shared" si="6"/>
        <v>0.76264402378451912</v>
      </c>
      <c r="I84" s="18">
        <f t="shared" si="7"/>
        <v>1.4926843299491477</v>
      </c>
      <c r="J84" s="18">
        <f t="shared" si="9"/>
        <v>0.76264402378451912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18">
        <f t="shared" si="5"/>
        <v>4.0081906142298172</v>
      </c>
      <c r="H85" s="18">
        <f t="shared" si="6"/>
        <v>1.0068550315488447</v>
      </c>
      <c r="I85" s="18">
        <f t="shared" si="7"/>
        <v>1.159754105747772</v>
      </c>
      <c r="J85" s="18">
        <f t="shared" si="9"/>
        <v>1.0068550315488447</v>
      </c>
      <c r="K85" s="2">
        <f t="shared" si="8"/>
        <v>2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18">
        <f t="shared" si="5"/>
        <v>4.2032834784249324</v>
      </c>
      <c r="H86" s="18">
        <f t="shared" si="6"/>
        <v>1.0853659980104375</v>
      </c>
      <c r="I86" s="18">
        <f t="shared" si="7"/>
        <v>0.81643618693519227</v>
      </c>
      <c r="J86" s="18">
        <f t="shared" si="9"/>
        <v>0.81643618693519227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18">
        <f t="shared" si="5"/>
        <v>3.4714826803543186</v>
      </c>
      <c r="H87" s="18">
        <f t="shared" si="6"/>
        <v>0.23571239518479165</v>
      </c>
      <c r="I87" s="18">
        <f t="shared" si="7"/>
        <v>1.5950737772998405</v>
      </c>
      <c r="J87" s="18">
        <f t="shared" si="9"/>
        <v>0.23571239518479165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18">
        <f t="shared" si="5"/>
        <v>2.4223112929596811</v>
      </c>
      <c r="H88" s="18">
        <f t="shared" si="6"/>
        <v>1.0157705653544375</v>
      </c>
      <c r="I88" s="18">
        <f t="shared" si="7"/>
        <v>2.7526963650403764</v>
      </c>
      <c r="J88" s="18">
        <f t="shared" si="9"/>
        <v>1.0157705653544375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18">
        <f t="shared" si="5"/>
        <v>2.7331286102194317</v>
      </c>
      <c r="H89" s="18">
        <f t="shared" si="6"/>
        <v>0.84948567204764824</v>
      </c>
      <c r="I89" s="18">
        <f t="shared" si="7"/>
        <v>2.6210007574234302</v>
      </c>
      <c r="J89" s="18">
        <f t="shared" si="9"/>
        <v>0.84948567204764824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18">
        <f t="shared" si="5"/>
        <v>2.6175545839580887</v>
      </c>
      <c r="H90" s="18">
        <f t="shared" si="6"/>
        <v>0.96240120061680645</v>
      </c>
      <c r="I90" s="18">
        <f t="shared" si="7"/>
        <v>2.7319390776992716</v>
      </c>
      <c r="J90" s="18">
        <f t="shared" si="9"/>
        <v>0.96240120061680645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18">
        <f t="shared" si="5"/>
        <v>2.8273648508814708</v>
      </c>
      <c r="H91" s="18">
        <f t="shared" si="6"/>
        <v>0.54980145936434377</v>
      </c>
      <c r="I91" s="18">
        <f t="shared" si="7"/>
        <v>2.2972455850662774</v>
      </c>
      <c r="J91" s="18">
        <f t="shared" si="9"/>
        <v>0.54980145936434377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18">
        <f t="shared" si="5"/>
        <v>4.0697410237016305</v>
      </c>
      <c r="H92" s="18">
        <f t="shared" si="6"/>
        <v>0.7408367038479805</v>
      </c>
      <c r="I92" s="18">
        <f t="shared" si="7"/>
        <v>1.2065648828670772</v>
      </c>
      <c r="J92" s="18">
        <f t="shared" si="9"/>
        <v>0.7408367038479805</v>
      </c>
      <c r="K92" s="2">
        <f t="shared" si="8"/>
        <v>2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18">
        <f t="shared" si="5"/>
        <v>3.3353848353675777</v>
      </c>
      <c r="H93" s="18">
        <f t="shared" si="6"/>
        <v>0.56364126958974115</v>
      </c>
      <c r="I93" s="18">
        <f t="shared" si="7"/>
        <v>1.9757254678371556</v>
      </c>
      <c r="J93" s="18">
        <f t="shared" si="9"/>
        <v>0.56364126958974115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18">
        <f t="shared" si="5"/>
        <v>3.4705031335528287</v>
      </c>
      <c r="H94" s="18">
        <f t="shared" si="6"/>
        <v>0.69834911096437635</v>
      </c>
      <c r="I94" s="18">
        <f t="shared" si="7"/>
        <v>1.5863694548677094</v>
      </c>
      <c r="J94" s="18">
        <f t="shared" si="9"/>
        <v>0.69834911096437635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18">
        <f t="shared" si="5"/>
        <v>3.8755634429073673</v>
      </c>
      <c r="H95" s="18">
        <f t="shared" si="6"/>
        <v>0.94694660579536238</v>
      </c>
      <c r="I95" s="18">
        <f t="shared" si="7"/>
        <v>1.1670272759117031</v>
      </c>
      <c r="J95" s="18">
        <f t="shared" si="9"/>
        <v>0.94694660579536238</v>
      </c>
      <c r="K95" s="2">
        <f t="shared" si="8"/>
        <v>2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18">
        <f t="shared" si="5"/>
        <v>3.558032040327912</v>
      </c>
      <c r="H96" s="18">
        <f t="shared" si="6"/>
        <v>0.62133093961466279</v>
      </c>
      <c r="I96" s="18">
        <f t="shared" si="7"/>
        <v>1.7913335087707607</v>
      </c>
      <c r="J96" s="18">
        <f t="shared" si="9"/>
        <v>0.62133093961466279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18">
        <f t="shared" si="5"/>
        <v>2.9310735234722447</v>
      </c>
      <c r="H97" s="18">
        <f t="shared" si="6"/>
        <v>0.49883767075907848</v>
      </c>
      <c r="I97" s="18">
        <f t="shared" si="7"/>
        <v>2.1807794057556675</v>
      </c>
      <c r="J97" s="18">
        <f t="shared" si="9"/>
        <v>0.49883767075907848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18">
        <f t="shared" si="5"/>
        <v>2.9382293988046615</v>
      </c>
      <c r="H98" s="18">
        <f t="shared" si="6"/>
        <v>0.61175882325792119</v>
      </c>
      <c r="I98" s="18">
        <f t="shared" si="7"/>
        <v>2.3825549410952247</v>
      </c>
      <c r="J98" s="18">
        <f t="shared" si="9"/>
        <v>0.61175882325792119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18">
        <f t="shared" si="5"/>
        <v>3.2322116267348591</v>
      </c>
      <c r="H99" s="18">
        <f t="shared" si="6"/>
        <v>0.47129365611360868</v>
      </c>
      <c r="I99" s="18">
        <f t="shared" si="7"/>
        <v>2.1259456649722241</v>
      </c>
      <c r="J99" s="18">
        <f t="shared" si="9"/>
        <v>0.47129365611360868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18">
        <f t="shared" si="5"/>
        <v>3.5415239657525963</v>
      </c>
      <c r="H100" s="18">
        <f t="shared" si="6"/>
        <v>0.39977822392636408</v>
      </c>
      <c r="I100" s="18">
        <f t="shared" si="7"/>
        <v>1.4985989512101108</v>
      </c>
      <c r="J100" s="18">
        <f t="shared" si="9"/>
        <v>0.39977822392636408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18">
        <f t="shared" si="5"/>
        <v>2.9402027140998293</v>
      </c>
      <c r="H101" s="18">
        <f t="shared" si="6"/>
        <v>0.48246600709050014</v>
      </c>
      <c r="I101" s="18">
        <f t="shared" si="7"/>
        <v>2.2382236193942275</v>
      </c>
      <c r="J101" s="18">
        <f t="shared" si="9"/>
        <v>0.48246600709050014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18">
        <f t="shared" si="5"/>
        <v>2.2786820752355958</v>
      </c>
      <c r="H102" s="18">
        <f t="shared" si="6"/>
        <v>1.5325922555488609</v>
      </c>
      <c r="I102" s="18">
        <f t="shared" si="7"/>
        <v>3.3143671471034719</v>
      </c>
      <c r="J102" s="18">
        <f t="shared" si="9"/>
        <v>1.5325922555488609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18">
        <f t="shared" si="5"/>
        <v>3.0772052255252658</v>
      </c>
      <c r="H103" s="18">
        <f t="shared" si="6"/>
        <v>0.36840774648476354</v>
      </c>
      <c r="I103" s="18">
        <f t="shared" si="7"/>
        <v>2.1398307735998574</v>
      </c>
      <c r="J103" s="18">
        <f t="shared" si="9"/>
        <v>0.36840774648476354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18">
        <f t="shared" si="5"/>
        <v>3.0093175306039077</v>
      </c>
      <c r="H104" s="18">
        <f t="shared" si="6"/>
        <v>0.43737631184345671</v>
      </c>
      <c r="I104" s="18">
        <f t="shared" si="7"/>
        <v>2.0887129753729012</v>
      </c>
      <c r="J104" s="18">
        <f t="shared" si="9"/>
        <v>0.43737631184345671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18">
        <f t="shared" si="5"/>
        <v>3.0579064733899242</v>
      </c>
      <c r="H105" s="18">
        <f t="shared" si="6"/>
        <v>0.33557341010816205</v>
      </c>
      <c r="I105" s="18">
        <f t="shared" si="7"/>
        <v>2.0560489483731903</v>
      </c>
      <c r="J105" s="18">
        <f t="shared" si="9"/>
        <v>0.33557341010816205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18">
        <f t="shared" si="5"/>
        <v>3.2942361785397236</v>
      </c>
      <c r="H106" s="18">
        <f t="shared" si="6"/>
        <v>0.38897048494941655</v>
      </c>
      <c r="I106" s="18">
        <f t="shared" si="7"/>
        <v>1.7408084906684673</v>
      </c>
      <c r="J106" s="18">
        <f t="shared" si="9"/>
        <v>0.38897048494941655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18">
        <f t="shared" si="5"/>
        <v>1.9858479297267457</v>
      </c>
      <c r="H107" s="18">
        <f t="shared" si="6"/>
        <v>1.6468010735564589</v>
      </c>
      <c r="I107" s="18">
        <f t="shared" si="7"/>
        <v>3.4193497426735808</v>
      </c>
      <c r="J107" s="18">
        <f t="shared" si="9"/>
        <v>1.6468010735564589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18">
        <f t="shared" si="5"/>
        <v>2.987840691870971</v>
      </c>
      <c r="H108" s="18">
        <f t="shared" si="6"/>
        <v>0.37217086521634574</v>
      </c>
      <c r="I108" s="18">
        <f t="shared" si="7"/>
        <v>2.1414478318576995</v>
      </c>
      <c r="J108" s="18">
        <f t="shared" si="9"/>
        <v>0.37217086521634574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18">
        <f t="shared" si="5"/>
        <v>5.2300279157954792</v>
      </c>
      <c r="H109" s="18">
        <f t="shared" si="6"/>
        <v>2.053821629076737</v>
      </c>
      <c r="I109" s="18">
        <f t="shared" si="7"/>
        <v>0.79785214628857015</v>
      </c>
      <c r="J109" s="18">
        <f t="shared" si="9"/>
        <v>0.79785214628857015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18">
        <f t="shared" si="5"/>
        <v>4.1362775535498102</v>
      </c>
      <c r="H110" s="18">
        <f t="shared" si="6"/>
        <v>0.85535133542553277</v>
      </c>
      <c r="I110" s="18">
        <f t="shared" si="7"/>
        <v>1.2864795318227233</v>
      </c>
      <c r="J110" s="18">
        <f t="shared" si="9"/>
        <v>0.85535133542553277</v>
      </c>
      <c r="K110" s="2">
        <f t="shared" si="8"/>
        <v>2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18">
        <f t="shared" si="5"/>
        <v>5.2614058957658836</v>
      </c>
      <c r="H111" s="18">
        <f t="shared" si="6"/>
        <v>2.0674256595664846</v>
      </c>
      <c r="I111" s="18">
        <f t="shared" si="7"/>
        <v>0.32050256393845766</v>
      </c>
      <c r="J111" s="18">
        <f t="shared" si="9"/>
        <v>0.32050256393845766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18">
        <f t="shared" si="5"/>
        <v>4.6336154350571643</v>
      </c>
      <c r="H112" s="18">
        <f t="shared" si="6"/>
        <v>1.3416357787238478</v>
      </c>
      <c r="I112" s="18">
        <f t="shared" si="7"/>
        <v>0.64482464016819774</v>
      </c>
      <c r="J112" s="18">
        <f t="shared" si="9"/>
        <v>0.64482464016819774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18">
        <f t="shared" si="5"/>
        <v>5.0033580723350202</v>
      </c>
      <c r="H113" s="18">
        <f t="shared" si="6"/>
        <v>1.7393666660073488</v>
      </c>
      <c r="I113" s="18">
        <f t="shared" si="7"/>
        <v>0.39955596656063158</v>
      </c>
      <c r="J113" s="18">
        <f t="shared" si="9"/>
        <v>0.39955596656063158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18">
        <f t="shared" si="5"/>
        <v>6.0602633606139582</v>
      </c>
      <c r="H114" s="18">
        <f t="shared" si="6"/>
        <v>2.8890669556497564</v>
      </c>
      <c r="I114" s="18">
        <f t="shared" si="7"/>
        <v>1.1607485852270125</v>
      </c>
      <c r="J114" s="18">
        <f t="shared" si="9"/>
        <v>1.1607485852270125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18">
        <f t="shared" si="5"/>
        <v>3.4915887501250773</v>
      </c>
      <c r="H115" s="18">
        <f t="shared" si="6"/>
        <v>1.0528585626359712</v>
      </c>
      <c r="I115" s="18">
        <f t="shared" si="7"/>
        <v>2.3984832485325209</v>
      </c>
      <c r="J115" s="18">
        <f t="shared" si="9"/>
        <v>1.0528585626359712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18">
        <f t="shared" si="5"/>
        <v>5.5981061083191346</v>
      </c>
      <c r="H116" s="18">
        <f t="shared" si="6"/>
        <v>2.4122269838819763</v>
      </c>
      <c r="I116" s="18">
        <f t="shared" si="7"/>
        <v>0.79785214628857104</v>
      </c>
      <c r="J116" s="18">
        <f t="shared" si="9"/>
        <v>0.79785214628857104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18">
        <f t="shared" si="5"/>
        <v>4.9934348899329812</v>
      </c>
      <c r="H117" s="18">
        <f t="shared" si="6"/>
        <v>1.6883359754594565</v>
      </c>
      <c r="I117" s="18">
        <f t="shared" si="7"/>
        <v>0.65429848607171537</v>
      </c>
      <c r="J117" s="18">
        <f t="shared" si="9"/>
        <v>0.65429848607171537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18">
        <f t="shared" si="5"/>
        <v>5.606138778160954</v>
      </c>
      <c r="H118" s="18">
        <f t="shared" si="6"/>
        <v>2.5564421368021448</v>
      </c>
      <c r="I118" s="18">
        <f t="shared" si="7"/>
        <v>0.86047324257261726</v>
      </c>
      <c r="J118" s="18">
        <f t="shared" si="9"/>
        <v>0.86047324257261726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18">
        <f t="shared" si="5"/>
        <v>4.3108690539147672</v>
      </c>
      <c r="H119" s="18">
        <f t="shared" si="6"/>
        <v>1.1902553819358921</v>
      </c>
      <c r="I119" s="18">
        <f t="shared" si="7"/>
        <v>0.72246291442667987</v>
      </c>
      <c r="J119" s="18">
        <f t="shared" si="9"/>
        <v>0.72246291442667987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18">
        <f t="shared" si="5"/>
        <v>4.4627336913600395</v>
      </c>
      <c r="H120" s="18">
        <f t="shared" si="6"/>
        <v>1.1471217032626526</v>
      </c>
      <c r="I120" s="18">
        <f t="shared" si="7"/>
        <v>0.73774003214518824</v>
      </c>
      <c r="J120" s="18">
        <f t="shared" si="9"/>
        <v>0.73774003214518824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18">
        <f t="shared" si="5"/>
        <v>4.8090739233245312</v>
      </c>
      <c r="H121" s="18">
        <f t="shared" si="6"/>
        <v>1.6078658104429271</v>
      </c>
      <c r="I121" s="18">
        <f t="shared" si="7"/>
        <v>0.23945203717343574</v>
      </c>
      <c r="J121" s="18">
        <f t="shared" si="9"/>
        <v>0.23945203717343574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18">
        <f t="shared" si="5"/>
        <v>4.1123219718305135</v>
      </c>
      <c r="H122" s="18">
        <f t="shared" si="6"/>
        <v>0.88631841526832289</v>
      </c>
      <c r="I122" s="18">
        <f t="shared" si="7"/>
        <v>1.4761015343278272</v>
      </c>
      <c r="J122" s="18">
        <f t="shared" si="9"/>
        <v>0.88631841526832289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18">
        <f t="shared" si="5"/>
        <v>4.3452493599332129</v>
      </c>
      <c r="H123" s="18">
        <f t="shared" si="6"/>
        <v>1.2037453867801822</v>
      </c>
      <c r="I123" s="18">
        <f t="shared" si="7"/>
        <v>1.2983831547613536</v>
      </c>
      <c r="J123" s="18">
        <f t="shared" si="9"/>
        <v>1.2037453867801822</v>
      </c>
      <c r="K123" s="2">
        <f t="shared" si="8"/>
        <v>2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18">
        <f t="shared" si="5"/>
        <v>4.575236824471494</v>
      </c>
      <c r="H124" s="18">
        <f t="shared" si="6"/>
        <v>1.4343512860984491</v>
      </c>
      <c r="I124" s="18">
        <f t="shared" si="7"/>
        <v>0.67398839383893261</v>
      </c>
      <c r="J124" s="18">
        <f t="shared" si="9"/>
        <v>0.67398839383893261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18">
        <f t="shared" si="5"/>
        <v>4.5953446007889331</v>
      </c>
      <c r="H125" s="18">
        <f t="shared" si="6"/>
        <v>1.3476097864450369</v>
      </c>
      <c r="I125" s="18">
        <f t="shared" si="7"/>
        <v>0.49188683934609578</v>
      </c>
      <c r="J125" s="18">
        <f t="shared" si="9"/>
        <v>0.49188683934609578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18">
        <f t="shared" si="5"/>
        <v>6.2165257177944664</v>
      </c>
      <c r="H126" s="18">
        <f t="shared" si="6"/>
        <v>3.2171140216544569</v>
      </c>
      <c r="I126" s="18">
        <f t="shared" si="7"/>
        <v>1.4931995748774529</v>
      </c>
      <c r="J126" s="18">
        <f t="shared" si="9"/>
        <v>1.4931995748774529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18">
        <f t="shared" si="5"/>
        <v>6.4578628043649244</v>
      </c>
      <c r="H127" s="18">
        <f t="shared" si="6"/>
        <v>3.2211625544353093</v>
      </c>
      <c r="I127" s="18">
        <f t="shared" si="7"/>
        <v>1.5515596276348884</v>
      </c>
      <c r="J127" s="18">
        <f t="shared" si="9"/>
        <v>1.5515596276348884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18">
        <f t="shared" si="5"/>
        <v>4.0684631004840144</v>
      </c>
      <c r="H128" s="18">
        <f t="shared" si="6"/>
        <v>0.82729244663549562</v>
      </c>
      <c r="I128" s="18">
        <f t="shared" si="7"/>
        <v>1.5220276105699506</v>
      </c>
      <c r="J128" s="18">
        <f t="shared" si="9"/>
        <v>0.82729244663549562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18">
        <f t="shared" si="5"/>
        <v>5.0799204718184328</v>
      </c>
      <c r="H129" s="18">
        <f t="shared" si="6"/>
        <v>1.9268983840421057</v>
      </c>
      <c r="I129" s="18">
        <f t="shared" si="7"/>
        <v>0.27947541730130776</v>
      </c>
      <c r="J129" s="18">
        <f t="shared" si="9"/>
        <v>0.27947541730130776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18">
        <f t="shared" si="5"/>
        <v>3.9527701678696174</v>
      </c>
      <c r="H130" s="18">
        <f t="shared" si="6"/>
        <v>0.81571833301546104</v>
      </c>
      <c r="I130" s="18">
        <f t="shared" si="7"/>
        <v>1.5220276105699508</v>
      </c>
      <c r="J130" s="18">
        <f t="shared" si="9"/>
        <v>0.81571833301546104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18">
        <f t="shared" si="5"/>
        <v>6.1756612601404894</v>
      </c>
      <c r="H131" s="18">
        <f t="shared" si="6"/>
        <v>2.994254553848712</v>
      </c>
      <c r="I131" s="18">
        <f t="shared" si="7"/>
        <v>1.3285441602742534</v>
      </c>
      <c r="J131" s="18">
        <f t="shared" si="9"/>
        <v>1.3285441602742534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18">
        <f t="shared" si="5"/>
        <v>4.0518134211732901</v>
      </c>
      <c r="H132" s="18">
        <f t="shared" si="6"/>
        <v>0.75519165223432305</v>
      </c>
      <c r="I132" s="18">
        <f t="shared" si="7"/>
        <v>1.0854061492712006</v>
      </c>
      <c r="J132" s="18">
        <f t="shared" si="9"/>
        <v>0.75519165223432305</v>
      </c>
      <c r="K132" s="2">
        <f t="shared" si="8"/>
        <v>2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18">
        <f t="shared" si="5"/>
        <v>4.9266613441558986</v>
      </c>
      <c r="H133" s="18">
        <f t="shared" si="6"/>
        <v>1.7725557186917147</v>
      </c>
      <c r="I133" s="18">
        <f t="shared" si="7"/>
        <v>0.27531584874112675</v>
      </c>
      <c r="J133" s="18">
        <f t="shared" si="9"/>
        <v>0.27531584874112675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18">
        <f t="shared" si="5"/>
        <v>5.2780291776381834</v>
      </c>
      <c r="H134" s="18">
        <f t="shared" si="6"/>
        <v>2.1619632104658217</v>
      </c>
      <c r="I134" s="18">
        <f t="shared" si="7"/>
        <v>0.52954150090756169</v>
      </c>
      <c r="J134" s="18">
        <f t="shared" si="9"/>
        <v>0.52954150090756169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18">
        <f t="shared" si="5"/>
        <v>3.9188763695732991</v>
      </c>
      <c r="H135" s="18">
        <f t="shared" si="6"/>
        <v>0.63760798285555365</v>
      </c>
      <c r="I135" s="18">
        <f t="shared" si="7"/>
        <v>1.1859882155136596</v>
      </c>
      <c r="J135" s="18">
        <f t="shared" si="9"/>
        <v>0.63760798285555365</v>
      </c>
      <c r="K135" s="2">
        <f t="shared" si="8"/>
        <v>2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18">
        <f t="shared" si="5"/>
        <v>3.949530605021311</v>
      </c>
      <c r="H136" s="18">
        <f t="shared" si="6"/>
        <v>0.71355931121442195</v>
      </c>
      <c r="I136" s="18">
        <f t="shared" si="7"/>
        <v>1.1417053579012193</v>
      </c>
      <c r="J136" s="18">
        <f t="shared" si="9"/>
        <v>0.71355931121442195</v>
      </c>
      <c r="K136" s="2">
        <f t="shared" si="8"/>
        <v>2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18">
        <f t="shared" ref="G137:G158" si="10">SQRT((($C137-$C$3)^2)+(($D137-$D$3)^2)+(($E137-$E$3)^2)+(($F137-$F$3)^2))</f>
        <v>4.7829271372246511</v>
      </c>
      <c r="H137" s="18">
        <f t="shared" ref="H137:H158" si="11">SQRT((($C137-$C$4)^2)+(($D137-$D$4)^2)+(($E137-$E$4)^2)+(($F137-$F$4)^2))</f>
        <v>1.4767553063670007</v>
      </c>
      <c r="I137" s="18">
        <f t="shared" ref="I137:I158" si="12">SQRT((($C137-$C$5)^2)+(($D137-$D$5)^2)+(($E137-$E$5)^2)+(($F137-$F$5)^2))</f>
        <v>0.54599130842508659</v>
      </c>
      <c r="J137" s="18">
        <f t="shared" si="9"/>
        <v>0.54599130842508659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18">
        <f t="shared" si="10"/>
        <v>5.0624097028984139</v>
      </c>
      <c r="H138" s="18">
        <f t="shared" si="11"/>
        <v>1.9543947129225168</v>
      </c>
      <c r="I138" s="18">
        <f t="shared" si="12"/>
        <v>0.58213034592346313</v>
      </c>
      <c r="J138" s="18">
        <f t="shared" si="9"/>
        <v>0.58213034592346313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18">
        <f t="shared" si="10"/>
        <v>5.5089011608486862</v>
      </c>
      <c r="H139" s="18">
        <f t="shared" si="11"/>
        <v>2.3342748385244478</v>
      </c>
      <c r="I139" s="18">
        <f t="shared" si="12"/>
        <v>0.73930240587818996</v>
      </c>
      <c r="J139" s="18">
        <f t="shared" ref="J139:J158" si="14">MIN(G139:I139)</f>
        <v>0.73930240587818996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18">
        <f t="shared" si="10"/>
        <v>5.9973987694666437</v>
      </c>
      <c r="H140" s="18">
        <f t="shared" si="11"/>
        <v>3.0908356881718149</v>
      </c>
      <c r="I140" s="18">
        <f t="shared" si="12"/>
        <v>1.4452943436009758</v>
      </c>
      <c r="J140" s="18">
        <f t="shared" si="14"/>
        <v>1.4452943436009758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18">
        <f t="shared" si="10"/>
        <v>4.8226125699666147</v>
      </c>
      <c r="H141" s="18">
        <f t="shared" si="11"/>
        <v>1.5244412054852934</v>
      </c>
      <c r="I141" s="18">
        <f t="shared" si="12"/>
        <v>0.56332697264244991</v>
      </c>
      <c r="J141" s="18">
        <f t="shared" si="14"/>
        <v>0.56332697264244991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18">
        <f t="shared" si="10"/>
        <v>4.105410089138477</v>
      </c>
      <c r="H142" s="18">
        <f t="shared" si="11"/>
        <v>0.82907394841007664</v>
      </c>
      <c r="I142" s="18">
        <f t="shared" si="12"/>
        <v>1.0338644687022414</v>
      </c>
      <c r="J142" s="18">
        <f t="shared" si="14"/>
        <v>0.82907394841007664</v>
      </c>
      <c r="K142" s="2">
        <f t="shared" si="13"/>
        <v>2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18">
        <f t="shared" si="10"/>
        <v>4.506527709889288</v>
      </c>
      <c r="H143" s="18">
        <f t="shared" si="11"/>
        <v>1.239177280797122</v>
      </c>
      <c r="I143" s="18">
        <f t="shared" si="12"/>
        <v>1.1120108125990842</v>
      </c>
      <c r="J143" s="18">
        <f t="shared" si="14"/>
        <v>1.1120108125990842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18">
        <f t="shared" si="10"/>
        <v>5.7577766542303461</v>
      </c>
      <c r="H144" s="18">
        <f t="shared" si="11"/>
        <v>2.6541930338829163</v>
      </c>
      <c r="I144" s="18">
        <f t="shared" si="12"/>
        <v>0.96457980550260058</v>
      </c>
      <c r="J144" s="18">
        <f t="shared" si="14"/>
        <v>0.96457980550260058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18">
        <f t="shared" si="10"/>
        <v>4.8404123791263896</v>
      </c>
      <c r="H145" s="18">
        <f t="shared" si="11"/>
        <v>1.7342697254996791</v>
      </c>
      <c r="I145" s="18">
        <f t="shared" si="12"/>
        <v>0.73774003214518935</v>
      </c>
      <c r="J145" s="18">
        <f t="shared" si="14"/>
        <v>0.73774003214518935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18">
        <f t="shared" si="10"/>
        <v>4.5557427495415057</v>
      </c>
      <c r="H146" s="18">
        <f t="shared" si="11"/>
        <v>1.3283737149937789</v>
      </c>
      <c r="I146" s="18">
        <f t="shared" si="12"/>
        <v>0.56332697264244924</v>
      </c>
      <c r="J146" s="18">
        <f t="shared" si="14"/>
        <v>0.56332697264244924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18">
        <f t="shared" si="10"/>
        <v>3.8357257461919776</v>
      </c>
      <c r="H147" s="18">
        <f t="shared" si="11"/>
        <v>0.61934894859763578</v>
      </c>
      <c r="I147" s="18">
        <f t="shared" si="12"/>
        <v>1.279584806922349</v>
      </c>
      <c r="J147" s="18">
        <f t="shared" si="14"/>
        <v>0.61934894859763578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18">
        <f t="shared" si="10"/>
        <v>4.7565945801592138</v>
      </c>
      <c r="H148" s="18">
        <f t="shared" si="11"/>
        <v>1.6211166983401268</v>
      </c>
      <c r="I148" s="18">
        <f t="shared" si="12"/>
        <v>0.32289372095100477</v>
      </c>
      <c r="J148" s="18">
        <f t="shared" si="14"/>
        <v>0.32289372095100477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18">
        <f t="shared" si="10"/>
        <v>4.9724834841354673</v>
      </c>
      <c r="H149" s="18">
        <f t="shared" si="11"/>
        <v>1.7875671732322451</v>
      </c>
      <c r="I149" s="18">
        <f t="shared" si="12"/>
        <v>0.3966576333647302</v>
      </c>
      <c r="J149" s="18">
        <f t="shared" si="14"/>
        <v>0.3966576333647302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18">
        <f t="shared" si="10"/>
        <v>4.5973896941634171</v>
      </c>
      <c r="H150" s="18">
        <f t="shared" si="11"/>
        <v>1.5547873204822178</v>
      </c>
      <c r="I150" s="18">
        <f t="shared" si="12"/>
        <v>0.66479520359422972</v>
      </c>
      <c r="J150" s="18">
        <f t="shared" si="14"/>
        <v>0.66479520359422972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18">
        <f t="shared" si="10"/>
        <v>4.1362775535498102</v>
      </c>
      <c r="H151" s="18">
        <f t="shared" si="11"/>
        <v>0.85535133542553277</v>
      </c>
      <c r="I151" s="18">
        <f t="shared" si="12"/>
        <v>1.2864795318227233</v>
      </c>
      <c r="J151" s="18">
        <f t="shared" si="14"/>
        <v>0.85535133542553277</v>
      </c>
      <c r="K151" s="2">
        <f t="shared" si="13"/>
        <v>2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18">
        <f t="shared" si="10"/>
        <v>5.2125993515711526</v>
      </c>
      <c r="H152" s="18">
        <f t="shared" si="11"/>
        <v>2.0209524630317048</v>
      </c>
      <c r="I152" s="18">
        <f t="shared" si="12"/>
        <v>0.33574081296608088</v>
      </c>
      <c r="J152" s="18">
        <f t="shared" si="14"/>
        <v>0.33574081296608088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18">
        <f t="shared" si="10"/>
        <v>5.0908537594395709</v>
      </c>
      <c r="H153" s="18">
        <f t="shared" si="11"/>
        <v>1.9581656702792394</v>
      </c>
      <c r="I153" s="18">
        <f t="shared" si="12"/>
        <v>0.52222781761519022</v>
      </c>
      <c r="J153" s="18">
        <f t="shared" si="14"/>
        <v>0.52222781761519022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18">
        <f t="shared" si="10"/>
        <v>4.6075147313926195</v>
      </c>
      <c r="H154" s="18">
        <f t="shared" si="11"/>
        <v>1.4633174768866062</v>
      </c>
      <c r="I154" s="18">
        <f t="shared" si="12"/>
        <v>0.59648873968252425</v>
      </c>
      <c r="J154" s="18">
        <f t="shared" si="14"/>
        <v>0.59648873968252425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18">
        <f t="shared" si="10"/>
        <v>4.2145927442636735</v>
      </c>
      <c r="H155" s="18">
        <f t="shared" si="11"/>
        <v>0.90670706972700443</v>
      </c>
      <c r="I155" s="18">
        <f t="shared" si="12"/>
        <v>1.0839878162593959</v>
      </c>
      <c r="J155" s="18">
        <f t="shared" si="14"/>
        <v>0.90670706972700443</v>
      </c>
      <c r="K155" s="2">
        <f t="shared" si="13"/>
        <v>2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18">
        <f t="shared" si="10"/>
        <v>4.4099877550850417</v>
      </c>
      <c r="H156" s="18">
        <f t="shared" si="11"/>
        <v>1.193899660280344</v>
      </c>
      <c r="I156" s="18">
        <f t="shared" si="12"/>
        <v>0.6321747941939786</v>
      </c>
      <c r="J156" s="18">
        <f t="shared" si="14"/>
        <v>0.6321747941939786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18">
        <f t="shared" si="10"/>
        <v>4.5983901530861875</v>
      </c>
      <c r="H157" s="18">
        <f t="shared" si="11"/>
        <v>1.518784999342355</v>
      </c>
      <c r="I157" s="18">
        <f t="shared" si="12"/>
        <v>0.83183692074942861</v>
      </c>
      <c r="J157" s="18">
        <f t="shared" si="14"/>
        <v>0.83183692074942861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18">
        <f t="shared" si="10"/>
        <v>4.0762227613318682</v>
      </c>
      <c r="H158" s="18">
        <f t="shared" si="11"/>
        <v>0.84095164992170957</v>
      </c>
      <c r="I158" s="18">
        <f t="shared" si="12"/>
        <v>1.1657082566598584</v>
      </c>
      <c r="J158" s="18">
        <f t="shared" si="14"/>
        <v>0.84095164992170957</v>
      </c>
      <c r="K158" s="2">
        <f t="shared" si="13"/>
        <v>2</v>
      </c>
    </row>
  </sheetData>
  <mergeCells count="8">
    <mergeCell ref="G2:I2"/>
    <mergeCell ref="G4:I4"/>
    <mergeCell ref="G5:I5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BCBE-23B3-44B1-AAE0-A03BFCCDB95D}">
  <sheetPr>
    <tabColor rgb="FFFFC000"/>
  </sheetPr>
  <dimension ref="A2:F5"/>
  <sheetViews>
    <sheetView workbookViewId="0">
      <selection activeCell="D3" sqref="D3"/>
    </sheetView>
  </sheetViews>
  <sheetFormatPr defaultColWidth="9.1796875" defaultRowHeight="15.5" x14ac:dyDescent="0.35"/>
  <cols>
    <col min="1" max="6" width="15.7265625" style="1" customWidth="1"/>
    <col min="7" max="16384" width="9.1796875" style="1"/>
  </cols>
  <sheetData>
    <row r="2" spans="1:6" x14ac:dyDescent="0.35">
      <c r="A2" s="4" t="s">
        <v>1</v>
      </c>
      <c r="B2" s="4" t="s">
        <v>2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 x14ac:dyDescent="0.35">
      <c r="A3" s="4">
        <v>1</v>
      </c>
      <c r="B3" s="4">
        <v>5</v>
      </c>
      <c r="C3" s="2">
        <f>VLOOKUP($B3,Dataset!B3:F152,2)</f>
        <v>5</v>
      </c>
      <c r="D3" s="2">
        <f>VLOOKUP(B3,Dataset!B3:G152,3)</f>
        <v>3.6</v>
      </c>
      <c r="E3" s="2">
        <f>VLOOKUP(B3,Dataset!B3:F152,4)</f>
        <v>1.4</v>
      </c>
      <c r="F3" s="2">
        <f>VLOOKUP(B3,Dataset!B3:F152,5)</f>
        <v>0.2</v>
      </c>
    </row>
    <row r="4" spans="1:6" x14ac:dyDescent="0.35">
      <c r="A4" s="4">
        <v>2</v>
      </c>
      <c r="B4" s="4">
        <v>65</v>
      </c>
      <c r="C4" s="2">
        <f>VLOOKUP($B4,Dataset!$B$3:$F$102,2,FALSE)</f>
        <v>5.6</v>
      </c>
      <c r="D4" s="2">
        <f>VLOOKUP($B4,Dataset!$B$3:$F$102,3,FALSE)</f>
        <v>2.9</v>
      </c>
      <c r="E4" s="2">
        <f>VLOOKUP($B4,Dataset!$B$3:$F$102,4,FALSE)</f>
        <v>3.6</v>
      </c>
      <c r="F4" s="2">
        <f>VLOOKUP($B4,Dataset!$B$3:$F$102,5,FALSE)</f>
        <v>1.3</v>
      </c>
    </row>
    <row r="5" spans="1:6" x14ac:dyDescent="0.35">
      <c r="A5" s="4">
        <v>3</v>
      </c>
      <c r="B5" s="4">
        <v>125</v>
      </c>
      <c r="C5" s="2">
        <f>VLOOKUP($B5,Dataset!$B$3:$F$152,2,)</f>
        <v>6.7</v>
      </c>
      <c r="D5" s="2">
        <f>VLOOKUP($B5,Dataset!$B$3:$F$152,3,FALSE)</f>
        <v>3.3</v>
      </c>
      <c r="E5" s="2">
        <f>VLOOKUP($B5,Dataset!$B$3:$F$152,4,FALSE)</f>
        <v>5.7</v>
      </c>
      <c r="F5" s="2">
        <f>VLOOKUP($B5,Dataset!$B$3:$F$152,5,FALSE)</f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020D-04D0-41A8-BBCC-498F0EA27E3E}">
  <sheetPr>
    <tabColor rgb="FFFFFF00"/>
  </sheetPr>
  <dimension ref="A1:L158"/>
  <sheetViews>
    <sheetView zoomScale="70" zoomScaleNormal="70" workbookViewId="0">
      <selection activeCell="G9" sqref="G9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13</v>
      </c>
      <c r="K1" s="21"/>
      <c r="L1" s="9"/>
    </row>
    <row r="2" spans="1:12" ht="30" customHeight="1" x14ac:dyDescent="0.35">
      <c r="A2" s="4" t="s">
        <v>1</v>
      </c>
      <c r="B2" s="4" t="s">
        <v>2</v>
      </c>
      <c r="C2" s="5" t="s">
        <v>7</v>
      </c>
      <c r="D2" s="5" t="s">
        <v>8</v>
      </c>
      <c r="E2" s="5" t="s">
        <v>9</v>
      </c>
      <c r="F2" s="5" t="s">
        <v>10</v>
      </c>
      <c r="J2" s="8" t="s">
        <v>1</v>
      </c>
      <c r="K2" s="8" t="s">
        <v>12</v>
      </c>
    </row>
    <row r="3" spans="1:12" ht="20.149999999999999" customHeight="1" x14ac:dyDescent="0.35">
      <c r="A3" s="4">
        <v>1</v>
      </c>
      <c r="B3" s="4">
        <f>'Centroid Awal'!B3</f>
        <v>5</v>
      </c>
      <c r="C3" s="2">
        <f>'Centroid Awal'!C3</f>
        <v>5</v>
      </c>
      <c r="D3" s="2">
        <f>'Centroid Awal'!D3</f>
        <v>3.6</v>
      </c>
      <c r="E3" s="2">
        <f>'Centroid Awal'!E3</f>
        <v>1.4</v>
      </c>
      <c r="F3" s="2">
        <f>'Centroid Awal'!F3</f>
        <v>0.2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'Centroid Awal'!B4</f>
        <v>65</v>
      </c>
      <c r="C4" s="2">
        <f>'Centroid Awal'!C4</f>
        <v>5.6</v>
      </c>
      <c r="D4" s="2">
        <f>'Centroid Awal'!D4</f>
        <v>2.9</v>
      </c>
      <c r="E4" s="2">
        <f>'Centroid Awal'!E4</f>
        <v>3.6</v>
      </c>
      <c r="F4" s="2">
        <f>'Centroid Awal'!F4</f>
        <v>1.3</v>
      </c>
      <c r="J4" s="6">
        <v>2</v>
      </c>
      <c r="K4" s="7">
        <f t="shared" ref="K4:K5" si="0">COUNTIF($K$9:$K$158,A4)</f>
        <v>41</v>
      </c>
    </row>
    <row r="5" spans="1:12" ht="20.149999999999999" customHeight="1" x14ac:dyDescent="0.35">
      <c r="A5" s="4">
        <v>3</v>
      </c>
      <c r="B5" s="4">
        <f>'Centroid Awal'!B5</f>
        <v>125</v>
      </c>
      <c r="C5" s="2">
        <f>'Centroid Awal'!C5</f>
        <v>6.7</v>
      </c>
      <c r="D5" s="2">
        <f>'Centroid Awal'!D5</f>
        <v>3.3</v>
      </c>
      <c r="E5" s="2">
        <f>'Centroid Awal'!E5</f>
        <v>5.7</v>
      </c>
      <c r="F5" s="2">
        <f>'Centroid Awal'!F5</f>
        <v>2.1</v>
      </c>
      <c r="J5" s="6">
        <v>3</v>
      </c>
      <c r="K5" s="7">
        <f t="shared" si="0"/>
        <v>59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>SQRT((($C9-$C$3)^2)+(($D9-$D$3)^2)+(($E9-$E$3)^2)+(($F9-$F$3)^2))</f>
        <v>0.14142135623730931</v>
      </c>
      <c r="H9" s="2">
        <f>SQRT((($C9-$C$4)^2)+(($D9-$D$4)^2)+(($E9-$E$4)^2)+(($F9-$F$4)^2))</f>
        <v>2.5806975801127883</v>
      </c>
      <c r="I9" s="2">
        <f>SQRT((($C9-$C$5)^2)+(($D9-$D$5)^2)+(($E9-$E$5)^2)+(($F9-$F$5)^2))</f>
        <v>4.9699094559156718</v>
      </c>
      <c r="J9" s="2">
        <f>MIN(G9:I9)</f>
        <v>0.14142135623730931</v>
      </c>
      <c r="K9" s="2">
        <f t="shared" ref="K9:K72" si="1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ref="G10:G73" si="2">SQRT((($C10-$C$3)^2)+(($D10-$D$3)^2)+(($E10-$E$3)^2)+(($F10-$F$3)^2))</f>
        <v>0.60827625302982202</v>
      </c>
      <c r="H10" s="2">
        <f t="shared" ref="H10:H73" si="3">SQRT((($C10-$C$4)^2)+(($D10-$D$4)^2)+(($E10-$E$4)^2)+(($F10-$F$4)^2))</f>
        <v>2.5592967784139455</v>
      </c>
      <c r="I10" s="2">
        <f t="shared" ref="I10:I73" si="4">SQRT((($C10-$C$5)^2)+(($D10-$D$5)^2)+(($E10-$E$5)^2)+(($F10-$F$5)^2))</f>
        <v>5.0428166732491873</v>
      </c>
      <c r="J10" s="2">
        <f t="shared" ref="J10:J73" si="5">MIN(G10:I10)</f>
        <v>0.60827625302982202</v>
      </c>
      <c r="K10" s="2">
        <f t="shared" si="1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2">
        <f t="shared" si="2"/>
        <v>0.50990195135927829</v>
      </c>
      <c r="H11" s="2">
        <f t="shared" si="3"/>
        <v>2.7202941017470885</v>
      </c>
      <c r="I11" s="2">
        <f t="shared" si="4"/>
        <v>5.1942275652882213</v>
      </c>
      <c r="J11" s="2">
        <f t="shared" si="5"/>
        <v>0.50990195135927829</v>
      </c>
      <c r="K11" s="2">
        <f t="shared" si="1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2"/>
        <v>0.64807406984078619</v>
      </c>
      <c r="H12" s="2">
        <f t="shared" si="3"/>
        <v>2.5806975801127883</v>
      </c>
      <c r="I12" s="2">
        <f t="shared" si="4"/>
        <v>5.0695167422546303</v>
      </c>
      <c r="J12" s="2">
        <f t="shared" si="5"/>
        <v>0.64807406984078619</v>
      </c>
      <c r="K12" s="2">
        <f t="shared" si="1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2"/>
        <v>0</v>
      </c>
      <c r="H13" s="2">
        <f t="shared" si="3"/>
        <v>2.6267851073127395</v>
      </c>
      <c r="I13" s="2">
        <f t="shared" si="4"/>
        <v>5.0079936102195663</v>
      </c>
      <c r="J13" s="2">
        <f t="shared" si="5"/>
        <v>0</v>
      </c>
      <c r="K13" s="2">
        <f t="shared" si="1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2"/>
        <v>0.61644140029689787</v>
      </c>
      <c r="H14" s="2">
        <f t="shared" si="3"/>
        <v>2.3366642891095846</v>
      </c>
      <c r="I14" s="2">
        <f t="shared" si="4"/>
        <v>4.57602447545902</v>
      </c>
      <c r="J14" s="2">
        <f t="shared" si="5"/>
        <v>0.61644140029689787</v>
      </c>
      <c r="K14" s="2">
        <f t="shared" si="1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2">
        <f t="shared" si="2"/>
        <v>0.45825756949558438</v>
      </c>
      <c r="H15" s="2">
        <f t="shared" si="3"/>
        <v>2.6627053911388696</v>
      </c>
      <c r="I15" s="2">
        <f t="shared" si="4"/>
        <v>5.113707070218239</v>
      </c>
      <c r="J15" s="2">
        <f t="shared" si="5"/>
        <v>0.45825756949558438</v>
      </c>
      <c r="K15" s="2">
        <f t="shared" si="1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2"/>
        <v>0.22360679774997916</v>
      </c>
      <c r="H16" s="2">
        <f t="shared" si="3"/>
        <v>2.495996794869737</v>
      </c>
      <c r="I16" s="2">
        <f t="shared" si="4"/>
        <v>4.914264950122246</v>
      </c>
      <c r="J16" s="2">
        <f t="shared" si="5"/>
        <v>0.22360679774997916</v>
      </c>
      <c r="K16" s="2">
        <f t="shared" si="1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2"/>
        <v>0.92195444572928864</v>
      </c>
      <c r="H17" s="2">
        <f t="shared" si="3"/>
        <v>2.7367864366808017</v>
      </c>
      <c r="I17" s="2">
        <f t="shared" si="4"/>
        <v>5.2488093888042844</v>
      </c>
      <c r="J17" s="2">
        <f t="shared" si="5"/>
        <v>0.92195444572928864</v>
      </c>
      <c r="K17" s="2">
        <f t="shared" si="1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2"/>
        <v>0.52915026221291805</v>
      </c>
      <c r="H18" s="2">
        <f t="shared" si="3"/>
        <v>2.5258661880630173</v>
      </c>
      <c r="I18" s="2">
        <f t="shared" si="4"/>
        <v>4.991993589739474</v>
      </c>
      <c r="J18" s="2">
        <f t="shared" si="5"/>
        <v>0.52915026221291805</v>
      </c>
      <c r="K18" s="2">
        <f t="shared" si="1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2"/>
        <v>0.42426406871192884</v>
      </c>
      <c r="H19" s="2">
        <f t="shared" si="3"/>
        <v>2.5099800796022267</v>
      </c>
      <c r="I19" s="2">
        <f t="shared" si="4"/>
        <v>4.8062459362791667</v>
      </c>
      <c r="J19" s="2">
        <f t="shared" si="5"/>
        <v>0.42426406871192884</v>
      </c>
      <c r="K19" s="2">
        <f t="shared" si="1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2"/>
        <v>0.34641016151377579</v>
      </c>
      <c r="H20" s="2">
        <f t="shared" si="3"/>
        <v>2.4698178070456938</v>
      </c>
      <c r="I20" s="2">
        <f t="shared" si="4"/>
        <v>4.9030602688525047</v>
      </c>
      <c r="J20" s="2">
        <f t="shared" si="5"/>
        <v>0.34641016151377579</v>
      </c>
      <c r="K20" s="2">
        <f t="shared" si="1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2">
        <f t="shared" si="2"/>
        <v>0.64031242374328501</v>
      </c>
      <c r="H21" s="2">
        <f t="shared" si="3"/>
        <v>2.6324893162176366</v>
      </c>
      <c r="I21" s="2">
        <f t="shared" si="4"/>
        <v>5.1176166327695949</v>
      </c>
      <c r="J21" s="2">
        <f t="shared" si="5"/>
        <v>0.64031242374328501</v>
      </c>
      <c r="K21" s="2">
        <f t="shared" si="1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2"/>
        <v>0.97467943448089644</v>
      </c>
      <c r="H22" s="2">
        <f t="shared" si="3"/>
        <v>3.064310689208912</v>
      </c>
      <c r="I22" s="2">
        <f t="shared" si="4"/>
        <v>5.5686623169303413</v>
      </c>
      <c r="J22" s="2">
        <f t="shared" si="5"/>
        <v>0.97467943448089644</v>
      </c>
      <c r="K22" s="2">
        <f t="shared" si="1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2"/>
        <v>0.91651513899116777</v>
      </c>
      <c r="H23" s="2">
        <f t="shared" si="3"/>
        <v>2.8670542373662906</v>
      </c>
      <c r="I23" s="2">
        <f t="shared" si="4"/>
        <v>5.0159744815937808</v>
      </c>
      <c r="J23" s="2">
        <f t="shared" si="5"/>
        <v>0.91651513899116777</v>
      </c>
      <c r="K23" s="2">
        <f t="shared" si="1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2"/>
        <v>1.0862780491200219</v>
      </c>
      <c r="H24" s="2">
        <f t="shared" si="3"/>
        <v>2.7349588662354689</v>
      </c>
      <c r="I24" s="2">
        <f t="shared" si="4"/>
        <v>4.768647607026546</v>
      </c>
      <c r="J24" s="2">
        <f t="shared" si="5"/>
        <v>1.0862780491200219</v>
      </c>
      <c r="K24" s="2">
        <f t="shared" si="1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2">
        <f t="shared" si="2"/>
        <v>0.5477225575051663</v>
      </c>
      <c r="H25" s="2">
        <f t="shared" si="3"/>
        <v>2.6720778431774774</v>
      </c>
      <c r="I25" s="2">
        <f t="shared" si="4"/>
        <v>4.9295030175464953</v>
      </c>
      <c r="J25" s="2">
        <f t="shared" si="5"/>
        <v>0.5477225575051663</v>
      </c>
      <c r="K25" s="2">
        <f t="shared" si="1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2"/>
        <v>0.17320508075688756</v>
      </c>
      <c r="H26" s="2">
        <f t="shared" si="3"/>
        <v>2.5396850198400589</v>
      </c>
      <c r="I26" s="2">
        <f t="shared" si="4"/>
        <v>4.9325449820554104</v>
      </c>
      <c r="J26" s="2">
        <f t="shared" si="5"/>
        <v>0.17320508075688756</v>
      </c>
      <c r="K26" s="2">
        <f t="shared" si="1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2"/>
        <v>0.7937253933193773</v>
      </c>
      <c r="H27" s="2">
        <f t="shared" si="3"/>
        <v>2.3302360395462087</v>
      </c>
      <c r="I27" s="2">
        <f t="shared" si="4"/>
        <v>4.5265881191025104</v>
      </c>
      <c r="J27" s="2">
        <f t="shared" si="5"/>
        <v>0.7937253933193773</v>
      </c>
      <c r="K27" s="2">
        <f t="shared" si="1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2"/>
        <v>0.26457513110645875</v>
      </c>
      <c r="H28" s="2">
        <f t="shared" si="3"/>
        <v>2.5436194683953808</v>
      </c>
      <c r="I28" s="2">
        <f t="shared" si="4"/>
        <v>4.8672374094551838</v>
      </c>
      <c r="J28" s="2">
        <f t="shared" si="5"/>
        <v>0.26457513110645875</v>
      </c>
      <c r="K28" s="2">
        <f t="shared" si="1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2"/>
        <v>0.53851648071345071</v>
      </c>
      <c r="H29" s="2">
        <f t="shared" si="3"/>
        <v>2.2605309110914633</v>
      </c>
      <c r="I29" s="2">
        <f t="shared" si="4"/>
        <v>4.6162755550335159</v>
      </c>
      <c r="J29" s="2">
        <f t="shared" si="5"/>
        <v>0.53851648071345071</v>
      </c>
      <c r="K29" s="2">
        <f t="shared" si="1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2"/>
        <v>0.26457513110645903</v>
      </c>
      <c r="H30" s="2">
        <f t="shared" si="3"/>
        <v>2.4718414188616551</v>
      </c>
      <c r="I30" s="2">
        <f t="shared" si="4"/>
        <v>4.8218253804964775</v>
      </c>
      <c r="J30" s="2">
        <f t="shared" si="5"/>
        <v>0.26457513110645903</v>
      </c>
      <c r="K30" s="2">
        <f t="shared" si="1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2">
        <f t="shared" si="2"/>
        <v>0.56568542494923812</v>
      </c>
      <c r="H31" s="2">
        <f t="shared" si="3"/>
        <v>3.0757112998459397</v>
      </c>
      <c r="I31" s="2">
        <f t="shared" si="4"/>
        <v>5.4954526656136347</v>
      </c>
      <c r="J31" s="2">
        <f t="shared" si="5"/>
        <v>0.56568542494923812</v>
      </c>
      <c r="K31" s="2">
        <f t="shared" si="1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2"/>
        <v>0.52915026221291828</v>
      </c>
      <c r="H32" s="2">
        <f t="shared" si="3"/>
        <v>2.1587033144922905</v>
      </c>
      <c r="I32" s="2">
        <f t="shared" si="4"/>
        <v>4.5956501172304236</v>
      </c>
      <c r="J32" s="2">
        <f t="shared" si="5"/>
        <v>0.52915026221291828</v>
      </c>
      <c r="K32" s="2">
        <f t="shared" si="1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2"/>
        <v>0.57445626465380295</v>
      </c>
      <c r="H33" s="2">
        <f t="shared" si="3"/>
        <v>2.2338307903688679</v>
      </c>
      <c r="I33" s="2">
        <f t="shared" si="4"/>
        <v>4.6551047249229534</v>
      </c>
      <c r="J33" s="2">
        <f t="shared" si="5"/>
        <v>0.57445626465380295</v>
      </c>
      <c r="K33" s="2">
        <f t="shared" si="1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2"/>
        <v>0.63245553203367599</v>
      </c>
      <c r="H34" s="2">
        <f t="shared" si="3"/>
        <v>2.3622023622035431</v>
      </c>
      <c r="I34" s="2">
        <f t="shared" si="4"/>
        <v>4.8373546489791295</v>
      </c>
      <c r="J34" s="2">
        <f t="shared" si="5"/>
        <v>0.63245553203367599</v>
      </c>
      <c r="K34" s="2">
        <f t="shared" si="1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2">
        <f t="shared" si="2"/>
        <v>0.34641016151377568</v>
      </c>
      <c r="H35" s="2">
        <f t="shared" si="3"/>
        <v>2.328089345364563</v>
      </c>
      <c r="I35" s="2">
        <f t="shared" si="4"/>
        <v>4.7539457296018854</v>
      </c>
      <c r="J35" s="2">
        <f t="shared" si="5"/>
        <v>0.34641016151377568</v>
      </c>
      <c r="K35" s="2">
        <f t="shared" si="1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2"/>
        <v>0.24494897427831802</v>
      </c>
      <c r="H36" s="2">
        <f t="shared" si="3"/>
        <v>2.4779023386727732</v>
      </c>
      <c r="I36" s="2">
        <f t="shared" si="4"/>
        <v>4.8518037882832816</v>
      </c>
      <c r="J36" s="2">
        <f t="shared" si="5"/>
        <v>0.24494897427831802</v>
      </c>
      <c r="K36" s="2">
        <f t="shared" si="1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2"/>
        <v>0.28284271247461928</v>
      </c>
      <c r="H37" s="2">
        <f t="shared" si="3"/>
        <v>2.5416530054277668</v>
      </c>
      <c r="I37" s="2">
        <f t="shared" si="4"/>
        <v>4.9355850717012268</v>
      </c>
      <c r="J37" s="2">
        <f t="shared" si="5"/>
        <v>0.28284271247461928</v>
      </c>
      <c r="K37" s="2">
        <f t="shared" si="1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2"/>
        <v>0.53851648071345037</v>
      </c>
      <c r="H38" s="2">
        <f t="shared" si="3"/>
        <v>2.4718414188616551</v>
      </c>
      <c r="I38" s="2">
        <f t="shared" si="4"/>
        <v>4.9426713425029583</v>
      </c>
      <c r="J38" s="2">
        <f t="shared" si="5"/>
        <v>0.53851648071345037</v>
      </c>
      <c r="K38" s="2">
        <f t="shared" si="1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2"/>
        <v>0.57445626465380306</v>
      </c>
      <c r="H39" s="2">
        <f t="shared" si="3"/>
        <v>2.4269322199023193</v>
      </c>
      <c r="I39" s="2">
        <f t="shared" si="4"/>
        <v>4.9061186288144318</v>
      </c>
      <c r="J39" s="2">
        <f t="shared" si="5"/>
        <v>0.57445626465380306</v>
      </c>
      <c r="K39" s="2">
        <f t="shared" si="1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2"/>
        <v>0.50000000000000033</v>
      </c>
      <c r="H40" s="2">
        <f t="shared" si="3"/>
        <v>2.3473389188611002</v>
      </c>
      <c r="I40" s="2">
        <f t="shared" si="4"/>
        <v>4.7148700936505135</v>
      </c>
      <c r="J40" s="2">
        <f t="shared" si="5"/>
        <v>0.50000000000000033</v>
      </c>
      <c r="K40" s="2">
        <f t="shared" si="1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2">
        <f t="shared" si="2"/>
        <v>0.55677643628300189</v>
      </c>
      <c r="H41" s="2">
        <f t="shared" si="3"/>
        <v>2.7294688127912359</v>
      </c>
      <c r="I41" s="2">
        <f t="shared" si="4"/>
        <v>4.9527769988159172</v>
      </c>
      <c r="J41" s="2">
        <f t="shared" si="5"/>
        <v>0.55677643628300189</v>
      </c>
      <c r="K41" s="2">
        <f t="shared" si="1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2"/>
        <v>0.78102496759066553</v>
      </c>
      <c r="H42" s="2">
        <f t="shared" si="3"/>
        <v>2.7838821814150112</v>
      </c>
      <c r="I42" s="2">
        <f t="shared" si="4"/>
        <v>4.9345719165901318</v>
      </c>
      <c r="J42" s="2">
        <f t="shared" si="5"/>
        <v>0.78102496759066553</v>
      </c>
      <c r="K42" s="2">
        <f t="shared" si="1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2"/>
        <v>0.52915026221291805</v>
      </c>
      <c r="H43" s="2">
        <f t="shared" si="3"/>
        <v>2.5258661880630173</v>
      </c>
      <c r="I43" s="2">
        <f t="shared" si="4"/>
        <v>4.991993589739474</v>
      </c>
      <c r="J43" s="2">
        <f t="shared" si="5"/>
        <v>0.52915026221291805</v>
      </c>
      <c r="K43" s="2">
        <f t="shared" si="1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2"/>
        <v>0.44721359549995782</v>
      </c>
      <c r="H44" s="2">
        <f t="shared" si="3"/>
        <v>2.7239676943752471</v>
      </c>
      <c r="I44" s="2">
        <f t="shared" si="4"/>
        <v>5.1730068625510253</v>
      </c>
      <c r="J44" s="2">
        <f t="shared" si="5"/>
        <v>0.44721359549995782</v>
      </c>
      <c r="K44" s="2">
        <f t="shared" si="1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2">
        <f t="shared" si="2"/>
        <v>0.51961524227066314</v>
      </c>
      <c r="H45" s="2">
        <f t="shared" si="3"/>
        <v>2.6210684844162313</v>
      </c>
      <c r="I45" s="2">
        <f t="shared" si="4"/>
        <v>4.9446941260304467</v>
      </c>
      <c r="J45" s="2">
        <f t="shared" si="5"/>
        <v>0.51961524227066314</v>
      </c>
      <c r="K45" s="2">
        <f t="shared" si="1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2"/>
        <v>0.52915026221291805</v>
      </c>
      <c r="H46" s="2">
        <f t="shared" si="3"/>
        <v>2.5258661880630173</v>
      </c>
      <c r="I46" s="2">
        <f t="shared" si="4"/>
        <v>4.991993589739474</v>
      </c>
      <c r="J46" s="2">
        <f t="shared" si="5"/>
        <v>0.52915026221291805</v>
      </c>
      <c r="K46" s="2">
        <f t="shared" si="1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2"/>
        <v>0.85440037453175299</v>
      </c>
      <c r="H47" s="2">
        <f t="shared" si="3"/>
        <v>2.8195744359743364</v>
      </c>
      <c r="I47" s="2">
        <f t="shared" si="4"/>
        <v>5.3244718047896544</v>
      </c>
      <c r="J47" s="2">
        <f t="shared" si="5"/>
        <v>0.85440037453175299</v>
      </c>
      <c r="K47" s="2">
        <f t="shared" si="1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2"/>
        <v>0.24494897427831785</v>
      </c>
      <c r="H48" s="2">
        <f t="shared" si="3"/>
        <v>2.4738633753705965</v>
      </c>
      <c r="I48" s="2">
        <f t="shared" si="4"/>
        <v>4.8805737367649717</v>
      </c>
      <c r="J48" s="2">
        <f t="shared" si="5"/>
        <v>0.24494897427831785</v>
      </c>
      <c r="K48" s="2">
        <f t="shared" si="1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2"/>
        <v>0.17320508075688767</v>
      </c>
      <c r="H49" s="2">
        <f t="shared" si="3"/>
        <v>2.6476404589747453</v>
      </c>
      <c r="I49" s="2">
        <f t="shared" si="4"/>
        <v>5.0527220386639122</v>
      </c>
      <c r="J49" s="2">
        <f t="shared" si="5"/>
        <v>0.17320508075688767</v>
      </c>
      <c r="K49" s="2">
        <f t="shared" si="1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2"/>
        <v>1.4000000000000001</v>
      </c>
      <c r="H50" s="2">
        <f t="shared" si="3"/>
        <v>2.803569153775237</v>
      </c>
      <c r="I50" s="2">
        <f t="shared" si="4"/>
        <v>5.3329166503893539</v>
      </c>
      <c r="J50" s="2">
        <f t="shared" si="5"/>
        <v>1.4000000000000001</v>
      </c>
      <c r="K50" s="2">
        <f t="shared" si="1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2">
        <f t="shared" si="2"/>
        <v>0.72801098892805149</v>
      </c>
      <c r="H51" s="2">
        <f t="shared" si="3"/>
        <v>2.8337254630609503</v>
      </c>
      <c r="I51" s="2">
        <f t="shared" si="4"/>
        <v>5.3169540152233781</v>
      </c>
      <c r="J51" s="2">
        <f t="shared" si="5"/>
        <v>0.72801098892805149</v>
      </c>
      <c r="K51" s="2">
        <f t="shared" si="1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2"/>
        <v>0.45825756949558411</v>
      </c>
      <c r="H52" s="2">
        <f t="shared" si="3"/>
        <v>2.2825424421026654</v>
      </c>
      <c r="I52" s="2">
        <f t="shared" si="4"/>
        <v>4.6893496350773418</v>
      </c>
      <c r="J52" s="2">
        <f t="shared" si="5"/>
        <v>0.45825756949558411</v>
      </c>
      <c r="K52" s="2">
        <f t="shared" si="1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2"/>
        <v>0.58309518948452987</v>
      </c>
      <c r="H53" s="2">
        <f t="shared" si="3"/>
        <v>2.1817424229271429</v>
      </c>
      <c r="I53" s="2">
        <f t="shared" si="4"/>
        <v>4.4877611344633754</v>
      </c>
      <c r="J53" s="2">
        <f t="shared" si="5"/>
        <v>0.58309518948452987</v>
      </c>
      <c r="K53" s="2">
        <f t="shared" si="1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2"/>
        <v>0.64031242374328501</v>
      </c>
      <c r="H54" s="2">
        <f t="shared" si="3"/>
        <v>2.5475478405713994</v>
      </c>
      <c r="I54" s="2">
        <f t="shared" si="4"/>
        <v>5.0428166732491881</v>
      </c>
      <c r="J54" s="2">
        <f t="shared" si="5"/>
        <v>0.64031242374328501</v>
      </c>
      <c r="K54" s="2">
        <f t="shared" si="1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2">
        <f t="shared" si="2"/>
        <v>0.29999999999999982</v>
      </c>
      <c r="H55" s="2">
        <f t="shared" si="3"/>
        <v>2.5039968051097827</v>
      </c>
      <c r="I55" s="2">
        <f t="shared" si="4"/>
        <v>4.8197510309143565</v>
      </c>
      <c r="J55" s="2">
        <f t="shared" si="5"/>
        <v>0.29999999999999982</v>
      </c>
      <c r="K55" s="2">
        <f t="shared" si="1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2"/>
        <v>0.56568542494923812</v>
      </c>
      <c r="H56" s="2">
        <f t="shared" si="3"/>
        <v>2.6720778431774774</v>
      </c>
      <c r="I56" s="2">
        <f t="shared" si="4"/>
        <v>5.149757275833494</v>
      </c>
      <c r="J56" s="2">
        <f t="shared" si="5"/>
        <v>0.56568542494923812</v>
      </c>
      <c r="K56" s="2">
        <f t="shared" si="1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2"/>
        <v>0.33166247903553991</v>
      </c>
      <c r="H57" s="2">
        <f t="shared" si="3"/>
        <v>2.5199206336708304</v>
      </c>
      <c r="I57" s="2">
        <f t="shared" si="4"/>
        <v>4.8342527861087286</v>
      </c>
      <c r="J57" s="2">
        <f t="shared" si="5"/>
        <v>0.33166247903553991</v>
      </c>
      <c r="K57" s="2">
        <f t="shared" si="1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2"/>
        <v>0.30000000000000027</v>
      </c>
      <c r="H58" s="2">
        <f t="shared" si="3"/>
        <v>2.5632011235952592</v>
      </c>
      <c r="I58" s="2">
        <f t="shared" si="4"/>
        <v>4.9989998999799958</v>
      </c>
      <c r="J58" s="2">
        <f t="shared" si="5"/>
        <v>0.30000000000000027</v>
      </c>
      <c r="K58" s="2">
        <f t="shared" si="1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2"/>
        <v>4.0607881008493907</v>
      </c>
      <c r="H59" s="2">
        <f t="shared" si="3"/>
        <v>1.8083141320025129</v>
      </c>
      <c r="I59" s="2">
        <f t="shared" si="4"/>
        <v>1.2609520212918492</v>
      </c>
      <c r="J59" s="2">
        <f t="shared" si="5"/>
        <v>1.2609520212918492</v>
      </c>
      <c r="K59" s="2">
        <f t="shared" si="1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2"/>
        <v>3.6633318168028408</v>
      </c>
      <c r="H60" s="2">
        <f t="shared" si="3"/>
        <v>1.256980508997654</v>
      </c>
      <c r="I60" s="2">
        <f t="shared" si="4"/>
        <v>1.3784048752090223</v>
      </c>
      <c r="J60" s="2">
        <f t="shared" si="5"/>
        <v>1.256980508997654</v>
      </c>
      <c r="K60" s="2">
        <f t="shared" si="1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2">
        <f t="shared" si="2"/>
        <v>4.219004621945798</v>
      </c>
      <c r="H61" s="2">
        <f t="shared" si="3"/>
        <v>1.860107523773828</v>
      </c>
      <c r="I61" s="2">
        <f t="shared" si="4"/>
        <v>1.0392304845413263</v>
      </c>
      <c r="J61" s="2">
        <f t="shared" si="5"/>
        <v>1.0392304845413263</v>
      </c>
      <c r="K61" s="2">
        <f t="shared" si="1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2"/>
        <v>3.1480152477394392</v>
      </c>
      <c r="H62" s="2">
        <f t="shared" si="3"/>
        <v>0.72801098892805183</v>
      </c>
      <c r="I62" s="2">
        <f t="shared" si="4"/>
        <v>2.4433583445741234</v>
      </c>
      <c r="J62" s="2">
        <f t="shared" si="5"/>
        <v>0.72801098892805183</v>
      </c>
      <c r="K62" s="2">
        <f t="shared" si="1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2"/>
        <v>3.8496753109840314</v>
      </c>
      <c r="H63" s="2">
        <f t="shared" si="3"/>
        <v>1.3638181696985856</v>
      </c>
      <c r="I63" s="2">
        <f t="shared" si="4"/>
        <v>1.363818169698586</v>
      </c>
      <c r="J63" s="2">
        <f t="shared" si="5"/>
        <v>1.3638181696985856</v>
      </c>
      <c r="K63" s="2">
        <f t="shared" si="1"/>
        <v>3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2"/>
        <v>3.4568772034887214</v>
      </c>
      <c r="H64" s="2">
        <f t="shared" si="3"/>
        <v>0.91104335791442992</v>
      </c>
      <c r="I64" s="2">
        <f t="shared" si="4"/>
        <v>1.8248287590894661</v>
      </c>
      <c r="J64" s="2">
        <f t="shared" si="5"/>
        <v>0.91104335791442992</v>
      </c>
      <c r="K64" s="2">
        <f t="shared" si="1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2">
        <f t="shared" si="2"/>
        <v>3.8249182997810558</v>
      </c>
      <c r="H65" s="2">
        <f t="shared" si="3"/>
        <v>1.3964240043768943</v>
      </c>
      <c r="I65" s="2">
        <f t="shared" si="4"/>
        <v>1.1874342087037919</v>
      </c>
      <c r="J65" s="2">
        <f t="shared" si="5"/>
        <v>1.1874342087037919</v>
      </c>
      <c r="K65" s="2">
        <f t="shared" si="1"/>
        <v>3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2"/>
        <v>2.3874672772626648</v>
      </c>
      <c r="H66" s="2">
        <f t="shared" si="3"/>
        <v>0.95916630466254349</v>
      </c>
      <c r="I66" s="2">
        <f t="shared" si="4"/>
        <v>3.3196385345395667</v>
      </c>
      <c r="J66" s="2">
        <f t="shared" si="5"/>
        <v>0.95916630466254349</v>
      </c>
      <c r="K66" s="2">
        <f t="shared" si="1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2"/>
        <v>3.8078865529319539</v>
      </c>
      <c r="H67" s="2">
        <f t="shared" si="3"/>
        <v>1.4142135623730947</v>
      </c>
      <c r="I67" s="2">
        <f t="shared" si="4"/>
        <v>1.4212670403551899</v>
      </c>
      <c r="J67" s="2">
        <f t="shared" si="5"/>
        <v>1.4142135623730947</v>
      </c>
      <c r="K67" s="2">
        <f t="shared" si="1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2"/>
        <v>2.9223278392404914</v>
      </c>
      <c r="H68" s="2">
        <f t="shared" si="3"/>
        <v>0.54772255750516552</v>
      </c>
      <c r="I68" s="2">
        <f t="shared" si="4"/>
        <v>2.5179356624028344</v>
      </c>
      <c r="J68" s="2">
        <f t="shared" si="5"/>
        <v>0.54772255750516552</v>
      </c>
      <c r="K68" s="2">
        <f t="shared" si="1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2"/>
        <v>2.7586228448267445</v>
      </c>
      <c r="H69" s="2">
        <f t="shared" si="3"/>
        <v>1.1269427669584644</v>
      </c>
      <c r="I69" s="2">
        <f t="shared" si="4"/>
        <v>3.2603680773802215</v>
      </c>
      <c r="J69" s="2">
        <f t="shared" si="5"/>
        <v>1.1269427669584644</v>
      </c>
      <c r="K69" s="2">
        <f t="shared" si="1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2"/>
        <v>3.2710854467592254</v>
      </c>
      <c r="H70" s="2">
        <f t="shared" si="3"/>
        <v>0.70710678118654779</v>
      </c>
      <c r="I70" s="2">
        <f t="shared" si="4"/>
        <v>1.8275666882497066</v>
      </c>
      <c r="J70" s="2">
        <f t="shared" si="5"/>
        <v>0.70710678118654779</v>
      </c>
      <c r="K70" s="2">
        <f t="shared" si="1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2">
        <f t="shared" si="2"/>
        <v>3.2186953878862163</v>
      </c>
      <c r="H71" s="2">
        <f t="shared" si="3"/>
        <v>0.94868329805051377</v>
      </c>
      <c r="I71" s="2">
        <f t="shared" si="4"/>
        <v>2.4083189157584592</v>
      </c>
      <c r="J71" s="2">
        <f t="shared" si="5"/>
        <v>0.94868329805051377</v>
      </c>
      <c r="K71" s="2">
        <f t="shared" si="1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2"/>
        <v>3.7456641600656084</v>
      </c>
      <c r="H72" s="2">
        <f t="shared" si="3"/>
        <v>1.2124355652982142</v>
      </c>
      <c r="I72" s="2">
        <f t="shared" si="4"/>
        <v>1.4177446878757827</v>
      </c>
      <c r="J72" s="2">
        <f t="shared" si="5"/>
        <v>1.2124355652982142</v>
      </c>
      <c r="K72" s="2">
        <f t="shared" si="1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si="2"/>
        <v>2.6267851073127395</v>
      </c>
      <c r="H73" s="2">
        <f t="shared" si="3"/>
        <v>0</v>
      </c>
      <c r="I73" s="2">
        <f t="shared" si="4"/>
        <v>2.533771891863986</v>
      </c>
      <c r="J73" s="2">
        <f t="shared" si="5"/>
        <v>0</v>
      </c>
      <c r="K73" s="2">
        <f t="shared" ref="K73:K136" si="6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ref="G74:G137" si="7">SQRT((($C74-$C$3)^2)+(($D74-$D$3)^2)+(($E74-$E$3)^2)+(($F74-$F$3)^2))</f>
        <v>3.6851051545376561</v>
      </c>
      <c r="H74" s="2">
        <f t="shared" ref="H74:H137" si="8">SQRT((($C74-$C$4)^2)+(($D74-$D$4)^2)+(($E74-$E$4)^2)+(($F74-$F$4)^2))</f>
        <v>1.3784048752090228</v>
      </c>
      <c r="I74" s="2">
        <f t="shared" ref="I74:I137" si="9">SQRT((($C74-$C$5)^2)+(($D74-$D$5)^2)+(($E74-$E$5)^2)+(($F74-$F$5)^2))</f>
        <v>1.489966442575134</v>
      </c>
      <c r="J74" s="2">
        <f t="shared" ref="J74:J137" si="10">MIN(G74:I74)</f>
        <v>1.3784048752090228</v>
      </c>
      <c r="K74" s="2">
        <f t="shared" si="6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2">
        <f t="shared" si="7"/>
        <v>3.4669871646719432</v>
      </c>
      <c r="H75" s="2">
        <f t="shared" si="8"/>
        <v>0.92736184954957035</v>
      </c>
      <c r="I75" s="2">
        <f t="shared" si="9"/>
        <v>1.7606816861659014</v>
      </c>
      <c r="J75" s="2">
        <f t="shared" si="10"/>
        <v>0.92736184954957035</v>
      </c>
      <c r="K75" s="2">
        <f t="shared" si="6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7"/>
        <v>3.0626785662227105</v>
      </c>
      <c r="H76" s="2">
        <f t="shared" si="8"/>
        <v>0.64807406984078564</v>
      </c>
      <c r="I76" s="2">
        <f t="shared" si="9"/>
        <v>2.2226110770892875</v>
      </c>
      <c r="J76" s="2">
        <f t="shared" si="10"/>
        <v>0.64807406984078564</v>
      </c>
      <c r="K76" s="2">
        <f t="shared" si="6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7"/>
        <v>3.8340579025361627</v>
      </c>
      <c r="H77" s="2">
        <f t="shared" si="8"/>
        <v>1.3038404810405297</v>
      </c>
      <c r="I77" s="2">
        <f t="shared" si="9"/>
        <v>1.8055470085267789</v>
      </c>
      <c r="J77" s="2">
        <f t="shared" si="10"/>
        <v>1.3038404810405297</v>
      </c>
      <c r="K77" s="2">
        <f t="shared" si="6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7"/>
        <v>2.9376861643136762</v>
      </c>
      <c r="H78" s="2">
        <f t="shared" si="8"/>
        <v>0.53851648071345026</v>
      </c>
      <c r="I78" s="2">
        <f t="shared" si="9"/>
        <v>2.4677925358506134</v>
      </c>
      <c r="J78" s="2">
        <f t="shared" si="10"/>
        <v>0.53851648071345026</v>
      </c>
      <c r="K78" s="2">
        <f t="shared" si="6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7"/>
        <v>3.8845849199110063</v>
      </c>
      <c r="H79" s="2">
        <f t="shared" si="8"/>
        <v>1.3674794331177342</v>
      </c>
      <c r="I79" s="2">
        <f t="shared" si="9"/>
        <v>1.2449899597988734</v>
      </c>
      <c r="J79" s="2">
        <f t="shared" si="10"/>
        <v>1.2449899597988734</v>
      </c>
      <c r="K79" s="2">
        <f t="shared" si="6"/>
        <v>3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7"/>
        <v>3.1336879231984796</v>
      </c>
      <c r="H80" s="2">
        <f t="shared" si="8"/>
        <v>0.64807406984078597</v>
      </c>
      <c r="I80" s="2">
        <f t="shared" si="9"/>
        <v>2.0346989949375809</v>
      </c>
      <c r="J80" s="2">
        <f t="shared" si="10"/>
        <v>0.64807406984078597</v>
      </c>
      <c r="K80" s="2">
        <f t="shared" si="6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2">
        <f t="shared" si="7"/>
        <v>4.1036569057366385</v>
      </c>
      <c r="H81" s="2">
        <f t="shared" si="8"/>
        <v>1.5427248620541516</v>
      </c>
      <c r="I81" s="2">
        <f t="shared" si="9"/>
        <v>1.3416407864998736</v>
      </c>
      <c r="J81" s="2">
        <f t="shared" si="10"/>
        <v>1.3416407864998736</v>
      </c>
      <c r="K81" s="2">
        <f t="shared" si="6"/>
        <v>3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7"/>
        <v>3.7067505985701281</v>
      </c>
      <c r="H82" s="2">
        <f t="shared" si="8"/>
        <v>1.216552506059644</v>
      </c>
      <c r="I82" s="2">
        <f t="shared" si="9"/>
        <v>1.5556349186104048</v>
      </c>
      <c r="J82" s="2">
        <f t="shared" si="10"/>
        <v>1.216552506059644</v>
      </c>
      <c r="K82" s="2">
        <f t="shared" si="6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7"/>
        <v>3.4741905532080422</v>
      </c>
      <c r="H83" s="2">
        <f t="shared" si="8"/>
        <v>1.0630145812734653</v>
      </c>
      <c r="I83" s="2">
        <f t="shared" si="9"/>
        <v>1.6881943016134136</v>
      </c>
      <c r="J83" s="2">
        <f t="shared" si="10"/>
        <v>1.0630145812734653</v>
      </c>
      <c r="K83" s="2">
        <f t="shared" si="6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7"/>
        <v>3.6551333764994132</v>
      </c>
      <c r="H84" s="2">
        <f t="shared" si="8"/>
        <v>1.2884098726725126</v>
      </c>
      <c r="I84" s="2">
        <f t="shared" si="9"/>
        <v>1.5099668870541498</v>
      </c>
      <c r="J84" s="2">
        <f t="shared" si="10"/>
        <v>1.2884098726725126</v>
      </c>
      <c r="K84" s="2">
        <f t="shared" si="6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2">
        <f t="shared" si="7"/>
        <v>4.1085277168348275</v>
      </c>
      <c r="H85" s="2">
        <f t="shared" si="8"/>
        <v>1.70293863659264</v>
      </c>
      <c r="I85" s="2">
        <f t="shared" si="9"/>
        <v>1.2489995996796799</v>
      </c>
      <c r="J85" s="2">
        <f t="shared" si="10"/>
        <v>1.2489995996796799</v>
      </c>
      <c r="K85" s="2">
        <f t="shared" si="6"/>
        <v>3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7"/>
        <v>4.2965102117881671</v>
      </c>
      <c r="H86" s="2">
        <f t="shared" si="8"/>
        <v>1.8275666882497068</v>
      </c>
      <c r="I86" s="2">
        <f t="shared" si="9"/>
        <v>0.86023252670426287</v>
      </c>
      <c r="J86" s="2">
        <f t="shared" si="10"/>
        <v>0.86023252670426287</v>
      </c>
      <c r="K86" s="2">
        <f t="shared" si="6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7"/>
        <v>3.5763109484495335</v>
      </c>
      <c r="H87" s="2">
        <f t="shared" si="8"/>
        <v>1.004987562112089</v>
      </c>
      <c r="I87" s="2">
        <f t="shared" si="9"/>
        <v>1.5652475842498532</v>
      </c>
      <c r="J87" s="2">
        <f t="shared" si="10"/>
        <v>1.004987562112089</v>
      </c>
      <c r="K87" s="2">
        <f t="shared" si="6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7"/>
        <v>2.5573423705088847</v>
      </c>
      <c r="H88" s="2">
        <f t="shared" si="8"/>
        <v>0.44721359549995804</v>
      </c>
      <c r="I88" s="2">
        <f t="shared" si="9"/>
        <v>2.745906043549196</v>
      </c>
      <c r="J88" s="2">
        <f t="shared" si="10"/>
        <v>0.44721359549995804</v>
      </c>
      <c r="K88" s="2">
        <f t="shared" si="6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7"/>
        <v>2.8740215726399829</v>
      </c>
      <c r="H89" s="2">
        <f t="shared" si="8"/>
        <v>0.58309518948452987</v>
      </c>
      <c r="I89" s="2">
        <f t="shared" si="9"/>
        <v>2.6191601707417593</v>
      </c>
      <c r="J89" s="2">
        <f t="shared" si="10"/>
        <v>0.58309518948452987</v>
      </c>
      <c r="K89" s="2">
        <f t="shared" si="6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7"/>
        <v>2.7604347483684526</v>
      </c>
      <c r="H90" s="2">
        <f t="shared" si="8"/>
        <v>0.6</v>
      </c>
      <c r="I90" s="2">
        <f t="shared" si="9"/>
        <v>2.7313000567495327</v>
      </c>
      <c r="J90" s="2">
        <f t="shared" si="10"/>
        <v>0.6</v>
      </c>
      <c r="K90" s="2">
        <f t="shared" si="6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2">
        <f t="shared" si="7"/>
        <v>2.9495762407505248</v>
      </c>
      <c r="H91" s="2">
        <f t="shared" si="8"/>
        <v>0.4242640687119284</v>
      </c>
      <c r="I91" s="2">
        <f t="shared" si="9"/>
        <v>2.2847319317591728</v>
      </c>
      <c r="J91" s="2">
        <f t="shared" si="10"/>
        <v>0.4242640687119284</v>
      </c>
      <c r="K91" s="2">
        <f t="shared" si="6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7"/>
        <v>4.1785164831552351</v>
      </c>
      <c r="H92" s="2">
        <f t="shared" si="8"/>
        <v>1.5937377450509222</v>
      </c>
      <c r="I92" s="2">
        <f t="shared" si="9"/>
        <v>1.2083045973594573</v>
      </c>
      <c r="J92" s="2">
        <f t="shared" si="10"/>
        <v>1.2083045973594573</v>
      </c>
      <c r="K92" s="2">
        <f t="shared" si="6"/>
        <v>3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7"/>
        <v>3.4380226875342168</v>
      </c>
      <c r="H93" s="2">
        <f t="shared" si="8"/>
        <v>0.94868329805051355</v>
      </c>
      <c r="I93" s="2">
        <f t="shared" si="9"/>
        <v>1.8920887928424501</v>
      </c>
      <c r="J93" s="2">
        <f t="shared" si="10"/>
        <v>0.94868329805051355</v>
      </c>
      <c r="K93" s="2">
        <f t="shared" si="6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7"/>
        <v>3.5510561809129411</v>
      </c>
      <c r="H94" s="2">
        <f t="shared" si="8"/>
        <v>1.1445523142259599</v>
      </c>
      <c r="I94" s="2">
        <f t="shared" si="9"/>
        <v>1.4798648586948744</v>
      </c>
      <c r="J94" s="2">
        <f t="shared" si="10"/>
        <v>1.1445523142259599</v>
      </c>
      <c r="K94" s="2">
        <f t="shared" si="6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2">
        <f t="shared" si="7"/>
        <v>3.9648455203198023</v>
      </c>
      <c r="H95" s="2">
        <f t="shared" si="8"/>
        <v>1.58113883008419</v>
      </c>
      <c r="I95" s="2">
        <f t="shared" si="9"/>
        <v>1.1832159566199232</v>
      </c>
      <c r="J95" s="2">
        <f t="shared" si="10"/>
        <v>1.1832159566199232</v>
      </c>
      <c r="K95" s="2">
        <f t="shared" si="6"/>
        <v>3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7"/>
        <v>3.6864617182333528</v>
      </c>
      <c r="H96" s="2">
        <f t="shared" si="8"/>
        <v>1.2206555615733705</v>
      </c>
      <c r="I96" s="2">
        <f t="shared" si="9"/>
        <v>1.8681541692269403</v>
      </c>
      <c r="J96" s="2">
        <f t="shared" si="10"/>
        <v>1.2206555615733705</v>
      </c>
      <c r="K96" s="2">
        <f t="shared" si="6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7"/>
        <v>3.0364452901377952</v>
      </c>
      <c r="H97" s="2">
        <f t="shared" si="8"/>
        <v>0.50990195135927807</v>
      </c>
      <c r="I97" s="2">
        <f t="shared" si="9"/>
        <v>2.1213203435596433</v>
      </c>
      <c r="J97" s="2">
        <f t="shared" si="10"/>
        <v>0.50990195135927807</v>
      </c>
      <c r="K97" s="2">
        <f t="shared" si="6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7"/>
        <v>3.0708305065568178</v>
      </c>
      <c r="H98" s="2">
        <f t="shared" si="8"/>
        <v>0.57445626465380262</v>
      </c>
      <c r="I98" s="2">
        <f t="shared" si="9"/>
        <v>2.3685438564654024</v>
      </c>
      <c r="J98" s="2">
        <f t="shared" si="10"/>
        <v>0.57445626465380262</v>
      </c>
      <c r="K98" s="2">
        <f t="shared" si="6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7"/>
        <v>3.3541019662496852</v>
      </c>
      <c r="H99" s="2">
        <f t="shared" si="8"/>
        <v>0.86602540378443882</v>
      </c>
      <c r="I99" s="2">
        <f t="shared" si="9"/>
        <v>2.1047565179849186</v>
      </c>
      <c r="J99" s="2">
        <f t="shared" si="10"/>
        <v>0.86602540378443882</v>
      </c>
      <c r="K99" s="2">
        <f t="shared" si="6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7"/>
        <v>3.640054944640259</v>
      </c>
      <c r="H100" s="2">
        <f t="shared" si="8"/>
        <v>1.1269427669584642</v>
      </c>
      <c r="I100" s="2">
        <f t="shared" si="9"/>
        <v>1.4662878298615187</v>
      </c>
      <c r="J100" s="2">
        <f t="shared" si="10"/>
        <v>1.1269427669584642</v>
      </c>
      <c r="K100" s="2">
        <f t="shared" si="6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2">
        <f t="shared" si="7"/>
        <v>3.0659419433511785</v>
      </c>
      <c r="H101" s="2">
        <f t="shared" si="8"/>
        <v>0.54772255750516607</v>
      </c>
      <c r="I101" s="2">
        <f t="shared" si="9"/>
        <v>2.2360679774997902</v>
      </c>
      <c r="J101" s="2">
        <f t="shared" si="10"/>
        <v>0.54772255750516607</v>
      </c>
      <c r="K101" s="2">
        <f t="shared" si="6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7"/>
        <v>2.4372115213907883</v>
      </c>
      <c r="H102" s="2">
        <f t="shared" si="8"/>
        <v>0.94868329805051377</v>
      </c>
      <c r="I102" s="2">
        <f t="shared" si="9"/>
        <v>3.2954514106568165</v>
      </c>
      <c r="J102" s="2">
        <f t="shared" si="10"/>
        <v>0.94868329805051377</v>
      </c>
      <c r="K102" s="2">
        <f t="shared" si="6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7"/>
        <v>3.1968734726291563</v>
      </c>
      <c r="H103" s="2">
        <f t="shared" si="8"/>
        <v>0.63245553203367588</v>
      </c>
      <c r="I103" s="2">
        <f t="shared" si="9"/>
        <v>2.1118712081942879</v>
      </c>
      <c r="J103" s="2">
        <f t="shared" si="10"/>
        <v>0.63245553203367588</v>
      </c>
      <c r="K103" s="2">
        <f t="shared" si="6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7"/>
        <v>3.1128764832546763</v>
      </c>
      <c r="H104" s="2">
        <f t="shared" si="8"/>
        <v>0.62449979983984005</v>
      </c>
      <c r="I104" s="2">
        <f t="shared" si="9"/>
        <v>2.0371548787463363</v>
      </c>
      <c r="J104" s="2">
        <f t="shared" si="10"/>
        <v>0.62449979983984005</v>
      </c>
      <c r="K104" s="2">
        <f t="shared" si="6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2">
        <f t="shared" si="7"/>
        <v>3.1670175244226235</v>
      </c>
      <c r="H105" s="2">
        <f t="shared" si="8"/>
        <v>0.60827625302982213</v>
      </c>
      <c r="I105" s="2">
        <f t="shared" si="9"/>
        <v>2.0124611797498111</v>
      </c>
      <c r="J105" s="2">
        <f t="shared" si="10"/>
        <v>0.60827625302982213</v>
      </c>
      <c r="K105" s="2">
        <f t="shared" si="6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7"/>
        <v>3.3985290935932859</v>
      </c>
      <c r="H106" s="2">
        <f t="shared" si="8"/>
        <v>0.92195444572928886</v>
      </c>
      <c r="I106" s="2">
        <f t="shared" si="9"/>
        <v>1.7349351572897476</v>
      </c>
      <c r="J106" s="2">
        <f t="shared" si="10"/>
        <v>0.92195444572928886</v>
      </c>
      <c r="K106" s="2">
        <f t="shared" si="6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7"/>
        <v>2.142428528562855</v>
      </c>
      <c r="H107" s="2">
        <f t="shared" si="8"/>
        <v>0.9</v>
      </c>
      <c r="I107" s="2">
        <f t="shared" si="9"/>
        <v>3.3896902513356588</v>
      </c>
      <c r="J107" s="2">
        <f t="shared" si="10"/>
        <v>0.9</v>
      </c>
      <c r="K107" s="2">
        <f t="shared" si="6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7"/>
        <v>3.1032241298365801</v>
      </c>
      <c r="H108" s="2">
        <f t="shared" si="8"/>
        <v>0.51961524227066291</v>
      </c>
      <c r="I108" s="2">
        <f t="shared" si="9"/>
        <v>2.109502310972899</v>
      </c>
      <c r="J108" s="2">
        <f t="shared" si="10"/>
        <v>0.51961524227066291</v>
      </c>
      <c r="K108" s="2">
        <f t="shared" si="6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7"/>
        <v>5.3131911315140918</v>
      </c>
      <c r="H109" s="2">
        <f t="shared" si="8"/>
        <v>2.8017851452243798</v>
      </c>
      <c r="I109" s="2">
        <f t="shared" si="9"/>
        <v>0.6403124237432849</v>
      </c>
      <c r="J109" s="2">
        <f t="shared" si="10"/>
        <v>0.6403124237432849</v>
      </c>
      <c r="K109" s="2">
        <f t="shared" si="6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7"/>
        <v>4.2461747491124289</v>
      </c>
      <c r="H110" s="2">
        <f t="shared" si="8"/>
        <v>1.640121946685672</v>
      </c>
      <c r="I110" s="2">
        <f t="shared" si="9"/>
        <v>1.2529964086141672</v>
      </c>
      <c r="J110" s="2">
        <f t="shared" si="10"/>
        <v>1.2529964086141672</v>
      </c>
      <c r="K110" s="2">
        <f t="shared" si="6"/>
        <v>3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7"/>
        <v>5.3507008886686984</v>
      </c>
      <c r="H111" s="2">
        <f t="shared" si="8"/>
        <v>2.8618176042508372</v>
      </c>
      <c r="I111" s="2">
        <f t="shared" si="9"/>
        <v>0.53851648071345004</v>
      </c>
      <c r="J111" s="2">
        <f t="shared" si="10"/>
        <v>0.53851648071345004</v>
      </c>
      <c r="K111" s="2">
        <f t="shared" si="6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7"/>
        <v>4.7307504690059474</v>
      </c>
      <c r="H112" s="2">
        <f t="shared" si="8"/>
        <v>2.1771541057077237</v>
      </c>
      <c r="I112" s="2">
        <f t="shared" si="9"/>
        <v>0.6480740698407863</v>
      </c>
      <c r="J112" s="2">
        <f t="shared" si="10"/>
        <v>0.6480740698407863</v>
      </c>
      <c r="K112" s="2">
        <f t="shared" si="6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7"/>
        <v>5.0960769224963629</v>
      </c>
      <c r="H113" s="2">
        <f t="shared" si="8"/>
        <v>2.5436194683953808</v>
      </c>
      <c r="I113" s="2">
        <f t="shared" si="9"/>
        <v>0.38729833462074159</v>
      </c>
      <c r="J113" s="2">
        <f t="shared" si="10"/>
        <v>0.38729833462074159</v>
      </c>
      <c r="K113" s="2">
        <f t="shared" si="6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7"/>
        <v>6.1457302251237804</v>
      </c>
      <c r="H114" s="2">
        <f t="shared" si="8"/>
        <v>3.6945906403822328</v>
      </c>
      <c r="I114" s="2">
        <f t="shared" si="9"/>
        <v>1.3076696830622012</v>
      </c>
      <c r="J114" s="2">
        <f t="shared" si="10"/>
        <v>1.3076696830622012</v>
      </c>
      <c r="K114" s="2">
        <f t="shared" si="6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7"/>
        <v>3.6166282640050254</v>
      </c>
      <c r="H115" s="2">
        <f t="shared" si="8"/>
        <v>1.272792206135785</v>
      </c>
      <c r="I115" s="2">
        <f t="shared" si="9"/>
        <v>2.340939982143925</v>
      </c>
      <c r="J115" s="2">
        <f t="shared" si="10"/>
        <v>1.272792206135785</v>
      </c>
      <c r="K115" s="2">
        <f t="shared" si="6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7"/>
        <v>5.6877060402239499</v>
      </c>
      <c r="H116" s="2">
        <f t="shared" si="8"/>
        <v>3.2295510523910287</v>
      </c>
      <c r="I116" s="2">
        <f t="shared" si="9"/>
        <v>0.98488578017961015</v>
      </c>
      <c r="J116" s="2">
        <f t="shared" si="10"/>
        <v>0.98488578017961015</v>
      </c>
      <c r="K116" s="2">
        <f t="shared" si="6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7"/>
        <v>5.1009802979427397</v>
      </c>
      <c r="H117" s="2">
        <f t="shared" si="8"/>
        <v>2.5416530054277668</v>
      </c>
      <c r="I117" s="2">
        <f t="shared" si="9"/>
        <v>0.86023252670426242</v>
      </c>
      <c r="J117" s="2">
        <f t="shared" si="10"/>
        <v>0.86023252670426242</v>
      </c>
      <c r="K117" s="2">
        <f t="shared" si="6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7"/>
        <v>5.6762663785273499</v>
      </c>
      <c r="H118" s="2">
        <f t="shared" si="8"/>
        <v>3.2771939216347881</v>
      </c>
      <c r="I118" s="2">
        <f t="shared" si="9"/>
        <v>0.81240384046359582</v>
      </c>
      <c r="J118" s="2">
        <f t="shared" si="10"/>
        <v>0.81240384046359582</v>
      </c>
      <c r="K118" s="2">
        <f t="shared" si="6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7"/>
        <v>4.3977266854592036</v>
      </c>
      <c r="H119" s="2">
        <f t="shared" si="8"/>
        <v>1.9078784028338911</v>
      </c>
      <c r="I119" s="2">
        <f t="shared" si="9"/>
        <v>0.64807406984078653</v>
      </c>
      <c r="J119" s="2">
        <f t="shared" si="10"/>
        <v>0.64807406984078653</v>
      </c>
      <c r="K119" s="2">
        <f t="shared" si="6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7"/>
        <v>4.5683695122001682</v>
      </c>
      <c r="H120" s="2">
        <f t="shared" si="8"/>
        <v>1.9824227601599009</v>
      </c>
      <c r="I120" s="2">
        <f t="shared" si="9"/>
        <v>0.8062257748298548</v>
      </c>
      <c r="J120" s="2">
        <f t="shared" si="10"/>
        <v>0.8062257748298548</v>
      </c>
      <c r="K120" s="2">
        <f t="shared" si="6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7"/>
        <v>4.9010203019371383</v>
      </c>
      <c r="H121" s="2">
        <f t="shared" si="8"/>
        <v>2.3874672772626648</v>
      </c>
      <c r="I121" s="2">
        <f t="shared" si="9"/>
        <v>0.374165738677394</v>
      </c>
      <c r="J121" s="2">
        <f t="shared" si="10"/>
        <v>0.374165738677394</v>
      </c>
      <c r="K121" s="2">
        <f t="shared" si="6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7"/>
        <v>4.2308391602612359</v>
      </c>
      <c r="H122" s="2">
        <f t="shared" si="8"/>
        <v>1.6186414056238645</v>
      </c>
      <c r="I122" s="2">
        <f t="shared" si="9"/>
        <v>1.4628738838327795</v>
      </c>
      <c r="J122" s="2">
        <f t="shared" si="10"/>
        <v>1.4628738838327795</v>
      </c>
      <c r="K122" s="2">
        <f t="shared" si="6"/>
        <v>3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7"/>
        <v>4.4508426168535768</v>
      </c>
      <c r="H123" s="2">
        <f t="shared" si="8"/>
        <v>1.8734993995195193</v>
      </c>
      <c r="I123" s="2">
        <f t="shared" si="9"/>
        <v>1.2288205727444512</v>
      </c>
      <c r="J123" s="2">
        <f t="shared" si="10"/>
        <v>1.2288205727444512</v>
      </c>
      <c r="K123" s="2">
        <f t="shared" si="6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7"/>
        <v>4.6626172907499059</v>
      </c>
      <c r="H124" s="2">
        <f t="shared" si="8"/>
        <v>2.1494185260204679</v>
      </c>
      <c r="I124" s="2">
        <f t="shared" si="9"/>
        <v>0.54772255750516619</v>
      </c>
      <c r="J124" s="2">
        <f t="shared" si="10"/>
        <v>0.54772255750516619</v>
      </c>
      <c r="K124" s="2">
        <f t="shared" si="6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7"/>
        <v>4.6882832678924169</v>
      </c>
      <c r="H125" s="2">
        <f t="shared" si="8"/>
        <v>2.1633307652783937</v>
      </c>
      <c r="I125" s="2">
        <f t="shared" si="9"/>
        <v>0.50990195135927852</v>
      </c>
      <c r="J125" s="2">
        <f t="shared" si="10"/>
        <v>0.50990195135927852</v>
      </c>
      <c r="K125" s="2">
        <f t="shared" si="6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7"/>
        <v>6.2785348609369054</v>
      </c>
      <c r="H126" s="2">
        <f t="shared" si="8"/>
        <v>3.954743986657038</v>
      </c>
      <c r="I126" s="2">
        <f t="shared" si="9"/>
        <v>1.5033296378372909</v>
      </c>
      <c r="J126" s="2">
        <f t="shared" si="10"/>
        <v>1.5033296378372909</v>
      </c>
      <c r="K126" s="2">
        <f t="shared" si="6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7"/>
        <v>6.5536249511243776</v>
      </c>
      <c r="H127" s="2">
        <f t="shared" si="8"/>
        <v>4.0484564959994325</v>
      </c>
      <c r="I127" s="2">
        <f t="shared" si="9"/>
        <v>1.7233687939614086</v>
      </c>
      <c r="J127" s="2">
        <f t="shared" si="10"/>
        <v>1.7233687939614086</v>
      </c>
      <c r="K127" s="2">
        <f t="shared" si="6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7"/>
        <v>4.1964270516714572</v>
      </c>
      <c r="H128" s="2">
        <f t="shared" si="8"/>
        <v>1.6278820596099706</v>
      </c>
      <c r="I128" s="2">
        <f t="shared" si="9"/>
        <v>1.5968719422671311</v>
      </c>
      <c r="J128" s="2">
        <f t="shared" si="10"/>
        <v>1.5968719422671311</v>
      </c>
      <c r="K128" s="2">
        <f t="shared" si="6"/>
        <v>3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7"/>
        <v>5.1643005334701426</v>
      </c>
      <c r="H129" s="2">
        <f t="shared" si="8"/>
        <v>2.6814175355583849</v>
      </c>
      <c r="I129" s="2">
        <f t="shared" si="9"/>
        <v>0.29999999999999982</v>
      </c>
      <c r="J129" s="2">
        <f t="shared" si="10"/>
        <v>0.29999999999999982</v>
      </c>
      <c r="K129" s="2">
        <f t="shared" si="6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7"/>
        <v>4.0607881008493907</v>
      </c>
      <c r="H130" s="2">
        <f t="shared" si="8"/>
        <v>1.4798648586948744</v>
      </c>
      <c r="I130" s="2">
        <f t="shared" si="9"/>
        <v>1.4525839046333953</v>
      </c>
      <c r="J130" s="2">
        <f t="shared" si="10"/>
        <v>1.4525839046333953</v>
      </c>
      <c r="K130" s="2">
        <f t="shared" si="6"/>
        <v>3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7"/>
        <v>6.2657800791282172</v>
      </c>
      <c r="H131" s="2">
        <f t="shared" si="8"/>
        <v>3.8105117766515306</v>
      </c>
      <c r="I131" s="2">
        <f t="shared" si="9"/>
        <v>1.5033296378372909</v>
      </c>
      <c r="J131" s="2">
        <f t="shared" si="10"/>
        <v>1.5033296378372909</v>
      </c>
      <c r="K131" s="2">
        <f t="shared" si="6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7"/>
        <v>4.1605288125429443</v>
      </c>
      <c r="H132" s="2">
        <f t="shared" si="8"/>
        <v>1.5716233645501714</v>
      </c>
      <c r="I132" s="2">
        <f t="shared" si="9"/>
        <v>1.1180339887498947</v>
      </c>
      <c r="J132" s="2">
        <f t="shared" si="10"/>
        <v>1.1180339887498947</v>
      </c>
      <c r="K132" s="2">
        <f t="shared" si="6"/>
        <v>3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7"/>
        <v>5.0079936102195663</v>
      </c>
      <c r="H133" s="2">
        <f t="shared" si="8"/>
        <v>2.533771891863986</v>
      </c>
      <c r="I133" s="2">
        <f t="shared" si="9"/>
        <v>0</v>
      </c>
      <c r="J133" s="2">
        <f t="shared" si="10"/>
        <v>0</v>
      </c>
      <c r="K133" s="2">
        <f t="shared" si="6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7"/>
        <v>5.359104402789705</v>
      </c>
      <c r="H134" s="2">
        <f t="shared" si="8"/>
        <v>2.9427877939124327</v>
      </c>
      <c r="I134" s="2">
        <f t="shared" si="9"/>
        <v>0.66332495807107994</v>
      </c>
      <c r="J134" s="2">
        <f t="shared" si="10"/>
        <v>0.66332495807107994</v>
      </c>
      <c r="K134" s="2">
        <f t="shared" si="6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7"/>
        <v>4.0249223594996222</v>
      </c>
      <c r="H135" s="2">
        <f t="shared" si="8"/>
        <v>1.4352700094407325</v>
      </c>
      <c r="I135" s="2">
        <f t="shared" si="9"/>
        <v>1.1832159566199234</v>
      </c>
      <c r="J135" s="2">
        <f t="shared" si="10"/>
        <v>1.1832159566199234</v>
      </c>
      <c r="K135" s="2">
        <f t="shared" si="6"/>
        <v>3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7"/>
        <v>4.0472212689696123</v>
      </c>
      <c r="H136" s="2">
        <f t="shared" si="8"/>
        <v>1.4832396974191329</v>
      </c>
      <c r="I136" s="2">
        <f t="shared" si="9"/>
        <v>1.0862780491200217</v>
      </c>
      <c r="J136" s="2">
        <f t="shared" si="10"/>
        <v>1.0862780491200217</v>
      </c>
      <c r="K136" s="2">
        <f t="shared" si="6"/>
        <v>3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si="7"/>
        <v>4.8836461788299115</v>
      </c>
      <c r="H137" s="2">
        <f t="shared" si="8"/>
        <v>2.2999999999999998</v>
      </c>
      <c r="I137" s="2">
        <f t="shared" si="9"/>
        <v>0.59160797830996159</v>
      </c>
      <c r="J137" s="2">
        <f t="shared" si="10"/>
        <v>0.59160797830996159</v>
      </c>
      <c r="K137" s="2">
        <f t="shared" ref="K137:K158" si="11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ref="G138:G158" si="12">SQRT((($C138-$C$3)^2)+(($D138-$D$3)^2)+(($E138-$E$3)^2)+(($F138-$F$3)^2))</f>
        <v>5.1497572758334931</v>
      </c>
      <c r="H138" s="2">
        <f t="shared" ref="H138:H158" si="13">SQRT((($C138-$C$4)^2)+(($D138-$D$4)^2)+(($E138-$E$4)^2)+(($F138-$F$4)^2))</f>
        <v>2.7386127875258306</v>
      </c>
      <c r="I138" s="2">
        <f t="shared" ref="I138:I158" si="14">SQRT((($C138-$C$5)^2)+(($D138-$D$5)^2)+(($E138-$E$5)^2)+(($F138-$F$5)^2))</f>
        <v>0.77459666924148329</v>
      </c>
      <c r="J138" s="2">
        <f t="shared" ref="J138:J158" si="15">MIN(G138:I138)</f>
        <v>0.77459666924148329</v>
      </c>
      <c r="K138" s="2">
        <f t="shared" si="11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2"/>
        <v>5.6017854296643668</v>
      </c>
      <c r="H139" s="2">
        <f t="shared" si="13"/>
        <v>3.1400636936215163</v>
      </c>
      <c r="I139" s="2">
        <f t="shared" si="14"/>
        <v>0.96953597148326576</v>
      </c>
      <c r="J139" s="2">
        <f t="shared" si="15"/>
        <v>0.96953597148326576</v>
      </c>
      <c r="K139" s="2">
        <f t="shared" si="11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2"/>
        <v>6.0572270883631241</v>
      </c>
      <c r="H140" s="2">
        <f t="shared" si="13"/>
        <v>3.7986839826445165</v>
      </c>
      <c r="I140" s="2">
        <f t="shared" si="14"/>
        <v>1.4798648586948744</v>
      </c>
      <c r="J140" s="2">
        <f t="shared" si="15"/>
        <v>1.4798648586948744</v>
      </c>
      <c r="K140" s="2">
        <f t="shared" si="11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2"/>
        <v>4.9234134500364677</v>
      </c>
      <c r="H141" s="2">
        <f t="shared" si="13"/>
        <v>2.3366642891095846</v>
      </c>
      <c r="I141" s="2">
        <f t="shared" si="14"/>
        <v>0.60000000000000009</v>
      </c>
      <c r="J141" s="2">
        <f t="shared" si="15"/>
        <v>0.60000000000000009</v>
      </c>
      <c r="K141" s="2">
        <f t="shared" si="11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2"/>
        <v>4.2083250825001626</v>
      </c>
      <c r="H142" s="2">
        <f t="shared" si="13"/>
        <v>1.6703293088490063</v>
      </c>
      <c r="I142" s="2">
        <f t="shared" si="14"/>
        <v>1.0630145812734655</v>
      </c>
      <c r="J142" s="2">
        <f t="shared" si="15"/>
        <v>1.0630145812734655</v>
      </c>
      <c r="K142" s="2">
        <f t="shared" si="11"/>
        <v>3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2"/>
        <v>4.6141087980237305</v>
      </c>
      <c r="H143" s="2">
        <f t="shared" si="13"/>
        <v>2.0856653614614205</v>
      </c>
      <c r="I143" s="2">
        <f t="shared" si="14"/>
        <v>1.1618950038622253</v>
      </c>
      <c r="J143" s="2">
        <f t="shared" si="15"/>
        <v>1.1618950038622253</v>
      </c>
      <c r="K143" s="2">
        <f t="shared" si="11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2"/>
        <v>5.8438001334747911</v>
      </c>
      <c r="H144" s="2">
        <f t="shared" si="13"/>
        <v>3.4161381705077445</v>
      </c>
      <c r="I144" s="2">
        <f t="shared" si="14"/>
        <v>1.1357816691600544</v>
      </c>
      <c r="J144" s="2">
        <f t="shared" si="15"/>
        <v>1.1357816691600544</v>
      </c>
      <c r="K144" s="2">
        <f t="shared" si="11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2"/>
        <v>4.9203658400570172</v>
      </c>
      <c r="H145" s="2">
        <f t="shared" si="13"/>
        <v>2.4392621835300932</v>
      </c>
      <c r="I145" s="2">
        <f t="shared" si="14"/>
        <v>0.51961524227066347</v>
      </c>
      <c r="J145" s="2">
        <f t="shared" si="15"/>
        <v>0.51961524227066347</v>
      </c>
      <c r="K145" s="2">
        <f t="shared" si="11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2"/>
        <v>4.6454278597347738</v>
      </c>
      <c r="H146" s="2">
        <f t="shared" si="13"/>
        <v>2.1307275752662518</v>
      </c>
      <c r="I146" s="2">
        <f t="shared" si="14"/>
        <v>0.5099019513592784</v>
      </c>
      <c r="J146" s="2">
        <f t="shared" si="15"/>
        <v>0.5099019513592784</v>
      </c>
      <c r="K146" s="2">
        <f t="shared" si="11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2"/>
        <v>3.9344631145812001</v>
      </c>
      <c r="H147" s="2">
        <f t="shared" si="13"/>
        <v>1.3638181696985854</v>
      </c>
      <c r="I147" s="2">
        <f t="shared" si="14"/>
        <v>1.2165525060596443</v>
      </c>
      <c r="J147" s="2">
        <f t="shared" si="15"/>
        <v>1.2165525060596443</v>
      </c>
      <c r="K147" s="2">
        <f t="shared" si="11"/>
        <v>3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2"/>
        <v>4.8445846055157293</v>
      </c>
      <c r="H148" s="2">
        <f t="shared" si="13"/>
        <v>2.3685438564654029</v>
      </c>
      <c r="I148" s="2">
        <f t="shared" si="14"/>
        <v>0.4123105625617659</v>
      </c>
      <c r="J148" s="2">
        <f t="shared" si="15"/>
        <v>0.4123105625617659</v>
      </c>
      <c r="K148" s="2">
        <f t="shared" si="11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2"/>
        <v>5.061620293937505</v>
      </c>
      <c r="H149" s="2">
        <f t="shared" si="13"/>
        <v>2.5416530054277668</v>
      </c>
      <c r="I149" s="2">
        <f t="shared" si="14"/>
        <v>0.374165738677394</v>
      </c>
      <c r="J149" s="2">
        <f t="shared" si="15"/>
        <v>0.374165738677394</v>
      </c>
      <c r="K149" s="2">
        <f t="shared" si="11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2"/>
        <v>4.6861498055439919</v>
      </c>
      <c r="H150" s="2">
        <f t="shared" si="13"/>
        <v>2.23159136044214</v>
      </c>
      <c r="I150" s="2">
        <f t="shared" si="14"/>
        <v>0.69282032302755125</v>
      </c>
      <c r="J150" s="2">
        <f t="shared" si="15"/>
        <v>0.69282032302755125</v>
      </c>
      <c r="K150" s="2">
        <f t="shared" si="11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2"/>
        <v>4.2461747491124289</v>
      </c>
      <c r="H151" s="2">
        <f t="shared" si="13"/>
        <v>1.640121946685672</v>
      </c>
      <c r="I151" s="2">
        <f t="shared" si="14"/>
        <v>1.2529964086141672</v>
      </c>
      <c r="J151" s="2">
        <f t="shared" si="15"/>
        <v>1.2529964086141672</v>
      </c>
      <c r="K151" s="2">
        <f t="shared" si="11"/>
        <v>3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2"/>
        <v>5.2971690552596105</v>
      </c>
      <c r="H152" s="2">
        <f t="shared" si="13"/>
        <v>2.7964262908219126</v>
      </c>
      <c r="I152" s="2">
        <f t="shared" si="14"/>
        <v>0.31622776601683766</v>
      </c>
      <c r="J152" s="2">
        <f t="shared" si="15"/>
        <v>0.31622776601683766</v>
      </c>
      <c r="K152" s="2">
        <f t="shared" si="11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2"/>
        <v>5.1730068625510253</v>
      </c>
      <c r="H153" s="2">
        <f t="shared" si="13"/>
        <v>2.6870057685088806</v>
      </c>
      <c r="I153" s="2">
        <f t="shared" si="14"/>
        <v>0.39999999999999991</v>
      </c>
      <c r="J153" s="2">
        <f t="shared" si="15"/>
        <v>0.39999999999999991</v>
      </c>
      <c r="K153" s="2">
        <f t="shared" si="11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2"/>
        <v>4.7010637094172631</v>
      </c>
      <c r="H154" s="2">
        <f t="shared" si="13"/>
        <v>2.1863211109075449</v>
      </c>
      <c r="I154" s="2">
        <f t="shared" si="14"/>
        <v>0.61644140029689742</v>
      </c>
      <c r="J154" s="2">
        <f t="shared" si="15"/>
        <v>0.61644140029689742</v>
      </c>
      <c r="K154" s="2">
        <f t="shared" si="11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2"/>
        <v>4.3301270189221936</v>
      </c>
      <c r="H155" s="2">
        <f t="shared" si="13"/>
        <v>1.7233687939614086</v>
      </c>
      <c r="I155" s="2">
        <f t="shared" si="14"/>
        <v>1.1532562594670797</v>
      </c>
      <c r="J155" s="2">
        <f t="shared" si="15"/>
        <v>1.1532562594670797</v>
      </c>
      <c r="K155" s="2">
        <f t="shared" si="11"/>
        <v>3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2"/>
        <v>4.5044422518220832</v>
      </c>
      <c r="H156" s="2">
        <f t="shared" si="13"/>
        <v>1.9672315572906005</v>
      </c>
      <c r="I156" s="2">
        <f t="shared" si="14"/>
        <v>0.62449979983983983</v>
      </c>
      <c r="J156" s="2">
        <f t="shared" si="15"/>
        <v>0.62449979983983983</v>
      </c>
      <c r="K156" s="2">
        <f t="shared" si="11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2"/>
        <v>4.6786750261158341</v>
      </c>
      <c r="H157" s="2">
        <f t="shared" si="13"/>
        <v>2.2022715545545242</v>
      </c>
      <c r="I157" s="2">
        <f t="shared" si="14"/>
        <v>0.62449979983983961</v>
      </c>
      <c r="J157" s="2">
        <f t="shared" si="15"/>
        <v>0.62449979983983961</v>
      </c>
      <c r="K157" s="2">
        <f t="shared" si="11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2"/>
        <v>4.1737273509418413</v>
      </c>
      <c r="H158" s="2">
        <f t="shared" si="13"/>
        <v>1.6124515496597096</v>
      </c>
      <c r="I158" s="2">
        <f t="shared" si="14"/>
        <v>1.0862780491200217</v>
      </c>
      <c r="J158" s="2">
        <f t="shared" si="15"/>
        <v>1.0862780491200217</v>
      </c>
      <c r="K158" s="2">
        <f t="shared" si="11"/>
        <v>3</v>
      </c>
    </row>
  </sheetData>
  <mergeCells count="6">
    <mergeCell ref="K7:K8"/>
    <mergeCell ref="J1:K1"/>
    <mergeCell ref="B7:B8"/>
    <mergeCell ref="C7:F7"/>
    <mergeCell ref="G7:I7"/>
    <mergeCell ref="J7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F83E-380B-4E35-B74D-3D59AEDEBD3A}">
  <sheetPr>
    <tabColor rgb="FFFFFF00"/>
  </sheetPr>
  <dimension ref="A1:L158"/>
  <sheetViews>
    <sheetView zoomScale="70" zoomScaleNormal="70" workbookViewId="0">
      <selection activeCell="K3" sqref="K3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17</v>
      </c>
      <c r="K1" s="21"/>
      <c r="L1" s="9"/>
    </row>
    <row r="2" spans="1:12" ht="30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4" t="s">
        <v>12</v>
      </c>
    </row>
    <row r="3" spans="1:12" ht="20.149999999999999" customHeight="1" x14ac:dyDescent="0.35">
      <c r="A3" s="4">
        <v>1</v>
      </c>
      <c r="B3" s="4">
        <f>Iterasi1!K3</f>
        <v>50</v>
      </c>
      <c r="C3" s="15">
        <f>SUMIF(Iterasi1!$K$9:$K$158,$A$3,Iterasi1!C$9:C$158)/$B$3</f>
        <v>5.0059999999999993</v>
      </c>
      <c r="D3" s="15">
        <f>SUMIF(Iterasi1!$K$9:$K$158,$A$3,Iterasi1!D$9:D$158)/$B$3</f>
        <v>3.4180000000000006</v>
      </c>
      <c r="E3" s="15">
        <f>SUMIF(Iterasi1!$K$9:$K$158,$A$3,Iterasi1!E$9:E$158)/$B$3</f>
        <v>1.464</v>
      </c>
      <c r="F3" s="15">
        <f>SUMIF(Iterasi1!$K$9:$K$158,$A$3,Iterasi1!F$9:F$158)/$B$3</f>
        <v>0.24399999999999991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Iterasi1!K4</f>
        <v>41</v>
      </c>
      <c r="C4" s="15">
        <f>SUMIF(Iterasi1!$K$9:$K$158,$A$4,Iterasi1!C$9:C$158)/$B$4</f>
        <v>5.7707317073170721</v>
      </c>
      <c r="D4" s="15">
        <f>SUMIF(Iterasi1!$K$9:$K$158,$A$4,Iterasi1!D$9:D$158)/$B$4</f>
        <v>2.7146341463414632</v>
      </c>
      <c r="E4" s="15">
        <f>SUMIF(Iterasi1!$K$9:$K$158,$A$4,Iterasi1!E$9:E$158)/$B$4</f>
        <v>4.1292682926829265</v>
      </c>
      <c r="F4" s="15">
        <f>SUMIF(Iterasi1!$K$9:$K$158,$A$4,Iterasi1!F$9:F$158)/$B$4</f>
        <v>1.2804878048780486</v>
      </c>
      <c r="J4" s="6">
        <v>2</v>
      </c>
      <c r="K4" s="7">
        <f>COUNTIF($K$9:$K$158,A4)</f>
        <v>45</v>
      </c>
    </row>
    <row r="5" spans="1:12" ht="20.149999999999999" customHeight="1" x14ac:dyDescent="0.35">
      <c r="A5" s="4">
        <v>3</v>
      </c>
      <c r="B5" s="4">
        <f>Iterasi1!K5</f>
        <v>59</v>
      </c>
      <c r="C5" s="15">
        <f>SUMIF(Iterasi1!$K$9:$K$158,$A$5,Iterasi1!C$9:C$158)/$B$5</f>
        <v>6.6033898305084708</v>
      </c>
      <c r="D5" s="15">
        <f>SUMIF(Iterasi1!$K$9:$K$158,$A$5,Iterasi1!D$9:D$158)/$B$5</f>
        <v>2.9813559322033889</v>
      </c>
      <c r="E5" s="15">
        <f>SUMIF(Iterasi1!$K$9:$K$158,$A$5,Iterasi1!E$9:E$158)/$B$5</f>
        <v>5.4457627118644059</v>
      </c>
      <c r="F5" s="15">
        <f>SUMIF(Iterasi1!$K$9:$K$158,$A$5,Iterasi1!F$9:F$158)/$B$5</f>
        <v>1.9508474576271182</v>
      </c>
      <c r="J5" s="6">
        <v>3</v>
      </c>
      <c r="K5" s="7">
        <f>COUNTIF($K$9:$K$158,A5)</f>
        <v>55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29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12">
        <f>SQRT((($C9-$C$3)^2)+(($D9-$D$3)^2)+(($E9-$E$3)^2)+(($F9-$F$3)^2))</f>
        <v>0.14694216549377498</v>
      </c>
      <c r="H9" s="12">
        <f t="shared" ref="H9:H72" si="0">SQRT((($C9-$C$4)^2)+(($D9-$D$4)^2)+(($E9-$E$4)^2)+(($F9-$F$4)^2))</f>
        <v>3.1117583224324856</v>
      </c>
      <c r="I9" s="12">
        <f t="shared" ref="I9:I72" si="1">SQRT((($C9-$C$5)^2)+(($D9-$D$5)^2)+(($E9-$E$5)^2)+(($F9-$F$5)^2))</f>
        <v>4.6864523247472256</v>
      </c>
      <c r="J9" s="12">
        <f>MIN(G9:I9)</f>
        <v>0.14694216549377498</v>
      </c>
      <c r="K9" s="2">
        <f t="shared" ref="K9:K72" si="2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12">
        <f t="shared" ref="G10:G72" si="3">SQRT((($C10-$C$3)^2)+(($D10-$D$3)^2)+(($E10-$E$3)^2)+(($F10-$F$3)^2))</f>
        <v>0.43816891719974876</v>
      </c>
      <c r="H10" s="12">
        <f t="shared" si="0"/>
        <v>3.0750555582779522</v>
      </c>
      <c r="I10" s="12">
        <f t="shared" si="1"/>
        <v>4.7260498576015308</v>
      </c>
      <c r="J10" s="12">
        <f>MIN(G10:I10)</f>
        <v>0.43816891719974876</v>
      </c>
      <c r="K10" s="2">
        <f t="shared" si="2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12">
        <f t="shared" si="3"/>
        <v>0.41230086102262709</v>
      </c>
      <c r="H11" s="12">
        <f t="shared" si="0"/>
        <v>3.2487319633086011</v>
      </c>
      <c r="I11" s="12">
        <f t="shared" si="1"/>
        <v>4.8911668708223779</v>
      </c>
      <c r="J11" s="12">
        <f t="shared" ref="J11:J74" si="4">MIN(G11:I11)</f>
        <v>0.41230086102262709</v>
      </c>
      <c r="K11" s="2">
        <f t="shared" si="2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12">
        <f t="shared" si="3"/>
        <v>0.5188371613521916</v>
      </c>
      <c r="H12" s="12">
        <f t="shared" si="0"/>
        <v>3.0983261970104916</v>
      </c>
      <c r="I12" s="12">
        <f t="shared" si="1"/>
        <v>4.7604786971508428</v>
      </c>
      <c r="J12" s="12">
        <f t="shared" si="4"/>
        <v>0.5188371613521916</v>
      </c>
      <c r="K12" s="2">
        <f t="shared" si="2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12">
        <f t="shared" si="3"/>
        <v>0.19796969465046868</v>
      </c>
      <c r="H13" s="12">
        <f t="shared" si="0"/>
        <v>3.1613698564740824</v>
      </c>
      <c r="I13" s="12">
        <f t="shared" si="1"/>
        <v>4.7315158429185979</v>
      </c>
      <c r="J13" s="12">
        <f t="shared" si="4"/>
        <v>0.19796969465046868</v>
      </c>
      <c r="K13" s="2">
        <f t="shared" si="2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12">
        <f t="shared" si="3"/>
        <v>0.68380699031232495</v>
      </c>
      <c r="H14" s="12">
        <f t="shared" si="0"/>
        <v>2.8669038034443095</v>
      </c>
      <c r="I14" s="12">
        <f t="shared" si="1"/>
        <v>4.3275767050268898</v>
      </c>
      <c r="J14" s="12">
        <f t="shared" si="4"/>
        <v>0.68380699031232495</v>
      </c>
      <c r="K14" s="2">
        <f t="shared" si="2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12">
        <f t="shared" si="3"/>
        <v>0.41520115606775448</v>
      </c>
      <c r="H15" s="12">
        <f t="shared" si="0"/>
        <v>3.2016559516658862</v>
      </c>
      <c r="I15" s="12">
        <f t="shared" si="1"/>
        <v>4.8251763612900618</v>
      </c>
      <c r="J15" s="12">
        <f t="shared" si="4"/>
        <v>0.41520115606775448</v>
      </c>
      <c r="K15" s="2">
        <f t="shared" si="2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12">
        <f t="shared" si="3"/>
        <v>5.9933296255086872E-2</v>
      </c>
      <c r="H16" s="12">
        <f t="shared" si="0"/>
        <v>3.0239476466074873</v>
      </c>
      <c r="I16" s="12">
        <f t="shared" si="1"/>
        <v>4.623919549721661</v>
      </c>
      <c r="J16" s="12">
        <f t="shared" si="4"/>
        <v>5.9933296255086872E-2</v>
      </c>
      <c r="K16" s="2">
        <f t="shared" si="2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12">
        <f t="shared" si="3"/>
        <v>0.80099438200276996</v>
      </c>
      <c r="H17" s="12">
        <f t="shared" si="0"/>
        <v>3.244938400506471</v>
      </c>
      <c r="I17" s="12">
        <f t="shared" si="1"/>
        <v>4.9290169682690887</v>
      </c>
      <c r="J17" s="12">
        <f t="shared" si="4"/>
        <v>0.80099438200276996</v>
      </c>
      <c r="K17" s="2">
        <f t="shared" si="2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12">
        <f t="shared" si="3"/>
        <v>0.36659514453958619</v>
      </c>
      <c r="H18" s="12">
        <f t="shared" si="0"/>
        <v>3.0353391506826481</v>
      </c>
      <c r="I18" s="12">
        <f t="shared" si="1"/>
        <v>4.6808431953278804</v>
      </c>
      <c r="J18" s="12">
        <f t="shared" si="4"/>
        <v>0.36659514453958619</v>
      </c>
      <c r="K18" s="2">
        <f t="shared" si="2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12">
        <f t="shared" si="3"/>
        <v>0.48784423743650035</v>
      </c>
      <c r="H19" s="12">
        <f t="shared" si="0"/>
        <v>3.0313187750159867</v>
      </c>
      <c r="I19" s="12">
        <f t="shared" si="1"/>
        <v>4.5386238639668477</v>
      </c>
      <c r="J19" s="12">
        <f t="shared" si="4"/>
        <v>0.48784423743650035</v>
      </c>
      <c r="K19" s="2">
        <f t="shared" si="2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12">
        <f t="shared" si="3"/>
        <v>0.25138019015029772</v>
      </c>
      <c r="H20" s="12">
        <f t="shared" si="0"/>
        <v>2.9961138819833271</v>
      </c>
      <c r="I20" s="12">
        <f t="shared" si="1"/>
        <v>4.6133323522296417</v>
      </c>
      <c r="J20" s="12">
        <f t="shared" si="4"/>
        <v>0.25138019015029772</v>
      </c>
      <c r="K20" s="2">
        <f t="shared" si="2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12">
        <f t="shared" si="3"/>
        <v>0.49192682382647146</v>
      </c>
      <c r="H21" s="12">
        <f t="shared" si="0"/>
        <v>3.1410524651675518</v>
      </c>
      <c r="I21" s="12">
        <f t="shared" si="1"/>
        <v>4.8006660698451595</v>
      </c>
      <c r="J21" s="12">
        <f t="shared" si="4"/>
        <v>0.49192682382647146</v>
      </c>
      <c r="K21" s="2">
        <f t="shared" si="2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12">
        <f t="shared" si="3"/>
        <v>0.90906105405522664</v>
      </c>
      <c r="H22" s="12">
        <f t="shared" si="0"/>
        <v>3.579735084033731</v>
      </c>
      <c r="I22" s="12">
        <f t="shared" si="1"/>
        <v>5.2552109540711767</v>
      </c>
      <c r="J22" s="12">
        <f t="shared" si="4"/>
        <v>0.90906105405522664</v>
      </c>
      <c r="K22" s="2">
        <f t="shared" si="2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12">
        <f t="shared" si="3"/>
        <v>1.0201921387660267</v>
      </c>
      <c r="H23" s="12">
        <f t="shared" si="0"/>
        <v>3.3765498127105489</v>
      </c>
      <c r="I23" s="12">
        <f t="shared" si="1"/>
        <v>4.7723200628163234</v>
      </c>
      <c r="J23" s="12">
        <f t="shared" si="4"/>
        <v>1.0201921387660267</v>
      </c>
      <c r="K23" s="2">
        <f t="shared" si="2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12">
        <f t="shared" si="3"/>
        <v>1.2130919173747721</v>
      </c>
      <c r="H24" s="12">
        <f t="shared" si="0"/>
        <v>3.2455772313326507</v>
      </c>
      <c r="I24" s="12">
        <f t="shared" si="1"/>
        <v>4.5610125402292727</v>
      </c>
      <c r="J24" s="12">
        <f t="shared" si="4"/>
        <v>1.2130919173747721</v>
      </c>
      <c r="K24" s="2">
        <f t="shared" si="2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12">
        <f t="shared" si="3"/>
        <v>0.66241376797285856</v>
      </c>
      <c r="H25" s="12">
        <f t="shared" si="0"/>
        <v>3.2128728658865096</v>
      </c>
      <c r="I25" s="12">
        <f t="shared" si="1"/>
        <v>4.6780904552373634</v>
      </c>
      <c r="J25" s="12">
        <f t="shared" si="4"/>
        <v>0.66241376797285856</v>
      </c>
      <c r="K25" s="2">
        <f t="shared" si="2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12">
        <f t="shared" si="3"/>
        <v>0.15097019573412487</v>
      </c>
      <c r="H26" s="12">
        <f t="shared" si="0"/>
        <v>3.0784642756173457</v>
      </c>
      <c r="I26" s="12">
        <f t="shared" si="1"/>
        <v>4.6500178387403261</v>
      </c>
      <c r="J26" s="12">
        <f t="shared" si="4"/>
        <v>0.15097019573412487</v>
      </c>
      <c r="K26" s="2">
        <f t="shared" si="2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12">
        <f t="shared" si="3"/>
        <v>0.82848777902875581</v>
      </c>
      <c r="H27" s="12">
        <f t="shared" si="0"/>
        <v>2.8364983314038996</v>
      </c>
      <c r="I27" s="12">
        <f t="shared" si="1"/>
        <v>4.2711037118703183</v>
      </c>
      <c r="J27" s="12">
        <f t="shared" si="4"/>
        <v>0.82848777902875581</v>
      </c>
      <c r="K27" s="2">
        <f t="shared" si="2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12">
        <f t="shared" si="3"/>
        <v>0.39898872164511051</v>
      </c>
      <c r="H28" s="12">
        <f t="shared" si="0"/>
        <v>3.0825814101027027</v>
      </c>
      <c r="I28" s="12">
        <f t="shared" si="1"/>
        <v>4.6070272192497779</v>
      </c>
      <c r="J28" s="12">
        <f t="shared" si="4"/>
        <v>0.39898872164511051</v>
      </c>
      <c r="K28" s="2">
        <f t="shared" si="2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12">
        <f t="shared" si="3"/>
        <v>0.4617271921817046</v>
      </c>
      <c r="H29" s="12">
        <f t="shared" si="0"/>
        <v>2.7705534982194675</v>
      </c>
      <c r="I29" s="12">
        <f t="shared" si="1"/>
        <v>4.3266170448914973</v>
      </c>
      <c r="J29" s="12">
        <f t="shared" si="4"/>
        <v>0.4617271921817046</v>
      </c>
      <c r="K29" s="2">
        <f t="shared" si="2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12">
        <f t="shared" si="3"/>
        <v>0.33762701313727822</v>
      </c>
      <c r="H30" s="12">
        <f t="shared" si="0"/>
        <v>3.0181347581251985</v>
      </c>
      <c r="I30" s="12">
        <f t="shared" si="1"/>
        <v>4.55530476409906</v>
      </c>
      <c r="J30" s="12">
        <f t="shared" si="4"/>
        <v>0.33762701313727822</v>
      </c>
      <c r="K30" s="2">
        <f t="shared" si="2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12">
        <f t="shared" si="3"/>
        <v>0.64435394000502511</v>
      </c>
      <c r="H31" s="12">
        <f t="shared" si="0"/>
        <v>3.6213615353100215</v>
      </c>
      <c r="I31" s="12">
        <f t="shared" si="1"/>
        <v>5.2179080296310314</v>
      </c>
      <c r="J31" s="12">
        <f t="shared" si="4"/>
        <v>0.64435394000502511</v>
      </c>
      <c r="K31" s="2">
        <f t="shared" si="2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12">
        <f t="shared" si="3"/>
        <v>0.37946277814826618</v>
      </c>
      <c r="H32" s="12">
        <f t="shared" si="0"/>
        <v>2.7024137094878418</v>
      </c>
      <c r="I32" s="12">
        <f t="shared" si="1"/>
        <v>4.3008617349683682</v>
      </c>
      <c r="J32" s="12">
        <f t="shared" si="4"/>
        <v>0.37946277814826618</v>
      </c>
      <c r="K32" s="2">
        <f t="shared" si="2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12">
        <f t="shared" si="3"/>
        <v>0.484553402629679</v>
      </c>
      <c r="H33" s="12">
        <f t="shared" si="0"/>
        <v>2.7475693654944271</v>
      </c>
      <c r="I33" s="12">
        <f t="shared" si="1"/>
        <v>4.3663918473964332</v>
      </c>
      <c r="J33" s="12">
        <f t="shared" si="4"/>
        <v>0.484553402629679</v>
      </c>
      <c r="K33" s="2">
        <f t="shared" si="2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12">
        <f t="shared" si="3"/>
        <v>0.44180538702012279</v>
      </c>
      <c r="H34" s="12">
        <f t="shared" si="0"/>
        <v>2.8705597063916897</v>
      </c>
      <c r="I34" s="12">
        <f t="shared" si="1"/>
        <v>4.5195756665518942</v>
      </c>
      <c r="J34" s="12">
        <f t="shared" si="4"/>
        <v>0.44180538702012279</v>
      </c>
      <c r="K34" s="2">
        <f t="shared" si="2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12">
        <f t="shared" si="3"/>
        <v>0.20782685100823733</v>
      </c>
      <c r="H35" s="12">
        <f t="shared" si="0"/>
        <v>2.8698798910294405</v>
      </c>
      <c r="I35" s="12">
        <f t="shared" si="1"/>
        <v>4.4655504114134059</v>
      </c>
      <c r="J35" s="12">
        <f t="shared" si="4"/>
        <v>0.20782685100823733</v>
      </c>
      <c r="K35" s="2">
        <f t="shared" si="2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12">
        <f t="shared" si="3"/>
        <v>0.21815590755237463</v>
      </c>
      <c r="H36" s="12">
        <f t="shared" si="0"/>
        <v>3.0038375217757429</v>
      </c>
      <c r="I36" s="12">
        <f t="shared" si="1"/>
        <v>4.5686983795884473</v>
      </c>
      <c r="J36" s="12">
        <f t="shared" si="4"/>
        <v>0.21815590755237463</v>
      </c>
      <c r="K36" s="2">
        <f t="shared" si="2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12">
        <f t="shared" si="3"/>
        <v>0.20974269951538324</v>
      </c>
      <c r="H37" s="12">
        <f t="shared" si="0"/>
        <v>3.0678690234481518</v>
      </c>
      <c r="I37" s="12">
        <f t="shared" si="1"/>
        <v>4.6452587239536678</v>
      </c>
      <c r="J37" s="12">
        <f t="shared" si="4"/>
        <v>0.20974269951538324</v>
      </c>
      <c r="K37" s="2">
        <f t="shared" si="2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12">
        <f t="shared" si="3"/>
        <v>0.40198507434978192</v>
      </c>
      <c r="H38" s="12">
        <f t="shared" si="0"/>
        <v>2.9911032068140346</v>
      </c>
      <c r="I38" s="12">
        <f t="shared" si="1"/>
        <v>4.6396180587535136</v>
      </c>
      <c r="J38" s="12">
        <f t="shared" si="4"/>
        <v>0.40198507434978192</v>
      </c>
      <c r="K38" s="2">
        <f t="shared" si="2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12">
        <f t="shared" si="3"/>
        <v>0.40495925720990766</v>
      </c>
      <c r="H39" s="12">
        <f t="shared" si="0"/>
        <v>2.9420195243434537</v>
      </c>
      <c r="I39" s="12">
        <f t="shared" si="1"/>
        <v>4.5958295172308894</v>
      </c>
      <c r="J39" s="12">
        <f t="shared" si="4"/>
        <v>0.40495925720990766</v>
      </c>
      <c r="K39" s="2">
        <f t="shared" si="2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12">
        <f t="shared" si="3"/>
        <v>0.42566653615242156</v>
      </c>
      <c r="H40" s="12">
        <f t="shared" si="0"/>
        <v>2.880187299745987</v>
      </c>
      <c r="I40" s="12">
        <f t="shared" si="1"/>
        <v>4.4269155350921867</v>
      </c>
      <c r="J40" s="12">
        <f t="shared" si="4"/>
        <v>0.42566653615242156</v>
      </c>
      <c r="K40" s="2">
        <f t="shared" si="2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12">
        <f t="shared" si="3"/>
        <v>0.72442528945364615</v>
      </c>
      <c r="H41" s="12">
        <f t="shared" si="0"/>
        <v>3.2483190179835617</v>
      </c>
      <c r="I41" s="12">
        <f t="shared" si="1"/>
        <v>4.7133371677120088</v>
      </c>
      <c r="J41" s="12">
        <f t="shared" si="4"/>
        <v>0.72442528945364615</v>
      </c>
      <c r="K41" s="2">
        <f t="shared" si="2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12">
        <f t="shared" si="3"/>
        <v>0.92821980155564443</v>
      </c>
      <c r="H42" s="12">
        <f t="shared" si="0"/>
        <v>3.3009039196099197</v>
      </c>
      <c r="I42" s="12">
        <f t="shared" si="1"/>
        <v>4.7049150069514702</v>
      </c>
      <c r="J42" s="12">
        <f t="shared" si="4"/>
        <v>0.92821980155564443</v>
      </c>
      <c r="K42" s="2">
        <f t="shared" si="2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12">
        <f t="shared" si="3"/>
        <v>0.36659514453958619</v>
      </c>
      <c r="H43" s="12">
        <f t="shared" si="0"/>
        <v>3.0353391506826481</v>
      </c>
      <c r="I43" s="12">
        <f t="shared" si="1"/>
        <v>4.6808431953278804</v>
      </c>
      <c r="J43" s="12">
        <f t="shared" si="4"/>
        <v>0.36659514453958619</v>
      </c>
      <c r="K43" s="2">
        <f t="shared" si="2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12">
        <f t="shared" si="3"/>
        <v>0.34524194414931708</v>
      </c>
      <c r="H44" s="12">
        <f t="shared" si="0"/>
        <v>3.2523336242718548</v>
      </c>
      <c r="I44" s="12">
        <f t="shared" si="1"/>
        <v>4.8693564258840381</v>
      </c>
      <c r="J44" s="12">
        <f t="shared" si="4"/>
        <v>0.34524194414931708</v>
      </c>
      <c r="K44" s="2">
        <f t="shared" si="2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12">
        <f t="shared" si="3"/>
        <v>0.52876459790723551</v>
      </c>
      <c r="H45" s="12">
        <f t="shared" si="0"/>
        <v>3.1404312044543765</v>
      </c>
      <c r="I45" s="12">
        <f t="shared" si="1"/>
        <v>4.6625396588227304</v>
      </c>
      <c r="J45" s="12">
        <f t="shared" si="4"/>
        <v>0.52876459790723551</v>
      </c>
      <c r="K45" s="2">
        <f t="shared" si="2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12">
        <f t="shared" si="3"/>
        <v>0.36659514453958619</v>
      </c>
      <c r="H46" s="12">
        <f t="shared" si="0"/>
        <v>3.0353391506826481</v>
      </c>
      <c r="I46" s="12">
        <f t="shared" si="1"/>
        <v>4.6808431953278804</v>
      </c>
      <c r="J46" s="12">
        <f t="shared" si="4"/>
        <v>0.36659514453958619</v>
      </c>
      <c r="K46" s="2">
        <f t="shared" si="2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12">
        <f t="shared" si="3"/>
        <v>0.75550777626706089</v>
      </c>
      <c r="H47" s="12">
        <f t="shared" si="0"/>
        <v>3.3365479244796989</v>
      </c>
      <c r="I47" s="12">
        <f t="shared" si="1"/>
        <v>5.0107973047626668</v>
      </c>
      <c r="J47" s="12">
        <f t="shared" si="4"/>
        <v>0.75550777626706089</v>
      </c>
      <c r="K47" s="2">
        <f t="shared" si="2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12">
        <f t="shared" si="3"/>
        <v>0.1113193604006063</v>
      </c>
      <c r="H48" s="12">
        <f t="shared" si="0"/>
        <v>3.0000188379341126</v>
      </c>
      <c r="I48" s="12">
        <f t="shared" si="1"/>
        <v>4.5902019602841531</v>
      </c>
      <c r="J48" s="12">
        <f t="shared" si="4"/>
        <v>0.1113193604006063</v>
      </c>
      <c r="K48" s="2">
        <f t="shared" si="2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12">
        <f t="shared" si="3"/>
        <v>0.19181240835774904</v>
      </c>
      <c r="H49" s="12">
        <f t="shared" si="0"/>
        <v>3.1901320186243436</v>
      </c>
      <c r="I49" s="12">
        <f t="shared" si="1"/>
        <v>4.7699576946842859</v>
      </c>
      <c r="J49" s="12">
        <f t="shared" si="4"/>
        <v>0.19181240835774904</v>
      </c>
      <c r="K49" s="2">
        <f t="shared" si="2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12">
        <f t="shared" si="3"/>
        <v>1.2393514432960495</v>
      </c>
      <c r="H50" s="12">
        <f t="shared" si="0"/>
        <v>3.2791456135385042</v>
      </c>
      <c r="I50" s="12">
        <f t="shared" si="1"/>
        <v>4.9800743445127837</v>
      </c>
      <c r="J50" s="12">
        <f t="shared" si="4"/>
        <v>1.2393514432960495</v>
      </c>
      <c r="K50" s="2">
        <f t="shared" si="2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12">
        <f t="shared" si="3"/>
        <v>0.66602702647865497</v>
      </c>
      <c r="H51" s="12">
        <f t="shared" si="0"/>
        <v>3.359568185617491</v>
      </c>
      <c r="I51" s="12">
        <f t="shared" si="1"/>
        <v>5.0155306056822591</v>
      </c>
      <c r="J51" s="12">
        <f t="shared" si="4"/>
        <v>0.66602702647865497</v>
      </c>
      <c r="K51" s="2">
        <f t="shared" si="2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12">
        <f t="shared" si="3"/>
        <v>0.389861513873837</v>
      </c>
      <c r="H52" s="12">
        <f t="shared" si="0"/>
        <v>2.840966145119586</v>
      </c>
      <c r="I52" s="12">
        <f t="shared" si="1"/>
        <v>4.4107289995399759</v>
      </c>
      <c r="J52" s="12">
        <f t="shared" si="4"/>
        <v>0.389861513873837</v>
      </c>
      <c r="K52" s="2">
        <f t="shared" si="2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12">
        <f t="shared" si="3"/>
        <v>0.60761171812268355</v>
      </c>
      <c r="H53" s="12">
        <f t="shared" si="0"/>
        <v>2.7152892948613805</v>
      </c>
      <c r="I53" s="12">
        <f t="shared" si="1"/>
        <v>4.2317750575723414</v>
      </c>
      <c r="J53" s="12">
        <f t="shared" si="4"/>
        <v>0.60761171812268355</v>
      </c>
      <c r="K53" s="2">
        <f t="shared" si="2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12">
        <f t="shared" si="3"/>
        <v>0.47370032721120248</v>
      </c>
      <c r="H54" s="12">
        <f t="shared" si="0"/>
        <v>3.07148424495128</v>
      </c>
      <c r="I54" s="12">
        <f t="shared" si="1"/>
        <v>4.7271614877335981</v>
      </c>
      <c r="J54" s="12">
        <f t="shared" si="4"/>
        <v>0.47370032721120248</v>
      </c>
      <c r="K54" s="2">
        <f t="shared" si="2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12">
        <f t="shared" si="3"/>
        <v>0.41855943425038161</v>
      </c>
      <c r="H55" s="12">
        <f t="shared" si="0"/>
        <v>3.031922171222373</v>
      </c>
      <c r="I55" s="12">
        <f t="shared" si="1"/>
        <v>4.5591355263976183</v>
      </c>
      <c r="J55" s="12">
        <f t="shared" si="4"/>
        <v>0.41855943425038161</v>
      </c>
      <c r="K55" s="2">
        <f t="shared" si="2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12">
        <f t="shared" si="3"/>
        <v>0.46732429853368418</v>
      </c>
      <c r="H56" s="12">
        <f t="shared" si="0"/>
        <v>3.1972725958775845</v>
      </c>
      <c r="I56" s="12">
        <f t="shared" si="1"/>
        <v>4.8471681198364864</v>
      </c>
      <c r="J56" s="12">
        <f t="shared" si="4"/>
        <v>0.46732429853368418</v>
      </c>
      <c r="K56" s="2">
        <f t="shared" si="2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12">
        <f t="shared" si="3"/>
        <v>0.4113295515763486</v>
      </c>
      <c r="H57" s="12">
        <f t="shared" si="0"/>
        <v>3.0451666386632832</v>
      </c>
      <c r="I57" s="12">
        <f t="shared" si="1"/>
        <v>4.5661564301577595</v>
      </c>
      <c r="J57" s="12">
        <f t="shared" si="4"/>
        <v>0.4113295515763486</v>
      </c>
      <c r="K57" s="2">
        <f t="shared" si="2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12">
        <f t="shared" si="3"/>
        <v>0.1413930691370697</v>
      </c>
      <c r="H58" s="12">
        <f t="shared" si="0"/>
        <v>3.0907992262888633</v>
      </c>
      <c r="I58" s="12">
        <f t="shared" si="1"/>
        <v>4.7017077462462211</v>
      </c>
      <c r="J58" s="12">
        <f t="shared" si="4"/>
        <v>0.1413930691370697</v>
      </c>
      <c r="K58" s="2">
        <f t="shared" si="2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12">
        <f t="shared" si="3"/>
        <v>3.9788933134729816</v>
      </c>
      <c r="H59" s="12">
        <f t="shared" si="0"/>
        <v>1.4445408937836304</v>
      </c>
      <c r="I59" s="12">
        <f t="shared" si="1"/>
        <v>1.0318429138722429</v>
      </c>
      <c r="J59" s="12">
        <f t="shared" si="4"/>
        <v>1.0318429138722429</v>
      </c>
      <c r="K59" s="2">
        <f t="shared" si="2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12">
        <f t="shared" si="3"/>
        <v>3.5756946178330167</v>
      </c>
      <c r="H60" s="12">
        <f t="shared" si="0"/>
        <v>0.90398351682497935</v>
      </c>
      <c r="I60" s="12">
        <f t="shared" si="1"/>
        <v>1.0894508656836548</v>
      </c>
      <c r="J60" s="12">
        <f t="shared" si="4"/>
        <v>0.90398351682497935</v>
      </c>
      <c r="K60" s="2">
        <f t="shared" si="2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12">
        <f t="shared" si="3"/>
        <v>4.1318267146626573</v>
      </c>
      <c r="H61" s="12">
        <f t="shared" si="0"/>
        <v>1.4373471002148848</v>
      </c>
      <c r="I61" s="12">
        <f t="shared" si="1"/>
        <v>0.77664301656523438</v>
      </c>
      <c r="J61" s="12">
        <f t="shared" si="4"/>
        <v>0.77664301656523438</v>
      </c>
      <c r="K61" s="2">
        <f t="shared" si="2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12">
        <f t="shared" si="3"/>
        <v>3.00672446359822</v>
      </c>
      <c r="H62" s="12">
        <f t="shared" si="0"/>
        <v>0.51216027756042015</v>
      </c>
      <c r="I62" s="12">
        <f t="shared" si="1"/>
        <v>2.0483035069382334</v>
      </c>
      <c r="J62" s="12">
        <f t="shared" si="4"/>
        <v>0.51216027756042015</v>
      </c>
      <c r="K62" s="2">
        <f t="shared" si="2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12">
        <f t="shared" si="3"/>
        <v>3.7451291032486451</v>
      </c>
      <c r="H63" s="12">
        <f t="shared" si="0"/>
        <v>0.89938507646303956</v>
      </c>
      <c r="I63" s="12">
        <f t="shared" si="1"/>
        <v>0.98089623611623744</v>
      </c>
      <c r="J63" s="12">
        <f t="shared" si="4"/>
        <v>0.89938507646303956</v>
      </c>
      <c r="K63" s="2">
        <f t="shared" si="2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12">
        <f t="shared" si="3"/>
        <v>3.3460412430213711</v>
      </c>
      <c r="H64" s="12">
        <f t="shared" si="0"/>
        <v>0.38744422561131037</v>
      </c>
      <c r="I64" s="12">
        <f t="shared" si="1"/>
        <v>1.4720980538891701</v>
      </c>
      <c r="J64" s="12">
        <f t="shared" si="4"/>
        <v>0.38744422561131037</v>
      </c>
      <c r="K64" s="2">
        <f t="shared" si="2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12">
        <f t="shared" si="3"/>
        <v>3.7414959575014914</v>
      </c>
      <c r="H65" s="12">
        <f t="shared" si="0"/>
        <v>1.0249882110724973</v>
      </c>
      <c r="I65" s="12">
        <f t="shared" si="1"/>
        <v>0.93425659865408228</v>
      </c>
      <c r="J65" s="12">
        <f t="shared" si="4"/>
        <v>0.93425659865408228</v>
      </c>
      <c r="K65" s="2">
        <f t="shared" si="2"/>
        <v>3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12">
        <f t="shared" si="3"/>
        <v>2.2338289997222258</v>
      </c>
      <c r="H66" s="12">
        <f t="shared" si="0"/>
        <v>1.2741772490928749</v>
      </c>
      <c r="I66" s="12">
        <f t="shared" si="1"/>
        <v>2.9576883097938822</v>
      </c>
      <c r="J66" s="12">
        <f t="shared" si="4"/>
        <v>1.2741772490928749</v>
      </c>
      <c r="K66" s="2">
        <f t="shared" si="2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12">
        <f t="shared" si="3"/>
        <v>3.7092845671369026</v>
      </c>
      <c r="H67" s="12">
        <f t="shared" si="0"/>
        <v>0.97160458365733304</v>
      </c>
      <c r="I67" s="12">
        <f t="shared" si="1"/>
        <v>1.0703024135894847</v>
      </c>
      <c r="J67" s="12">
        <f t="shared" si="4"/>
        <v>0.97160458365733304</v>
      </c>
      <c r="K67" s="2">
        <f t="shared" si="2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12">
        <f t="shared" si="3"/>
        <v>2.7970684653758475</v>
      </c>
      <c r="H68" s="12">
        <f t="shared" si="0"/>
        <v>0.62673435743448325</v>
      </c>
      <c r="I68" s="12">
        <f t="shared" si="1"/>
        <v>2.1774938484242141</v>
      </c>
      <c r="J68" s="12">
        <f t="shared" si="4"/>
        <v>0.62673435743448325</v>
      </c>
      <c r="K68" s="2">
        <f t="shared" si="2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12">
        <f t="shared" si="3"/>
        <v>2.5937602047992026</v>
      </c>
      <c r="H69" s="12">
        <f t="shared" si="0"/>
        <v>1.2567343874671657</v>
      </c>
      <c r="I69" s="12">
        <f t="shared" si="1"/>
        <v>2.867755539233888</v>
      </c>
      <c r="J69" s="12">
        <f t="shared" si="4"/>
        <v>1.2567343874671657</v>
      </c>
      <c r="K69" s="2">
        <f t="shared" si="2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12">
        <f t="shared" si="3"/>
        <v>3.1681527740940783</v>
      </c>
      <c r="H70" s="12">
        <f t="shared" si="0"/>
        <v>0.38901483282089711</v>
      </c>
      <c r="I70" s="12">
        <f t="shared" si="1"/>
        <v>1.5000976699026414</v>
      </c>
      <c r="J70" s="12">
        <f t="shared" si="4"/>
        <v>0.38901483282089711</v>
      </c>
      <c r="K70" s="2">
        <f t="shared" si="2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12">
        <f t="shared" si="3"/>
        <v>3.0780500320820003</v>
      </c>
      <c r="H71" s="12">
        <f t="shared" si="0"/>
        <v>0.64249198811254915</v>
      </c>
      <c r="I71" s="12">
        <f t="shared" si="1"/>
        <v>1.9922191363010102</v>
      </c>
      <c r="J71" s="12">
        <f t="shared" si="4"/>
        <v>0.64249198811254915</v>
      </c>
      <c r="K71" s="2">
        <f t="shared" si="2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12">
        <f t="shared" si="3"/>
        <v>3.6432392180585675</v>
      </c>
      <c r="H72" s="12">
        <f t="shared" si="0"/>
        <v>0.69483519973358954</v>
      </c>
      <c r="I72" s="12">
        <f t="shared" si="1"/>
        <v>1.0581186385021495</v>
      </c>
      <c r="J72" s="12">
        <f t="shared" si="4"/>
        <v>0.69483519973358954</v>
      </c>
      <c r="K72" s="2">
        <f t="shared" si="2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12">
        <f t="shared" ref="G73:G136" si="5">SQRT((($C73-$C$3)^2)+(($D73-$D$3)^2)+(($E73-$E$3)^2)+(($F73-$F$3)^2))</f>
        <v>2.5097394287056973</v>
      </c>
      <c r="H73" s="12">
        <f t="shared" ref="H73:H136" si="6">SQRT((($C73-$C$4)^2)+(($D73-$D$4)^2)+(($E73-$E$4)^2)+(($F73-$F$4)^2))</f>
        <v>0.58652831729076604</v>
      </c>
      <c r="I73" s="12">
        <f t="shared" ref="I73:I136" si="7">SQRT((($C73-$C$5)^2)+(($D73-$D$5)^2)+(($E73-$E$5)^2)+(($F73-$F$5)^2))</f>
        <v>2.2008753579612885</v>
      </c>
      <c r="J73" s="12">
        <f t="shared" si="4"/>
        <v>0.58652831729076604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12">
        <f t="shared" si="5"/>
        <v>3.5954404458981108</v>
      </c>
      <c r="H74" s="12">
        <f t="shared" si="6"/>
        <v>1.0486301650636902</v>
      </c>
      <c r="I74" s="12">
        <f t="shared" si="7"/>
        <v>1.1918315781907964</v>
      </c>
      <c r="J74" s="12">
        <f t="shared" si="4"/>
        <v>1.0486301650636902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12">
        <f t="shared" si="5"/>
        <v>3.3648762235779199</v>
      </c>
      <c r="H75" s="12">
        <f t="shared" si="6"/>
        <v>0.54425232101954135</v>
      </c>
      <c r="I75" s="12">
        <f t="shared" si="7"/>
        <v>1.4508167666641349</v>
      </c>
      <c r="J75" s="12">
        <f t="shared" ref="J75:J138" si="9">MIN(G75:I75)</f>
        <v>0.54425232101954135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12">
        <f t="shared" si="5"/>
        <v>2.9438057001099787</v>
      </c>
      <c r="H76" s="12">
        <f t="shared" si="6"/>
        <v>0.28390285810043653</v>
      </c>
      <c r="I76" s="12">
        <f t="shared" si="7"/>
        <v>1.8546656153255936</v>
      </c>
      <c r="J76" s="12">
        <f t="shared" si="9"/>
        <v>0.28390285810043653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12">
        <f t="shared" si="5"/>
        <v>3.7018903279270718</v>
      </c>
      <c r="H77" s="12">
        <f t="shared" si="6"/>
        <v>0.79671021977944545</v>
      </c>
      <c r="I77" s="12">
        <f t="shared" si="7"/>
        <v>1.3678344144482659</v>
      </c>
      <c r="J77" s="12">
        <f t="shared" si="9"/>
        <v>0.79671021977944545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12">
        <f t="shared" si="5"/>
        <v>2.8039957203961636</v>
      </c>
      <c r="H78" s="12">
        <f t="shared" si="6"/>
        <v>0.40044591444859529</v>
      </c>
      <c r="I78" s="12">
        <f t="shared" si="7"/>
        <v>2.0861012542482555</v>
      </c>
      <c r="J78" s="12">
        <f t="shared" si="9"/>
        <v>0.40044591444859529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12">
        <f t="shared" si="5"/>
        <v>3.7943104775439767</v>
      </c>
      <c r="H79" s="12">
        <f t="shared" si="6"/>
        <v>0.9859331861093551</v>
      </c>
      <c r="I79" s="12">
        <f t="shared" si="7"/>
        <v>0.99112406768901595</v>
      </c>
      <c r="J79" s="12">
        <f t="shared" si="9"/>
        <v>0.9859331861093551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12">
        <f t="shared" si="5"/>
        <v>3.0207932732975955</v>
      </c>
      <c r="H80" s="12">
        <f t="shared" si="6"/>
        <v>0.36441179287835435</v>
      </c>
      <c r="I80" s="12">
        <f t="shared" si="7"/>
        <v>1.6733569636278782</v>
      </c>
      <c r="J80" s="12">
        <f t="shared" si="9"/>
        <v>0.36441179287835435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12">
        <f t="shared" si="5"/>
        <v>3.9875797170714975</v>
      </c>
      <c r="H81" s="12">
        <f t="shared" si="6"/>
        <v>0.9840760696645251</v>
      </c>
      <c r="I81" s="12">
        <f t="shared" si="7"/>
        <v>0.90822315013094579</v>
      </c>
      <c r="J81" s="12">
        <f t="shared" si="9"/>
        <v>0.90822315013094579</v>
      </c>
      <c r="K81" s="2">
        <f t="shared" si="8"/>
        <v>3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12">
        <f t="shared" si="5"/>
        <v>3.6006099483281999</v>
      </c>
      <c r="H82" s="12">
        <f t="shared" si="6"/>
        <v>0.66926669273790207</v>
      </c>
      <c r="I82" s="12">
        <f t="shared" si="7"/>
        <v>1.1858436754636623</v>
      </c>
      <c r="J82" s="12">
        <f t="shared" si="9"/>
        <v>0.66926669273790207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12">
        <f t="shared" si="5"/>
        <v>3.3718825602324887</v>
      </c>
      <c r="H83" s="12">
        <f t="shared" si="6"/>
        <v>0.67813650950271465</v>
      </c>
      <c r="I83" s="12">
        <f t="shared" si="7"/>
        <v>1.335799691517223</v>
      </c>
      <c r="J83" s="12">
        <f t="shared" si="9"/>
        <v>0.67813650950271465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12">
        <f t="shared" si="5"/>
        <v>3.5597741501393037</v>
      </c>
      <c r="H84" s="12">
        <f t="shared" si="6"/>
        <v>0.92558003101471897</v>
      </c>
      <c r="I84" s="12">
        <f t="shared" si="7"/>
        <v>1.1821216787264905</v>
      </c>
      <c r="J84" s="12">
        <f t="shared" si="9"/>
        <v>0.92558003101471897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12">
        <f t="shared" si="5"/>
        <v>4.0081906142298172</v>
      </c>
      <c r="H85" s="12">
        <f t="shared" si="6"/>
        <v>1.2372731045636705</v>
      </c>
      <c r="I85" s="12">
        <f t="shared" si="7"/>
        <v>0.88993703962784909</v>
      </c>
      <c r="J85" s="12">
        <f t="shared" si="9"/>
        <v>0.88993703962784909</v>
      </c>
      <c r="K85" s="2">
        <f t="shared" si="8"/>
        <v>3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12">
        <f t="shared" si="5"/>
        <v>4.2032834784249324</v>
      </c>
      <c r="H86" s="12">
        <f t="shared" si="6"/>
        <v>1.3708163327752749</v>
      </c>
      <c r="I86" s="12">
        <f t="shared" si="7"/>
        <v>0.5208742347245493</v>
      </c>
      <c r="J86" s="12">
        <f t="shared" si="9"/>
        <v>0.5208742347245493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12">
        <f t="shared" si="5"/>
        <v>3.4714826803543186</v>
      </c>
      <c r="H87" s="12">
        <f t="shared" si="6"/>
        <v>0.52206518017369508</v>
      </c>
      <c r="I87" s="12">
        <f t="shared" si="7"/>
        <v>1.2117873627281623</v>
      </c>
      <c r="J87" s="12">
        <f t="shared" si="9"/>
        <v>0.52206518017369508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12">
        <f t="shared" si="5"/>
        <v>2.4223112929596811</v>
      </c>
      <c r="H88" s="12">
        <f t="shared" si="6"/>
        <v>0.70199426976921642</v>
      </c>
      <c r="I88" s="12">
        <f t="shared" si="7"/>
        <v>2.37731969904149</v>
      </c>
      <c r="J88" s="12">
        <f t="shared" si="9"/>
        <v>0.70199426976921642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12">
        <f t="shared" si="5"/>
        <v>2.7331286102194317</v>
      </c>
      <c r="H89" s="12">
        <f t="shared" si="6"/>
        <v>0.55971757134010369</v>
      </c>
      <c r="I89" s="12">
        <f t="shared" si="7"/>
        <v>2.2333652047731465</v>
      </c>
      <c r="J89" s="12">
        <f t="shared" si="9"/>
        <v>0.55971757134010369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12">
        <f t="shared" si="5"/>
        <v>2.6175545839580887</v>
      </c>
      <c r="H90" s="12">
        <f t="shared" si="6"/>
        <v>0.65972341111943178</v>
      </c>
      <c r="I90" s="12">
        <f t="shared" si="7"/>
        <v>2.3467514081789109</v>
      </c>
      <c r="J90" s="12">
        <f t="shared" si="9"/>
        <v>0.65972341111943178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12">
        <f t="shared" si="5"/>
        <v>2.8273648508814708</v>
      </c>
      <c r="H91" s="12">
        <f t="shared" si="6"/>
        <v>0.24517958308054075</v>
      </c>
      <c r="I91" s="12">
        <f t="shared" si="7"/>
        <v>1.9177462413901316</v>
      </c>
      <c r="J91" s="12">
        <f t="shared" si="9"/>
        <v>0.24517958308054075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12">
        <f t="shared" si="5"/>
        <v>4.0697410237016305</v>
      </c>
      <c r="H92" s="12">
        <f t="shared" si="6"/>
        <v>1.0474665620874282</v>
      </c>
      <c r="I92" s="12">
        <f t="shared" si="7"/>
        <v>0.82818249171684366</v>
      </c>
      <c r="J92" s="12">
        <f t="shared" si="9"/>
        <v>0.82818249171684366</v>
      </c>
      <c r="K92" s="2">
        <f t="shared" si="8"/>
        <v>3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12">
        <f t="shared" si="5"/>
        <v>3.3353848353675777</v>
      </c>
      <c r="H93" s="12">
        <f t="shared" si="6"/>
        <v>0.63600571684693707</v>
      </c>
      <c r="I93" s="12">
        <f t="shared" si="7"/>
        <v>1.5956895759003886</v>
      </c>
      <c r="J93" s="12">
        <f t="shared" si="9"/>
        <v>0.63600571684693707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12">
        <f t="shared" si="5"/>
        <v>3.4705031335528287</v>
      </c>
      <c r="H94" s="12">
        <f t="shared" si="6"/>
        <v>0.87282320376621503</v>
      </c>
      <c r="I94" s="12">
        <f t="shared" si="7"/>
        <v>1.2477592671420485</v>
      </c>
      <c r="J94" s="12">
        <f t="shared" si="9"/>
        <v>0.87282320376621503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12">
        <f t="shared" si="5"/>
        <v>3.8755634429073673</v>
      </c>
      <c r="H95" s="12">
        <f t="shared" si="6"/>
        <v>1.1772708636911628</v>
      </c>
      <c r="I95" s="12">
        <f t="shared" si="7"/>
        <v>0.88477985517794067</v>
      </c>
      <c r="J95" s="12">
        <f t="shared" si="9"/>
        <v>0.88477985517794067</v>
      </c>
      <c r="K95" s="2">
        <f t="shared" si="8"/>
        <v>3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12">
        <f t="shared" si="5"/>
        <v>3.558032040327912</v>
      </c>
      <c r="H96" s="12">
        <f t="shared" si="6"/>
        <v>0.72506743414465258</v>
      </c>
      <c r="I96" s="12">
        <f t="shared" si="7"/>
        <v>1.4399699157379597</v>
      </c>
      <c r="J96" s="12">
        <f t="shared" si="9"/>
        <v>0.72506743414465258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12">
        <f t="shared" si="5"/>
        <v>2.9310735234722447</v>
      </c>
      <c r="H97" s="12">
        <f t="shared" si="6"/>
        <v>0.33439549194437196</v>
      </c>
      <c r="I97" s="12">
        <f t="shared" si="7"/>
        <v>1.800505052194008</v>
      </c>
      <c r="J97" s="12">
        <f t="shared" si="9"/>
        <v>0.33439549194437196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12">
        <f t="shared" si="5"/>
        <v>2.9382293988046615</v>
      </c>
      <c r="H98" s="12">
        <f t="shared" si="6"/>
        <v>0.36939747071979429</v>
      </c>
      <c r="I98" s="12">
        <f t="shared" si="7"/>
        <v>1.9907297364670349</v>
      </c>
      <c r="J98" s="12">
        <f t="shared" si="9"/>
        <v>0.36939747071979429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12">
        <f t="shared" si="5"/>
        <v>3.2322116267348591</v>
      </c>
      <c r="H99" s="12">
        <f t="shared" si="6"/>
        <v>0.40768932894442711</v>
      </c>
      <c r="I99" s="12">
        <f t="shared" si="7"/>
        <v>1.7378990244681451</v>
      </c>
      <c r="J99" s="12">
        <f t="shared" si="9"/>
        <v>0.40768932894442711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12">
        <f t="shared" si="5"/>
        <v>3.5415239657525963</v>
      </c>
      <c r="H100" s="12">
        <f t="shared" si="6"/>
        <v>0.65247435509536267</v>
      </c>
      <c r="I100" s="12">
        <f t="shared" si="7"/>
        <v>1.1280498256184639</v>
      </c>
      <c r="J100" s="12">
        <f t="shared" si="9"/>
        <v>0.65247435509536267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12">
        <f t="shared" si="5"/>
        <v>2.9402027140998293</v>
      </c>
      <c r="H101" s="12">
        <f t="shared" si="6"/>
        <v>0.19283723367455538</v>
      </c>
      <c r="I101" s="12">
        <f t="shared" si="7"/>
        <v>1.8560359076358879</v>
      </c>
      <c r="J101" s="12">
        <f t="shared" si="9"/>
        <v>0.19283723367455538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12">
        <f t="shared" si="5"/>
        <v>2.2786820752355958</v>
      </c>
      <c r="H102" s="12">
        <f t="shared" si="6"/>
        <v>1.2378643503675051</v>
      </c>
      <c r="I102" s="12">
        <f t="shared" si="7"/>
        <v>2.9229289006457853</v>
      </c>
      <c r="J102" s="12">
        <f t="shared" si="9"/>
        <v>1.2378643503675051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12">
        <f t="shared" si="5"/>
        <v>3.0772052255252658</v>
      </c>
      <c r="H103" s="12">
        <f t="shared" si="6"/>
        <v>0.18640593955400434</v>
      </c>
      <c r="I103" s="12">
        <f t="shared" si="7"/>
        <v>1.7497083928258725</v>
      </c>
      <c r="J103" s="12">
        <f t="shared" si="9"/>
        <v>0.18640593955400434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12">
        <f t="shared" si="5"/>
        <v>3.0093175306039077</v>
      </c>
      <c r="H104" s="12">
        <f t="shared" si="6"/>
        <v>0.31291836956038294</v>
      </c>
      <c r="I104" s="12">
        <f t="shared" si="7"/>
        <v>1.7123543517703903</v>
      </c>
      <c r="J104" s="12">
        <f t="shared" si="9"/>
        <v>0.31291836956038294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12">
        <f t="shared" si="5"/>
        <v>3.0579064733899242</v>
      </c>
      <c r="H105" s="12">
        <f t="shared" si="6"/>
        <v>0.21153527909313677</v>
      </c>
      <c r="I105" s="12">
        <f t="shared" si="7"/>
        <v>1.6727997850735894</v>
      </c>
      <c r="J105" s="12">
        <f t="shared" si="9"/>
        <v>0.21153527909313677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12">
        <f t="shared" si="5"/>
        <v>3.2942361785397236</v>
      </c>
      <c r="H106" s="12">
        <f t="shared" si="6"/>
        <v>0.49815841701947983</v>
      </c>
      <c r="I106" s="12">
        <f t="shared" si="7"/>
        <v>1.3804770001926496</v>
      </c>
      <c r="J106" s="12">
        <f t="shared" si="9"/>
        <v>0.49815841701947983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12">
        <f t="shared" si="5"/>
        <v>1.9858479297267457</v>
      </c>
      <c r="H107" s="12">
        <f t="shared" si="6"/>
        <v>1.3430456301052887</v>
      </c>
      <c r="I107" s="12">
        <f t="shared" si="7"/>
        <v>3.0327514165919611</v>
      </c>
      <c r="J107" s="12">
        <f t="shared" si="9"/>
        <v>1.3430456301052887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12">
        <f t="shared" si="5"/>
        <v>2.987840691870971</v>
      </c>
      <c r="H108" s="12">
        <f t="shared" si="6"/>
        <v>0.11630847822015897</v>
      </c>
      <c r="I108" s="12">
        <f t="shared" si="7"/>
        <v>1.7560418132139699</v>
      </c>
      <c r="J108" s="12">
        <f t="shared" si="9"/>
        <v>0.11630847822015897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12">
        <f t="shared" si="5"/>
        <v>5.2300279157954792</v>
      </c>
      <c r="H109" s="12">
        <f t="shared" si="6"/>
        <v>2.368464739674522</v>
      </c>
      <c r="I109" s="12">
        <f t="shared" si="7"/>
        <v>0.89572703294721834</v>
      </c>
      <c r="J109" s="12">
        <f t="shared" si="9"/>
        <v>0.89572703294721834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12">
        <f t="shared" si="5"/>
        <v>4.1362775535498102</v>
      </c>
      <c r="H110" s="12">
        <f t="shared" si="6"/>
        <v>1.1520356759628823</v>
      </c>
      <c r="I110" s="12">
        <f t="shared" si="7"/>
        <v>0.92018133930950674</v>
      </c>
      <c r="J110" s="12">
        <f t="shared" si="9"/>
        <v>0.92018133930950674</v>
      </c>
      <c r="K110" s="2">
        <f t="shared" si="8"/>
        <v>3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12">
        <f t="shared" si="5"/>
        <v>5.2614058957658836</v>
      </c>
      <c r="H111" s="12">
        <f t="shared" si="6"/>
        <v>2.3781250769499254</v>
      </c>
      <c r="I111" s="12">
        <f t="shared" si="7"/>
        <v>0.6895993449355089</v>
      </c>
      <c r="J111" s="12">
        <f t="shared" si="9"/>
        <v>0.6895993449355089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12">
        <f t="shared" si="5"/>
        <v>4.6336154350571643</v>
      </c>
      <c r="H112" s="12">
        <f t="shared" si="6"/>
        <v>1.6575373604025583</v>
      </c>
      <c r="I112" s="12">
        <f t="shared" si="7"/>
        <v>0.38106203364364255</v>
      </c>
      <c r="J112" s="12">
        <f t="shared" si="9"/>
        <v>0.38106203364364255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12">
        <f t="shared" si="5"/>
        <v>5.0033580723350202</v>
      </c>
      <c r="H113" s="12">
        <f t="shared" si="6"/>
        <v>2.061580225933386</v>
      </c>
      <c r="I113" s="12">
        <f t="shared" si="7"/>
        <v>0.44564347183943526</v>
      </c>
      <c r="J113" s="12">
        <f t="shared" si="9"/>
        <v>0.44564347183943526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12">
        <f t="shared" si="5"/>
        <v>6.0602633606139582</v>
      </c>
      <c r="H114" s="12">
        <f t="shared" si="6"/>
        <v>3.1943342912952799</v>
      </c>
      <c r="I114" s="12">
        <f t="shared" si="7"/>
        <v>1.532347750811428</v>
      </c>
      <c r="J114" s="12">
        <f t="shared" si="9"/>
        <v>1.532347750811428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12">
        <f t="shared" si="5"/>
        <v>3.4915887501250773</v>
      </c>
      <c r="H115" s="12">
        <f t="shared" si="6"/>
        <v>1.0572010232539986</v>
      </c>
      <c r="I115" s="12">
        <f t="shared" si="7"/>
        <v>2.0225310880918919</v>
      </c>
      <c r="J115" s="12">
        <f t="shared" si="9"/>
        <v>1.0572010232539986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12">
        <f t="shared" si="5"/>
        <v>5.5981061083191346</v>
      </c>
      <c r="H116" s="12">
        <f t="shared" si="6"/>
        <v>2.7120086793260891</v>
      </c>
      <c r="I116" s="12">
        <f t="shared" si="7"/>
        <v>1.1155092181858104</v>
      </c>
      <c r="J116" s="12">
        <f t="shared" si="9"/>
        <v>1.1155092181858104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12">
        <f t="shared" si="5"/>
        <v>4.9934348899329812</v>
      </c>
      <c r="H117" s="12">
        <f t="shared" si="6"/>
        <v>1.9926978534832178</v>
      </c>
      <c r="I117" s="12">
        <f t="shared" si="7"/>
        <v>0.62391992282247288</v>
      </c>
      <c r="J117" s="12">
        <f t="shared" si="9"/>
        <v>0.62391992282247288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12">
        <f t="shared" si="5"/>
        <v>5.606138778160954</v>
      </c>
      <c r="H118" s="12">
        <f t="shared" si="6"/>
        <v>2.8631580472564395</v>
      </c>
      <c r="I118" s="12">
        <f t="shared" si="7"/>
        <v>1.211717426194022</v>
      </c>
      <c r="J118" s="12">
        <f t="shared" si="9"/>
        <v>1.211717426194022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12">
        <f t="shared" si="5"/>
        <v>4.3108690539147672</v>
      </c>
      <c r="H119" s="12">
        <f t="shared" si="6"/>
        <v>1.492457738473784</v>
      </c>
      <c r="I119" s="12">
        <f t="shared" si="7"/>
        <v>0.42480879319143788</v>
      </c>
      <c r="J119" s="12">
        <f t="shared" si="9"/>
        <v>0.42480879319143788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12">
        <f t="shared" si="5"/>
        <v>4.4627336913600395</v>
      </c>
      <c r="H120" s="12">
        <f t="shared" si="6"/>
        <v>1.4664926978466679</v>
      </c>
      <c r="I120" s="12">
        <f t="shared" si="7"/>
        <v>0.3799484384196225</v>
      </c>
      <c r="J120" s="12">
        <f t="shared" si="9"/>
        <v>0.3799484384196225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12">
        <f t="shared" si="5"/>
        <v>4.8090739233245312</v>
      </c>
      <c r="H121" s="12">
        <f t="shared" si="6"/>
        <v>1.9212840862700844</v>
      </c>
      <c r="I121" s="12">
        <f t="shared" si="7"/>
        <v>0.25336006854295368</v>
      </c>
      <c r="J121" s="12">
        <f t="shared" si="9"/>
        <v>0.25336006854295368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12">
        <f t="shared" si="5"/>
        <v>4.1123219718305135</v>
      </c>
      <c r="H122" s="12">
        <f t="shared" si="6"/>
        <v>1.1519298139436411</v>
      </c>
      <c r="I122" s="12">
        <f t="shared" si="7"/>
        <v>1.1175585385311786</v>
      </c>
      <c r="J122" s="12">
        <f t="shared" si="9"/>
        <v>1.1175585385311786</v>
      </c>
      <c r="K122" s="2">
        <f t="shared" si="8"/>
        <v>3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12">
        <f t="shared" si="5"/>
        <v>4.3452493599332129</v>
      </c>
      <c r="H123" s="12">
        <f t="shared" si="6"/>
        <v>1.4845105471315838</v>
      </c>
      <c r="I123" s="12">
        <f t="shared" si="7"/>
        <v>0.99980750804624463</v>
      </c>
      <c r="J123" s="12">
        <f t="shared" si="9"/>
        <v>0.99980750804624463</v>
      </c>
      <c r="K123" s="2">
        <f t="shared" si="8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12">
        <f t="shared" si="5"/>
        <v>4.575236824471494</v>
      </c>
      <c r="H124" s="12">
        <f t="shared" si="6"/>
        <v>1.74401159474176</v>
      </c>
      <c r="I124" s="12">
        <f t="shared" si="7"/>
        <v>0.48200302649716448</v>
      </c>
      <c r="J124" s="12">
        <f t="shared" si="9"/>
        <v>0.48200302649716448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12">
        <f t="shared" si="5"/>
        <v>4.5953446007889331</v>
      </c>
      <c r="H125" s="12">
        <f t="shared" si="6"/>
        <v>1.6619459219456407</v>
      </c>
      <c r="I125" s="12">
        <f t="shared" si="7"/>
        <v>0.19166036943886869</v>
      </c>
      <c r="J125" s="12">
        <f t="shared" si="9"/>
        <v>0.19166036943886869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12">
        <f t="shared" si="5"/>
        <v>6.2165257177944664</v>
      </c>
      <c r="H126" s="12">
        <f t="shared" si="6"/>
        <v>3.5148626387702508</v>
      </c>
      <c r="I126" s="12">
        <f t="shared" si="7"/>
        <v>1.8729442431347023</v>
      </c>
      <c r="J126" s="12">
        <f t="shared" si="9"/>
        <v>1.8729442431347023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12">
        <f t="shared" si="5"/>
        <v>6.4578628043649244</v>
      </c>
      <c r="H127" s="12">
        <f t="shared" si="6"/>
        <v>3.5286791356814668</v>
      </c>
      <c r="I127" s="12">
        <f t="shared" si="7"/>
        <v>1.8933303459534925</v>
      </c>
      <c r="J127" s="12">
        <f t="shared" si="9"/>
        <v>1.8933303459534925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12">
        <f t="shared" si="5"/>
        <v>4.0684631004840144</v>
      </c>
      <c r="H128" s="12">
        <f t="shared" si="6"/>
        <v>1.0600809235831548</v>
      </c>
      <c r="I128" s="12">
        <f t="shared" si="7"/>
        <v>1.1732707299204277</v>
      </c>
      <c r="J128" s="12">
        <f t="shared" si="9"/>
        <v>1.0600809235831548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12">
        <f t="shared" si="5"/>
        <v>5.0799204718184328</v>
      </c>
      <c r="H129" s="12">
        <f t="shared" si="6"/>
        <v>2.2399620758241165</v>
      </c>
      <c r="I129" s="12">
        <f t="shared" si="7"/>
        <v>0.56773842353008941</v>
      </c>
      <c r="J129" s="12">
        <f t="shared" si="9"/>
        <v>0.56773842353008941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12">
        <f t="shared" si="5"/>
        <v>3.9527701678696174</v>
      </c>
      <c r="H130" s="12">
        <f t="shared" si="6"/>
        <v>1.0715231254841651</v>
      </c>
      <c r="I130" s="12">
        <f t="shared" si="7"/>
        <v>1.1575638367694832</v>
      </c>
      <c r="J130" s="12">
        <f t="shared" si="9"/>
        <v>1.0715231254841651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12">
        <f t="shared" si="5"/>
        <v>6.1756612601404894</v>
      </c>
      <c r="H131" s="12">
        <f t="shared" si="6"/>
        <v>3.2948023892271778</v>
      </c>
      <c r="I131" s="12">
        <f t="shared" si="7"/>
        <v>1.6765950570573231</v>
      </c>
      <c r="J131" s="12">
        <f t="shared" si="9"/>
        <v>1.6765950570573231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12">
        <f t="shared" si="5"/>
        <v>4.0518134211732901</v>
      </c>
      <c r="H132" s="12">
        <f t="shared" si="6"/>
        <v>1.0697005980287029</v>
      </c>
      <c r="I132" s="12">
        <f t="shared" si="7"/>
        <v>0.7012976849927226</v>
      </c>
      <c r="J132" s="12">
        <f t="shared" si="9"/>
        <v>0.7012976849927226</v>
      </c>
      <c r="K132" s="2">
        <f t="shared" si="8"/>
        <v>3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12">
        <f t="shared" si="5"/>
        <v>4.9266613441558986</v>
      </c>
      <c r="H133" s="12">
        <f t="shared" si="6"/>
        <v>2.084464218148165</v>
      </c>
      <c r="I133" s="12">
        <f t="shared" si="7"/>
        <v>0.44469163064531442</v>
      </c>
      <c r="J133" s="12">
        <f t="shared" si="9"/>
        <v>0.44469163064531442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12">
        <f t="shared" si="5"/>
        <v>5.2780291776381834</v>
      </c>
      <c r="H134" s="12">
        <f t="shared" si="6"/>
        <v>2.459251493037736</v>
      </c>
      <c r="I134" s="12">
        <f t="shared" si="7"/>
        <v>0.85655288789182393</v>
      </c>
      <c r="J134" s="12">
        <f t="shared" si="9"/>
        <v>0.85655288789182393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12">
        <f t="shared" si="5"/>
        <v>3.9188763695732991</v>
      </c>
      <c r="H135" s="12">
        <f t="shared" si="6"/>
        <v>0.95463738673627874</v>
      </c>
      <c r="I135" s="12">
        <f t="shared" si="7"/>
        <v>0.79710586813173701</v>
      </c>
      <c r="J135" s="12">
        <f t="shared" si="9"/>
        <v>0.79710586813173701</v>
      </c>
      <c r="K135" s="2">
        <f t="shared" si="8"/>
        <v>3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12">
        <f t="shared" si="5"/>
        <v>3.949530605021311</v>
      </c>
      <c r="H136" s="12">
        <f t="shared" si="6"/>
        <v>1.0265337620092754</v>
      </c>
      <c r="I136" s="12">
        <f t="shared" si="7"/>
        <v>0.75786596166967901</v>
      </c>
      <c r="J136" s="12">
        <f t="shared" si="9"/>
        <v>0.75786596166967901</v>
      </c>
      <c r="K136" s="2">
        <f t="shared" si="8"/>
        <v>3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12">
        <f t="shared" ref="G137:G158" si="10">SQRT((($C137-$C$3)^2)+(($D137-$D$3)^2)+(($E137-$E$3)^2)+(($F137-$F$3)^2))</f>
        <v>4.7829271372246511</v>
      </c>
      <c r="H137" s="12">
        <f t="shared" ref="H137:H158" si="11">SQRT((($C137-$C$4)^2)+(($D137-$D$4)^2)+(($E137-$E$4)^2)+(($F137-$F$4)^2))</f>
        <v>1.7994215476114348</v>
      </c>
      <c r="I137" s="12">
        <f t="shared" ref="I137:I158" si="12">SQRT((($C137-$C$5)^2)+(($D137-$D$5)^2)+(($E137-$E$5)^2)+(($F137-$F$5)^2))</f>
        <v>0.34683284049717827</v>
      </c>
      <c r="J137" s="12">
        <f t="shared" si="9"/>
        <v>0.34683284049717827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12">
        <f t="shared" si="10"/>
        <v>5.0624097028984139</v>
      </c>
      <c r="H138" s="12">
        <f t="shared" si="11"/>
        <v>2.2400165185929564</v>
      </c>
      <c r="I138" s="12">
        <f t="shared" si="12"/>
        <v>0.77773343147494201</v>
      </c>
      <c r="J138" s="12">
        <f t="shared" si="9"/>
        <v>0.77773343147494201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12">
        <f t="shared" si="10"/>
        <v>5.5089011608486862</v>
      </c>
      <c r="H139" s="12">
        <f t="shared" si="11"/>
        <v>2.6323718051678187</v>
      </c>
      <c r="I139" s="12">
        <f t="shared" si="12"/>
        <v>1.047897718967286</v>
      </c>
      <c r="J139" s="12">
        <f t="shared" ref="J139:J158" si="14">MIN(G139:I139)</f>
        <v>1.047897718967286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12">
        <f t="shared" si="10"/>
        <v>5.9973987694666437</v>
      </c>
      <c r="H140" s="12">
        <f t="shared" si="11"/>
        <v>3.3742736676293936</v>
      </c>
      <c r="I140" s="12">
        <f t="shared" si="12"/>
        <v>1.8067542212092729</v>
      </c>
      <c r="J140" s="12">
        <f t="shared" si="14"/>
        <v>1.8067542212092729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12">
        <f t="shared" si="10"/>
        <v>4.8226125699666147</v>
      </c>
      <c r="H141" s="12">
        <f t="shared" si="11"/>
        <v>1.8471113515521258</v>
      </c>
      <c r="I141" s="12">
        <f t="shared" si="12"/>
        <v>0.40015437986097008</v>
      </c>
      <c r="J141" s="12">
        <f t="shared" si="14"/>
        <v>0.40015437986097008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12">
        <f t="shared" si="10"/>
        <v>4.105410089138477</v>
      </c>
      <c r="H142" s="12">
        <f t="shared" si="11"/>
        <v>1.1304503111629141</v>
      </c>
      <c r="I142" s="12">
        <f t="shared" si="12"/>
        <v>0.6691417236774162</v>
      </c>
      <c r="J142" s="12">
        <f t="shared" si="14"/>
        <v>0.6691417236774162</v>
      </c>
      <c r="K142" s="2">
        <f t="shared" si="13"/>
        <v>3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12">
        <f t="shared" si="10"/>
        <v>4.506527709889288</v>
      </c>
      <c r="H143" s="12">
        <f t="shared" si="11"/>
        <v>1.5162102478760742</v>
      </c>
      <c r="I143" s="12">
        <f t="shared" si="12"/>
        <v>0.85208903942706893</v>
      </c>
      <c r="J143" s="12">
        <f t="shared" si="14"/>
        <v>0.85208903942706893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12">
        <f t="shared" si="10"/>
        <v>5.7577766542303461</v>
      </c>
      <c r="H144" s="12">
        <f t="shared" si="11"/>
        <v>2.954098575507123</v>
      </c>
      <c r="I144" s="12">
        <f t="shared" si="12"/>
        <v>1.3239468992858845</v>
      </c>
      <c r="J144" s="12">
        <f t="shared" si="14"/>
        <v>1.3239468992858845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12">
        <f t="shared" si="10"/>
        <v>4.8404123791263896</v>
      </c>
      <c r="H145" s="12">
        <f t="shared" si="11"/>
        <v>2.0411297334895591</v>
      </c>
      <c r="I145" s="12">
        <f t="shared" si="12"/>
        <v>0.70202235870996144</v>
      </c>
      <c r="J145" s="12">
        <f t="shared" si="14"/>
        <v>0.70202235870996144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12">
        <f t="shared" si="10"/>
        <v>4.5557427495415057</v>
      </c>
      <c r="H146" s="12">
        <f t="shared" si="11"/>
        <v>1.641122713165249</v>
      </c>
      <c r="I146" s="12">
        <f t="shared" si="12"/>
        <v>0.28485167521792792</v>
      </c>
      <c r="J146" s="12">
        <f t="shared" si="14"/>
        <v>0.28485167521792792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12">
        <f t="shared" si="10"/>
        <v>3.8357257461919776</v>
      </c>
      <c r="H147" s="12">
        <f t="shared" si="11"/>
        <v>0.92399759985884966</v>
      </c>
      <c r="I147" s="12">
        <f t="shared" si="12"/>
        <v>0.89676715167990118</v>
      </c>
      <c r="J147" s="12">
        <f t="shared" si="14"/>
        <v>0.89676715167990118</v>
      </c>
      <c r="K147" s="2">
        <f t="shared" si="13"/>
        <v>3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12">
        <f t="shared" si="10"/>
        <v>4.7565945801592138</v>
      </c>
      <c r="H148" s="12">
        <f t="shared" si="11"/>
        <v>1.9261653687987315</v>
      </c>
      <c r="I148" s="12">
        <f t="shared" si="12"/>
        <v>0.35552034282527306</v>
      </c>
      <c r="J148" s="12">
        <f t="shared" si="14"/>
        <v>0.35552034282527306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12">
        <f t="shared" si="10"/>
        <v>4.9724834841354673</v>
      </c>
      <c r="H149" s="12">
        <f t="shared" si="11"/>
        <v>2.104377749095057</v>
      </c>
      <c r="I149" s="12">
        <f t="shared" si="12"/>
        <v>0.49893595485187714</v>
      </c>
      <c r="J149" s="12">
        <f t="shared" si="14"/>
        <v>0.49893595485187714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12">
        <f t="shared" si="10"/>
        <v>4.5973896941634171</v>
      </c>
      <c r="H150" s="12">
        <f t="shared" si="11"/>
        <v>1.8453939637969146</v>
      </c>
      <c r="I150" s="12">
        <f t="shared" si="12"/>
        <v>0.5861001264548541</v>
      </c>
      <c r="J150" s="12">
        <f t="shared" si="14"/>
        <v>0.5861001264548541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12">
        <f t="shared" si="10"/>
        <v>4.1362775535498102</v>
      </c>
      <c r="H151" s="12">
        <f t="shared" si="11"/>
        <v>1.1520356759628823</v>
      </c>
      <c r="I151" s="12">
        <f t="shared" si="12"/>
        <v>0.92018133930950674</v>
      </c>
      <c r="J151" s="12">
        <f t="shared" si="14"/>
        <v>0.92018133930950674</v>
      </c>
      <c r="K151" s="2">
        <f t="shared" si="13"/>
        <v>3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12">
        <f t="shared" si="10"/>
        <v>5.2125993515711526</v>
      </c>
      <c r="H152" s="12">
        <f t="shared" si="11"/>
        <v>2.338775133594619</v>
      </c>
      <c r="I152" s="12">
        <f t="shared" si="12"/>
        <v>0.64397189294903456</v>
      </c>
      <c r="J152" s="12">
        <f t="shared" si="14"/>
        <v>0.64397189294903456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12">
        <f t="shared" si="10"/>
        <v>5.0908537594395709</v>
      </c>
      <c r="H153" s="12">
        <f t="shared" si="11"/>
        <v>2.2716955854245966</v>
      </c>
      <c r="I153" s="12">
        <f t="shared" si="12"/>
        <v>0.69070448113813054</v>
      </c>
      <c r="J153" s="12">
        <f t="shared" si="14"/>
        <v>0.69070448113813054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12">
        <f t="shared" si="10"/>
        <v>4.6075147313926195</v>
      </c>
      <c r="H154" s="12">
        <f t="shared" si="11"/>
        <v>1.7694193214940954</v>
      </c>
      <c r="I154" s="12">
        <f t="shared" si="12"/>
        <v>0.43816427798438845</v>
      </c>
      <c r="J154" s="12">
        <f t="shared" si="14"/>
        <v>0.43816427798438845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12">
        <f t="shared" si="10"/>
        <v>4.2145927442636735</v>
      </c>
      <c r="H155" s="12">
        <f t="shared" si="11"/>
        <v>1.2116772707480135</v>
      </c>
      <c r="I155" s="12">
        <f t="shared" si="12"/>
        <v>0.72459559890962844</v>
      </c>
      <c r="J155" s="12">
        <f t="shared" si="14"/>
        <v>0.72459559890962844</v>
      </c>
      <c r="K155" s="2">
        <f t="shared" si="13"/>
        <v>3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12">
        <f t="shared" si="10"/>
        <v>4.4099877550850417</v>
      </c>
      <c r="H156" s="12">
        <f t="shared" si="11"/>
        <v>1.5091156685722544</v>
      </c>
      <c r="I156" s="12">
        <f t="shared" si="12"/>
        <v>0.27175787252854294</v>
      </c>
      <c r="J156" s="12">
        <f t="shared" si="14"/>
        <v>0.27175787252854294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12">
        <f t="shared" si="10"/>
        <v>4.5983901530861875</v>
      </c>
      <c r="H157" s="12">
        <f t="shared" si="11"/>
        <v>1.8188352889823081</v>
      </c>
      <c r="I157" s="12">
        <f t="shared" si="12"/>
        <v>0.67969694313096451</v>
      </c>
      <c r="J157" s="12">
        <f t="shared" si="14"/>
        <v>0.67969694313096451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12">
        <f t="shared" si="10"/>
        <v>4.0762227613318682</v>
      </c>
      <c r="H158" s="12">
        <f t="shared" si="11"/>
        <v>1.14470822937488</v>
      </c>
      <c r="I158" s="12">
        <f t="shared" si="12"/>
        <v>0.79838065063923802</v>
      </c>
      <c r="J158" s="12">
        <f t="shared" si="14"/>
        <v>0.79838065063923802</v>
      </c>
      <c r="K158" s="2">
        <f t="shared" si="13"/>
        <v>3</v>
      </c>
    </row>
  </sheetData>
  <mergeCells count="6">
    <mergeCell ref="J1:K1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3F9E-1DFB-4CED-93C1-A2174FF147AE}">
  <sheetPr>
    <tabColor rgb="FFFFFF00"/>
  </sheetPr>
  <dimension ref="A1:L158"/>
  <sheetViews>
    <sheetView zoomScale="70" zoomScaleNormal="70" workbookViewId="0">
      <selection activeCell="G9" sqref="G9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19</v>
      </c>
      <c r="K1" s="26"/>
      <c r="L1" s="21"/>
    </row>
    <row r="2" spans="1:12" ht="30" customHeight="1" x14ac:dyDescent="0.35">
      <c r="A2" s="4" t="s">
        <v>1</v>
      </c>
      <c r="B2" s="10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7" t="s">
        <v>16</v>
      </c>
    </row>
    <row r="3" spans="1:12" ht="20.149999999999999" customHeight="1" x14ac:dyDescent="0.35">
      <c r="A3" s="4">
        <v>1</v>
      </c>
      <c r="B3" s="4">
        <f>Iterasi2!K3</f>
        <v>50</v>
      </c>
      <c r="C3" s="14">
        <f>SUMIF(Iterasi2!$K$9:$K$158,$A$3,Iterasi2!C$9:C$158)/$B$3</f>
        <v>5.0059999999999993</v>
      </c>
      <c r="D3" s="14">
        <f>SUMIF(Iterasi2!$K$9:$K$158,$A$3,Iterasi2!D$9:D$158)/$B$3</f>
        <v>3.4180000000000006</v>
      </c>
      <c r="E3" s="14">
        <f>SUMIF(Iterasi2!$K$9:$K$158,$A$3,Iterasi2!E$9:E$158)/$B$3</f>
        <v>1.464</v>
      </c>
      <c r="F3" s="14">
        <f>SUMIF(Iterasi2!$K$9:$K$158,$A$3,Iterasi2!F$9:F$158)/$B$3</f>
        <v>0.24399999999999991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Iterasi2!K4</f>
        <v>45</v>
      </c>
      <c r="C4" s="14">
        <f>SUMIF(Iterasi2!$K$9:$K$158,$A$4,Iterasi2!C$9:C$158)/$B$4</f>
        <v>5.7911111111111104</v>
      </c>
      <c r="D4" s="14">
        <f>SUMIF(Iterasi2!$K$9:$K$158,$A$4,Iterasi2!D$9:D$158)/$B$4</f>
        <v>2.7177777777777781</v>
      </c>
      <c r="E4" s="14">
        <f>SUMIF(Iterasi2!$K$9:$K$158,$A$4,Iterasi2!E$9:E$158)/$B$4</f>
        <v>4.1911111111111117</v>
      </c>
      <c r="F4" s="14">
        <f>SUMIF(Iterasi2!$K$9:$K$158,$A$4,Iterasi2!F$9:F$158)/$B$4</f>
        <v>1.3177777777777777</v>
      </c>
      <c r="J4" s="6">
        <v>2</v>
      </c>
      <c r="K4" s="7">
        <f>COUNTIF($K$9:$K$158,A4)</f>
        <v>49</v>
      </c>
    </row>
    <row r="5" spans="1:12" ht="20.149999999999999" customHeight="1" x14ac:dyDescent="0.35">
      <c r="A5" s="4">
        <v>3</v>
      </c>
      <c r="B5" s="4">
        <f>Iterasi2!K5</f>
        <v>55</v>
      </c>
      <c r="C5" s="14">
        <f>SUMIF(Iterasi2!$K$9:$K$158,$A$5,Iterasi2!C$9:C$158)/$B$5</f>
        <v>6.6472727272727248</v>
      </c>
      <c r="D5" s="14">
        <f>SUMIF(Iterasi2!$K$9:$K$158,$A$5,Iterasi2!D$9:D$158)/$B$5</f>
        <v>2.9981818181818176</v>
      </c>
      <c r="E5" s="14">
        <f>SUMIF(Iterasi2!$K$9:$K$158,$A$5,Iterasi2!E$9:E$158)/$B$5</f>
        <v>5.4909090909090885</v>
      </c>
      <c r="F5" s="14">
        <f>SUMIF(Iterasi2!$K$9:$K$158,$A$5,Iterasi2!F$9:F$158)/$B$5</f>
        <v>1.9690909090909088</v>
      </c>
      <c r="J5" s="6">
        <v>3</v>
      </c>
      <c r="K5" s="7">
        <f>COUNTIF($K$9:$K$158,A5)</f>
        <v>51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0.14694216549377498</v>
      </c>
      <c r="H9" s="2">
        <f t="shared" ref="H9:H72" si="1">SQRT((($C9-$C$4)^2)+(($D9-$D$4)^2)+(($E9-$E$4)^2)+(($F9-$F$4)^2))</f>
        <v>3.1826458439325664</v>
      </c>
      <c r="I9" s="2">
        <f t="shared" ref="I9:I72" si="2">SQRT((($C9-$C$5)^2)+(($D9-$D$5)^2)+(($E9-$E$5)^2)+(($F9-$F$5)^2))</f>
        <v>4.7445857790618566</v>
      </c>
      <c r="J9" s="2">
        <f>MIN(G9:I9)</f>
        <v>0.14694216549377498</v>
      </c>
      <c r="K9" s="2">
        <f t="shared" ref="K9:K72" si="3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0.43816891719974876</v>
      </c>
      <c r="H10" s="2">
        <f t="shared" si="1"/>
        <v>3.1485642426546514</v>
      </c>
      <c r="I10" s="2">
        <f t="shared" si="2"/>
        <v>4.7872941338471051</v>
      </c>
      <c r="J10" s="2">
        <f>MIN(G10:I10)</f>
        <v>0.43816891719974876</v>
      </c>
      <c r="K10" s="2">
        <f t="shared" si="3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2">
        <f t="shared" si="0"/>
        <v>0.41230086102262709</v>
      </c>
      <c r="H11" s="2">
        <f t="shared" si="1"/>
        <v>3.3212967867504726</v>
      </c>
      <c r="I11" s="2">
        <f t="shared" si="2"/>
        <v>4.9523735022497135</v>
      </c>
      <c r="J11" s="2">
        <f t="shared" ref="J11:J74" si="4">MIN(G11:I11)</f>
        <v>0.41230086102262709</v>
      </c>
      <c r="K11" s="2">
        <f t="shared" si="3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0.5188371613521916</v>
      </c>
      <c r="H12" s="2">
        <f t="shared" si="1"/>
        <v>3.1711741798602526</v>
      </c>
      <c r="I12" s="2">
        <f t="shared" si="2"/>
        <v>4.8227306143420829</v>
      </c>
      <c r="J12" s="2">
        <f t="shared" si="4"/>
        <v>0.5188371613521916</v>
      </c>
      <c r="K12" s="2">
        <f t="shared" si="3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0.19796969465046868</v>
      </c>
      <c r="H13" s="2">
        <f t="shared" si="1"/>
        <v>3.2317025287869399</v>
      </c>
      <c r="I13" s="2">
        <f t="shared" si="2"/>
        <v>4.7896672532331701</v>
      </c>
      <c r="J13" s="2">
        <f t="shared" si="4"/>
        <v>0.19796969465046868</v>
      </c>
      <c r="K13" s="2">
        <f t="shared" si="3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0.68380699031232495</v>
      </c>
      <c r="H14" s="2">
        <f t="shared" si="1"/>
        <v>2.9323314787442718</v>
      </c>
      <c r="I14" s="2">
        <f t="shared" si="2"/>
        <v>4.3820090490304899</v>
      </c>
      <c r="J14" s="2">
        <f t="shared" si="4"/>
        <v>0.68380699031232495</v>
      </c>
      <c r="K14" s="2">
        <f t="shared" si="3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2">
        <f t="shared" si="0"/>
        <v>0.41520115606775448</v>
      </c>
      <c r="H15" s="2">
        <f t="shared" si="1"/>
        <v>3.2726664478697409</v>
      </c>
      <c r="I15" s="2">
        <f t="shared" si="2"/>
        <v>4.8861216853417506</v>
      </c>
      <c r="J15" s="2">
        <f t="shared" si="4"/>
        <v>0.41520115606775448</v>
      </c>
      <c r="K15" s="2">
        <f t="shared" si="3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5.9933296255086872E-2</v>
      </c>
      <c r="H16" s="2">
        <f t="shared" si="1"/>
        <v>3.0956081992811675</v>
      </c>
      <c r="I16" s="2">
        <f t="shared" si="2"/>
        <v>4.6831616783733931</v>
      </c>
      <c r="J16" s="2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0.80099438200276996</v>
      </c>
      <c r="H17" s="2">
        <f t="shared" si="1"/>
        <v>3.3178492215274225</v>
      </c>
      <c r="I17" s="2">
        <f t="shared" si="2"/>
        <v>4.9925038021894377</v>
      </c>
      <c r="J17" s="2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0.36659514453958619</v>
      </c>
      <c r="H18" s="2">
        <f t="shared" si="1"/>
        <v>3.1088960368435021</v>
      </c>
      <c r="I18" s="2">
        <f t="shared" si="2"/>
        <v>4.7417491629109731</v>
      </c>
      <c r="J18" s="2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0.48784423743650035</v>
      </c>
      <c r="H19" s="2">
        <f t="shared" si="1"/>
        <v>3.0998765407514597</v>
      </c>
      <c r="I19" s="2">
        <f t="shared" si="2"/>
        <v>4.5940478918985841</v>
      </c>
      <c r="J19" s="2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0.25138019015029772</v>
      </c>
      <c r="H20" s="2">
        <f t="shared" si="1"/>
        <v>3.067737333227702</v>
      </c>
      <c r="I20" s="2">
        <f t="shared" si="2"/>
        <v>4.6736207140195241</v>
      </c>
      <c r="J20" s="2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2">
        <f t="shared" si="0"/>
        <v>0.49192682382647146</v>
      </c>
      <c r="H21" s="2">
        <f t="shared" si="1"/>
        <v>3.214845963324096</v>
      </c>
      <c r="I21" s="2">
        <f t="shared" si="2"/>
        <v>4.8622482301132708</v>
      </c>
      <c r="J21" s="2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0.90906105405522664</v>
      </c>
      <c r="H22" s="2">
        <f t="shared" si="1"/>
        <v>3.6525350574195743</v>
      </c>
      <c r="I22" s="2">
        <f t="shared" si="2"/>
        <v>5.3182023309627677</v>
      </c>
      <c r="J22" s="2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1.0201921387660267</v>
      </c>
      <c r="H23" s="2">
        <f t="shared" si="1"/>
        <v>3.4409803369116116</v>
      </c>
      <c r="I23" s="2">
        <f t="shared" si="2"/>
        <v>4.8231829962044781</v>
      </c>
      <c r="J23" s="2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1.2130919173747721</v>
      </c>
      <c r="H24" s="2">
        <f t="shared" si="1"/>
        <v>3.3049308466645062</v>
      </c>
      <c r="I24" s="2">
        <f t="shared" si="2"/>
        <v>4.6099697924827323</v>
      </c>
      <c r="J24" s="2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2">
        <f t="shared" si="0"/>
        <v>0.66241376797285856</v>
      </c>
      <c r="H25" s="2">
        <f t="shared" si="1"/>
        <v>3.2789414130361427</v>
      </c>
      <c r="I25" s="2">
        <f t="shared" si="2"/>
        <v>4.7323071094881799</v>
      </c>
      <c r="J25" s="2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0.15097019573412487</v>
      </c>
      <c r="H26" s="2">
        <f t="shared" si="1"/>
        <v>3.1489171174144426</v>
      </c>
      <c r="I26" s="2">
        <f t="shared" si="2"/>
        <v>4.708213677506345</v>
      </c>
      <c r="J26" s="2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0.82848777902875581</v>
      </c>
      <c r="H27" s="2">
        <f t="shared" si="1"/>
        <v>2.9018980591466361</v>
      </c>
      <c r="I27" s="2">
        <f t="shared" si="2"/>
        <v>4.3240136695986529</v>
      </c>
      <c r="J27" s="2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0.39898872164511051</v>
      </c>
      <c r="H28" s="2">
        <f t="shared" si="1"/>
        <v>3.1506808983863777</v>
      </c>
      <c r="I28" s="2">
        <f t="shared" si="2"/>
        <v>4.6637093738747177</v>
      </c>
      <c r="J28" s="2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0.4617271921817046</v>
      </c>
      <c r="H29" s="2">
        <f t="shared" si="1"/>
        <v>2.8413829010049767</v>
      </c>
      <c r="I29" s="2">
        <f t="shared" si="2"/>
        <v>4.3838135781079099</v>
      </c>
      <c r="J29" s="2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0.33762701313727822</v>
      </c>
      <c r="H30" s="2">
        <f t="shared" si="1"/>
        <v>3.0865498738003234</v>
      </c>
      <c r="I30" s="2">
        <f t="shared" si="2"/>
        <v>4.6125918208513852</v>
      </c>
      <c r="J30" s="2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2">
        <f t="shared" si="0"/>
        <v>0.64435394000502511</v>
      </c>
      <c r="H31" s="2">
        <f t="shared" si="1"/>
        <v>3.69183951606048</v>
      </c>
      <c r="I31" s="2">
        <f t="shared" si="2"/>
        <v>5.2774480434429325</v>
      </c>
      <c r="J31" s="2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0.37946277814826618</v>
      </c>
      <c r="H32" s="2">
        <f t="shared" si="1"/>
        <v>2.7732674493598726</v>
      </c>
      <c r="I32" s="2">
        <f t="shared" si="2"/>
        <v>4.3605466334106247</v>
      </c>
      <c r="J32" s="2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0.484553402629679</v>
      </c>
      <c r="H33" s="2">
        <f t="shared" si="1"/>
        <v>2.8189263344423079</v>
      </c>
      <c r="I33" s="2">
        <f t="shared" si="2"/>
        <v>4.4269837501358547</v>
      </c>
      <c r="J33" s="2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0.44180538702012279</v>
      </c>
      <c r="H34" s="2">
        <f t="shared" si="1"/>
        <v>2.9442809178909526</v>
      </c>
      <c r="I34" s="2">
        <f t="shared" si="2"/>
        <v>4.5806513665797279</v>
      </c>
      <c r="J34" s="2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2">
        <f t="shared" si="0"/>
        <v>0.20782685100823733</v>
      </c>
      <c r="H35" s="2">
        <f t="shared" si="1"/>
        <v>2.9406558435361756</v>
      </c>
      <c r="I35" s="2">
        <f t="shared" si="2"/>
        <v>4.5250618917277707</v>
      </c>
      <c r="J35" s="2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0.21815590755237463</v>
      </c>
      <c r="H36" s="2">
        <f t="shared" si="1"/>
        <v>3.0745390099097443</v>
      </c>
      <c r="I36" s="2">
        <f t="shared" si="2"/>
        <v>4.6263871272559589</v>
      </c>
      <c r="J36" s="2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0.20974269951538324</v>
      </c>
      <c r="H37" s="2">
        <f t="shared" si="1"/>
        <v>3.1391986081219154</v>
      </c>
      <c r="I37" s="2">
        <f t="shared" si="2"/>
        <v>4.7033260606785294</v>
      </c>
      <c r="J37" s="2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0.40198507434978192</v>
      </c>
      <c r="H38" s="2">
        <f t="shared" si="1"/>
        <v>3.0637143598926362</v>
      </c>
      <c r="I38" s="2">
        <f t="shared" si="2"/>
        <v>4.7012187623253228</v>
      </c>
      <c r="J38" s="2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0.40495925720990766</v>
      </c>
      <c r="H39" s="2">
        <f t="shared" si="1"/>
        <v>3.0152411201006264</v>
      </c>
      <c r="I39" s="2">
        <f t="shared" si="2"/>
        <v>4.6574284395384389</v>
      </c>
      <c r="J39" s="2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0.42566653615242156</v>
      </c>
      <c r="H40" s="2">
        <f t="shared" si="1"/>
        <v>2.9500491730574239</v>
      </c>
      <c r="I40" s="2">
        <f t="shared" si="2"/>
        <v>4.4840326448778844</v>
      </c>
      <c r="J40" s="2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2">
        <f t="shared" si="0"/>
        <v>0.72442528945364615</v>
      </c>
      <c r="H41" s="2">
        <f t="shared" si="1"/>
        <v>3.314364546286213</v>
      </c>
      <c r="I41" s="2">
        <f t="shared" si="2"/>
        <v>4.7675421184547115</v>
      </c>
      <c r="J41" s="2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0.92821980155564443</v>
      </c>
      <c r="H42" s="2">
        <f t="shared" si="1"/>
        <v>3.3647372542478649</v>
      </c>
      <c r="I42" s="2">
        <f t="shared" si="2"/>
        <v>4.756660749685989</v>
      </c>
      <c r="J42" s="2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0.36659514453958619</v>
      </c>
      <c r="H43" s="2">
        <f t="shared" si="1"/>
        <v>3.1088960368435021</v>
      </c>
      <c r="I43" s="2">
        <f t="shared" si="2"/>
        <v>4.7417491629109731</v>
      </c>
      <c r="J43" s="2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0.34524194414931708</v>
      </c>
      <c r="H44" s="2">
        <f t="shared" si="1"/>
        <v>3.3248410339796051</v>
      </c>
      <c r="I44" s="2">
        <f t="shared" si="2"/>
        <v>4.9290791723813161</v>
      </c>
      <c r="J44" s="2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2">
        <f t="shared" si="0"/>
        <v>0.52876459790723551</v>
      </c>
      <c r="H45" s="2">
        <f t="shared" si="1"/>
        <v>3.2100728809848804</v>
      </c>
      <c r="I45" s="2">
        <f t="shared" si="2"/>
        <v>4.7182049395124457</v>
      </c>
      <c r="J45" s="2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0.36659514453958619</v>
      </c>
      <c r="H46" s="2">
        <f t="shared" si="1"/>
        <v>3.1088960368435021</v>
      </c>
      <c r="I46" s="2">
        <f t="shared" si="2"/>
        <v>4.7417491629109731</v>
      </c>
      <c r="J46" s="2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0.75550777626706089</v>
      </c>
      <c r="H47" s="2">
        <f t="shared" si="1"/>
        <v>3.4092213368241131</v>
      </c>
      <c r="I47" s="2">
        <f t="shared" si="2"/>
        <v>5.073819041848207</v>
      </c>
      <c r="J47" s="2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0.1113193604006063</v>
      </c>
      <c r="H48" s="2">
        <f t="shared" si="1"/>
        <v>3.0715741731617956</v>
      </c>
      <c r="I48" s="2">
        <f t="shared" si="2"/>
        <v>4.6489298510872965</v>
      </c>
      <c r="J48" s="2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0.19181240835774904</v>
      </c>
      <c r="H49" s="2">
        <f t="shared" si="1"/>
        <v>3.2606937079078935</v>
      </c>
      <c r="I49" s="2">
        <f t="shared" si="2"/>
        <v>4.8285517908265403</v>
      </c>
      <c r="J49" s="2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1.2393514432960495</v>
      </c>
      <c r="H50" s="2">
        <f t="shared" si="1"/>
        <v>3.3519995874951873</v>
      </c>
      <c r="I50" s="2">
        <f t="shared" si="2"/>
        <v>5.0445833809744167</v>
      </c>
      <c r="J50" s="2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2">
        <f t="shared" si="0"/>
        <v>0.66602702647865497</v>
      </c>
      <c r="H51" s="2">
        <f t="shared" si="1"/>
        <v>3.4315709248601696</v>
      </c>
      <c r="I51" s="2">
        <f t="shared" si="2"/>
        <v>5.0778309288660575</v>
      </c>
      <c r="J51" s="2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0.389861513873837</v>
      </c>
      <c r="H52" s="2">
        <f t="shared" si="1"/>
        <v>2.909774926597724</v>
      </c>
      <c r="I52" s="2">
        <f t="shared" si="2"/>
        <v>4.4697776674790202</v>
      </c>
      <c r="J52" s="2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0.60761171812268355</v>
      </c>
      <c r="H53" s="2">
        <f t="shared" si="1"/>
        <v>2.7821476738326361</v>
      </c>
      <c r="I53" s="2">
        <f t="shared" si="2"/>
        <v>4.2887806739703374</v>
      </c>
      <c r="J53" s="2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0.47370032721120248</v>
      </c>
      <c r="H54" s="2">
        <f t="shared" si="1"/>
        <v>3.1445386715367527</v>
      </c>
      <c r="I54" s="2">
        <f t="shared" si="2"/>
        <v>4.7889269662005987</v>
      </c>
      <c r="J54" s="2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2">
        <f t="shared" si="0"/>
        <v>0.41855943425038161</v>
      </c>
      <c r="H55" s="2">
        <f t="shared" si="1"/>
        <v>3.1003424741131624</v>
      </c>
      <c r="I55" s="2">
        <f t="shared" si="2"/>
        <v>4.6158229480346487</v>
      </c>
      <c r="J55" s="2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0.46732429853368418</v>
      </c>
      <c r="H56" s="2">
        <f t="shared" si="1"/>
        <v>3.2697113551013972</v>
      </c>
      <c r="I56" s="2">
        <f t="shared" si="2"/>
        <v>4.9088976392931452</v>
      </c>
      <c r="J56" s="2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0.4113295515763486</v>
      </c>
      <c r="H57" s="2">
        <f t="shared" si="1"/>
        <v>3.1140739859745561</v>
      </c>
      <c r="I57" s="2">
        <f t="shared" si="2"/>
        <v>4.6221997553667427</v>
      </c>
      <c r="J57" s="2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0.1413930691370697</v>
      </c>
      <c r="H58" s="2">
        <f t="shared" si="1"/>
        <v>3.1629998263096013</v>
      </c>
      <c r="I58" s="2">
        <f t="shared" si="2"/>
        <v>4.7612835966368641</v>
      </c>
      <c r="J58" s="2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3.9788933134729816</v>
      </c>
      <c r="H59" s="2">
        <f t="shared" si="1"/>
        <v>1.3998853568580822</v>
      </c>
      <c r="I59" s="2">
        <f t="shared" si="2"/>
        <v>1.0557219142987306</v>
      </c>
      <c r="J59" s="2">
        <f t="shared" si="4"/>
        <v>1.0557219142987306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3.5756946178330167</v>
      </c>
      <c r="H60" s="2">
        <f t="shared" si="1"/>
        <v>0.85551226441699957</v>
      </c>
      <c r="I60" s="2">
        <f t="shared" si="2"/>
        <v>1.1418500285078157</v>
      </c>
      <c r="J60" s="2">
        <f t="shared" si="4"/>
        <v>0.85551226441699957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2">
        <f t="shared" si="0"/>
        <v>4.1318267146626573</v>
      </c>
      <c r="H61" s="2">
        <f t="shared" si="1"/>
        <v>1.3825544438189254</v>
      </c>
      <c r="I61" s="2">
        <f t="shared" si="2"/>
        <v>0.80215824575931871</v>
      </c>
      <c r="J61" s="2">
        <f t="shared" si="4"/>
        <v>0.80215824575931871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3.00672446359822</v>
      </c>
      <c r="H62" s="2">
        <f t="shared" si="1"/>
        <v>0.54417226756802273</v>
      </c>
      <c r="I62" s="2">
        <f t="shared" si="2"/>
        <v>2.1152269674829056</v>
      </c>
      <c r="J62" s="2">
        <f t="shared" si="4"/>
        <v>0.54417226756802273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3.7451291032486451</v>
      </c>
      <c r="H63" s="2">
        <f t="shared" si="1"/>
        <v>0.84242448465466579</v>
      </c>
      <c r="I63" s="2">
        <f t="shared" si="2"/>
        <v>1.0366921329461278</v>
      </c>
      <c r="J63" s="2">
        <f t="shared" si="4"/>
        <v>0.84242448465466579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3.3460412430213711</v>
      </c>
      <c r="H64" s="2">
        <f t="shared" si="1"/>
        <v>0.33285150361203047</v>
      </c>
      <c r="I64" s="2">
        <f t="shared" si="2"/>
        <v>1.5382409187012716</v>
      </c>
      <c r="J64" s="2">
        <f t="shared" si="4"/>
        <v>0.33285150361203047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2">
        <f t="shared" si="0"/>
        <v>3.7414959575014914</v>
      </c>
      <c r="H65" s="2">
        <f t="shared" si="1"/>
        <v>0.96776438311944901</v>
      </c>
      <c r="I65" s="2">
        <f t="shared" si="2"/>
        <v>0.98663967649778994</v>
      </c>
      <c r="J65" s="2">
        <f t="shared" si="4"/>
        <v>0.96776438311944901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2.2338289997222258</v>
      </c>
      <c r="H66" s="2">
        <f t="shared" si="1"/>
        <v>1.3379549531991437</v>
      </c>
      <c r="I66" s="2">
        <f t="shared" si="2"/>
        <v>3.0248972388802073</v>
      </c>
      <c r="J66" s="2">
        <f t="shared" si="4"/>
        <v>1.3379549531991437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3.7092845671369026</v>
      </c>
      <c r="H67" s="2">
        <f t="shared" si="1"/>
        <v>0.92466877619989529</v>
      </c>
      <c r="I67" s="2">
        <f t="shared" si="2"/>
        <v>1.1194981165941489</v>
      </c>
      <c r="J67" s="2">
        <f t="shared" si="4"/>
        <v>0.92466877619989529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2.7970684653758475</v>
      </c>
      <c r="H68" s="2">
        <f t="shared" si="1"/>
        <v>0.6642548967837828</v>
      </c>
      <c r="I68" s="2">
        <f t="shared" si="2"/>
        <v>2.2446306917060421</v>
      </c>
      <c r="J68" s="2">
        <f t="shared" si="4"/>
        <v>0.6642548967837828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2.5937602047992026</v>
      </c>
      <c r="H69" s="2">
        <f t="shared" si="1"/>
        <v>1.3113653237544751</v>
      </c>
      <c r="I69" s="2">
        <f t="shared" si="2"/>
        <v>2.9347454026733524</v>
      </c>
      <c r="J69" s="2">
        <f t="shared" si="4"/>
        <v>1.3113653237544751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3.1681527740940783</v>
      </c>
      <c r="H70" s="2">
        <f t="shared" si="1"/>
        <v>0.3532564556477209</v>
      </c>
      <c r="I70" s="2">
        <f t="shared" si="2"/>
        <v>1.5636215644119915</v>
      </c>
      <c r="J70" s="2">
        <f t="shared" si="4"/>
        <v>0.3532564556477209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2">
        <f t="shared" si="0"/>
        <v>3.0780500320820003</v>
      </c>
      <c r="H71" s="2">
        <f t="shared" si="1"/>
        <v>0.67024963103401647</v>
      </c>
      <c r="I71" s="2">
        <f t="shared" si="2"/>
        <v>2.0537778131494928</v>
      </c>
      <c r="J71" s="2">
        <f t="shared" si="4"/>
        <v>0.67024963103401647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3.6432392180585675</v>
      </c>
      <c r="H72" s="2">
        <f t="shared" si="1"/>
        <v>0.62796948891832738</v>
      </c>
      <c r="I72" s="2">
        <f t="shared" si="2"/>
        <v>1.1218505962607372</v>
      </c>
      <c r="J72" s="2">
        <f t="shared" si="4"/>
        <v>0.62796948891832738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5">SQRT((($C73-$C$3)^2)+(($D73-$D$3)^2)+(($E73-$E$3)^2)+(($F73-$F$3)^2))</f>
        <v>2.5097394287056973</v>
      </c>
      <c r="H73" s="2">
        <f t="shared" ref="H73:H136" si="6">SQRT((($C73-$C$4)^2)+(($D73-$D$4)^2)+(($E73-$E$4)^2)+(($F73-$F$4)^2))</f>
        <v>0.64765483872465368</v>
      </c>
      <c r="I73" s="2">
        <f t="shared" ref="I73:I136" si="7">SQRT((($C73-$C$5)^2)+(($D73-$D$5)^2)+(($E73-$E$5)^2)+(($F73-$F$5)^2))</f>
        <v>2.2648707842659528</v>
      </c>
      <c r="J73" s="2">
        <f t="shared" si="4"/>
        <v>0.64765483872465368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5"/>
        <v>3.5954404458981108</v>
      </c>
      <c r="H74" s="2">
        <f t="shared" si="6"/>
        <v>1.0112209952500835</v>
      </c>
      <c r="I74" s="2">
        <f t="shared" si="7"/>
        <v>1.2357565354373115</v>
      </c>
      <c r="J74" s="2">
        <f t="shared" si="4"/>
        <v>1.0112209952500835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2">
        <f t="shared" si="5"/>
        <v>3.3648762235779199</v>
      </c>
      <c r="H75" s="2">
        <f t="shared" si="6"/>
        <v>0.4947626940835268</v>
      </c>
      <c r="I75" s="2">
        <f t="shared" si="7"/>
        <v>1.5161565151765786</v>
      </c>
      <c r="J75" s="2">
        <f t="shared" ref="J75:J138" si="9">MIN(G75:I75)</f>
        <v>0.4947626940835268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5"/>
        <v>2.9438057001099787</v>
      </c>
      <c r="H76" s="2">
        <f t="shared" si="6"/>
        <v>0.33117821840465167</v>
      </c>
      <c r="I76" s="2">
        <f t="shared" si="7"/>
        <v>1.9184756345418015</v>
      </c>
      <c r="J76" s="2">
        <f t="shared" si="9"/>
        <v>0.33117821840465167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5"/>
        <v>3.7018903279270718</v>
      </c>
      <c r="H77" s="2">
        <f t="shared" si="6"/>
        <v>0.75093357533666172</v>
      </c>
      <c r="I77" s="2">
        <f t="shared" si="7"/>
        <v>1.4279685622856073</v>
      </c>
      <c r="J77" s="2">
        <f t="shared" si="9"/>
        <v>0.75093357533666172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5"/>
        <v>2.8039957203961636</v>
      </c>
      <c r="H78" s="2">
        <f t="shared" si="6"/>
        <v>0.46489080093084628</v>
      </c>
      <c r="I78" s="2">
        <f t="shared" si="7"/>
        <v>2.152039970134811</v>
      </c>
      <c r="J78" s="2">
        <f t="shared" si="9"/>
        <v>0.46489080093084628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5"/>
        <v>3.7943104775439767</v>
      </c>
      <c r="H79" s="2">
        <f t="shared" si="6"/>
        <v>0.92069485300270815</v>
      </c>
      <c r="I79" s="2">
        <f t="shared" si="7"/>
        <v>1.0512346145728011</v>
      </c>
      <c r="J79" s="2">
        <f t="shared" si="9"/>
        <v>0.92069485300270815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5"/>
        <v>3.0207932732975955</v>
      </c>
      <c r="H80" s="2">
        <f t="shared" si="6"/>
        <v>0.37284359412361195</v>
      </c>
      <c r="I80" s="2">
        <f t="shared" si="7"/>
        <v>1.7347265009383586</v>
      </c>
      <c r="J80" s="2">
        <f t="shared" si="9"/>
        <v>0.37284359412361195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2">
        <f t="shared" si="5"/>
        <v>3.9875797170714975</v>
      </c>
      <c r="H81" s="2">
        <f t="shared" si="6"/>
        <v>0.91767284845424291</v>
      </c>
      <c r="I81" s="2">
        <f t="shared" si="7"/>
        <v>0.9685057076678063</v>
      </c>
      <c r="J81" s="2">
        <f t="shared" si="9"/>
        <v>0.91767284845424291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5"/>
        <v>3.6006099483281999</v>
      </c>
      <c r="H82" s="2">
        <f t="shared" si="6"/>
        <v>0.61238251581753389</v>
      </c>
      <c r="I82" s="2">
        <f t="shared" si="7"/>
        <v>1.2473257343626398</v>
      </c>
      <c r="J82" s="2">
        <f t="shared" si="9"/>
        <v>0.61238251581753389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5"/>
        <v>3.3718825602324887</v>
      </c>
      <c r="H83" s="2">
        <f t="shared" si="6"/>
        <v>0.64507631857798386</v>
      </c>
      <c r="I83" s="2">
        <f t="shared" si="7"/>
        <v>1.3916646789052274</v>
      </c>
      <c r="J83" s="2">
        <f t="shared" si="9"/>
        <v>0.64507631857798386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5"/>
        <v>3.5597741501393037</v>
      </c>
      <c r="H84" s="2">
        <f t="shared" si="6"/>
        <v>0.8856329256595793</v>
      </c>
      <c r="I84" s="2">
        <f t="shared" si="7"/>
        <v>1.231334692099161</v>
      </c>
      <c r="J84" s="2">
        <f t="shared" si="9"/>
        <v>0.8856329256595793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2">
        <f t="shared" si="5"/>
        <v>4.0081906142298172</v>
      </c>
      <c r="H85" s="2">
        <f t="shared" si="6"/>
        <v>1.1841129408929385</v>
      </c>
      <c r="I85" s="2">
        <f t="shared" si="7"/>
        <v>0.92941997374884466</v>
      </c>
      <c r="J85" s="2">
        <f t="shared" si="9"/>
        <v>0.92941997374884466</v>
      </c>
      <c r="K85" s="2">
        <f t="shared" si="8"/>
        <v>3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5"/>
        <v>4.2032834784249324</v>
      </c>
      <c r="H86" s="2">
        <f t="shared" si="6"/>
        <v>1.3061866087164284</v>
      </c>
      <c r="I86" s="2">
        <f t="shared" si="7"/>
        <v>0.56230340917243238</v>
      </c>
      <c r="J86" s="2">
        <f t="shared" si="9"/>
        <v>0.56230340917243238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5"/>
        <v>3.4714826803543186</v>
      </c>
      <c r="H87" s="2">
        <f t="shared" si="6"/>
        <v>0.45327341651971675</v>
      </c>
      <c r="I87" s="2">
        <f t="shared" si="7"/>
        <v>1.2769294265269988</v>
      </c>
      <c r="J87" s="2">
        <f t="shared" si="9"/>
        <v>0.45327341651971675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5"/>
        <v>2.4223112929596811</v>
      </c>
      <c r="H88" s="2">
        <f t="shared" si="6"/>
        <v>0.77510652394157453</v>
      </c>
      <c r="I88" s="2">
        <f t="shared" si="7"/>
        <v>2.4410511216507493</v>
      </c>
      <c r="J88" s="2">
        <f t="shared" si="9"/>
        <v>0.77510652394157453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5"/>
        <v>2.7331286102194317</v>
      </c>
      <c r="H89" s="2">
        <f t="shared" si="6"/>
        <v>0.62138833010455208</v>
      </c>
      <c r="I89" s="2">
        <f t="shared" si="7"/>
        <v>2.2996844914749857</v>
      </c>
      <c r="J89" s="2">
        <f t="shared" si="9"/>
        <v>0.62138833010455208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5"/>
        <v>2.6175545839580887</v>
      </c>
      <c r="H90" s="2">
        <f t="shared" si="6"/>
        <v>0.72656812107874746</v>
      </c>
      <c r="I90" s="2">
        <f t="shared" si="7"/>
        <v>2.4125813479198088</v>
      </c>
      <c r="J90" s="2">
        <f t="shared" si="9"/>
        <v>0.72656812107874746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2">
        <f t="shared" si="5"/>
        <v>2.8273648508814708</v>
      </c>
      <c r="H91" s="2">
        <f t="shared" si="6"/>
        <v>0.31466227241125161</v>
      </c>
      <c r="I91" s="2">
        <f t="shared" si="7"/>
        <v>1.9822401552430118</v>
      </c>
      <c r="J91" s="2">
        <f t="shared" si="9"/>
        <v>0.31466227241125161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5"/>
        <v>4.0697410237016305</v>
      </c>
      <c r="H92" s="2">
        <f t="shared" si="6"/>
        <v>0.97451475737706394</v>
      </c>
      <c r="I92" s="2">
        <f t="shared" si="7"/>
        <v>0.89269949966055728</v>
      </c>
      <c r="J92" s="2">
        <f t="shared" si="9"/>
        <v>0.89269949966055728</v>
      </c>
      <c r="K92" s="2">
        <f t="shared" si="8"/>
        <v>3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5"/>
        <v>3.3353848353675777</v>
      </c>
      <c r="H93" s="2">
        <f t="shared" si="6"/>
        <v>0.60102792605771105</v>
      </c>
      <c r="I93" s="2">
        <f t="shared" si="7"/>
        <v>1.660614244615972</v>
      </c>
      <c r="J93" s="2">
        <f t="shared" si="9"/>
        <v>0.60102792605771105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5"/>
        <v>3.4705031335528287</v>
      </c>
      <c r="H94" s="2">
        <f t="shared" si="6"/>
        <v>0.82711755923213415</v>
      </c>
      <c r="I94" s="2">
        <f t="shared" si="7"/>
        <v>1.3032838372091364</v>
      </c>
      <c r="J94" s="2">
        <f t="shared" si="9"/>
        <v>0.82711755923213415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2">
        <f t="shared" si="5"/>
        <v>3.8755634429073673</v>
      </c>
      <c r="H95" s="2">
        <f t="shared" si="6"/>
        <v>1.1244312691366896</v>
      </c>
      <c r="I95" s="2">
        <f t="shared" si="7"/>
        <v>0.92667717060063193</v>
      </c>
      <c r="J95" s="2">
        <f t="shared" si="9"/>
        <v>0.92667717060063193</v>
      </c>
      <c r="K95" s="2">
        <f t="shared" si="8"/>
        <v>3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5"/>
        <v>3.558032040327912</v>
      </c>
      <c r="H96" s="2">
        <f t="shared" si="6"/>
        <v>0.69098248177754673</v>
      </c>
      <c r="I96" s="2">
        <f t="shared" si="7"/>
        <v>1.4986065152678663</v>
      </c>
      <c r="J96" s="2">
        <f t="shared" si="9"/>
        <v>0.69098248177754673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5"/>
        <v>2.9310735234722447</v>
      </c>
      <c r="H97" s="2">
        <f t="shared" si="6"/>
        <v>0.35325645564772062</v>
      </c>
      <c r="I97" s="2">
        <f t="shared" si="7"/>
        <v>1.8652330189217707</v>
      </c>
      <c r="J97" s="2">
        <f t="shared" si="9"/>
        <v>0.35325645564772062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5"/>
        <v>2.9382293988046615</v>
      </c>
      <c r="H98" s="2">
        <f t="shared" si="6"/>
        <v>0.41111111111111104</v>
      </c>
      <c r="I98" s="2">
        <f t="shared" si="7"/>
        <v>2.0578902780989563</v>
      </c>
      <c r="J98" s="2">
        <f t="shared" si="9"/>
        <v>0.41111111111111104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5"/>
        <v>3.2322116267348591</v>
      </c>
      <c r="H99" s="2">
        <f t="shared" si="6"/>
        <v>0.39512460919325565</v>
      </c>
      <c r="I99" s="2">
        <f t="shared" si="7"/>
        <v>1.804540645745822</v>
      </c>
      <c r="J99" s="2">
        <f t="shared" si="9"/>
        <v>0.39512460919325565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5"/>
        <v>3.5415239657525963</v>
      </c>
      <c r="H100" s="2">
        <f t="shared" si="6"/>
        <v>0.59077266835815245</v>
      </c>
      <c r="I100" s="2">
        <f t="shared" si="7"/>
        <v>1.1904176640473825</v>
      </c>
      <c r="J100" s="2">
        <f t="shared" si="9"/>
        <v>0.59077266835815245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2">
        <f t="shared" si="5"/>
        <v>2.9402027140998293</v>
      </c>
      <c r="H101" s="2">
        <f t="shared" si="6"/>
        <v>0.25366450089112969</v>
      </c>
      <c r="I101" s="2">
        <f t="shared" si="7"/>
        <v>1.9211274238093592</v>
      </c>
      <c r="J101" s="2">
        <f t="shared" si="9"/>
        <v>0.25366450089112969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5"/>
        <v>2.2786820752355958</v>
      </c>
      <c r="H102" s="2">
        <f t="shared" si="6"/>
        <v>1.3020970740015729</v>
      </c>
      <c r="I102" s="2">
        <f t="shared" si="7"/>
        <v>2.9900142347431933</v>
      </c>
      <c r="J102" s="2">
        <f t="shared" si="9"/>
        <v>1.3020970740015729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5"/>
        <v>3.0772052255252658</v>
      </c>
      <c r="H103" s="2">
        <f t="shared" si="6"/>
        <v>0.19296260752082106</v>
      </c>
      <c r="I103" s="2">
        <f t="shared" si="7"/>
        <v>1.8165410778739064</v>
      </c>
      <c r="J103" s="2">
        <f t="shared" si="9"/>
        <v>0.19296260752082106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5"/>
        <v>3.0093175306039077</v>
      </c>
      <c r="H104" s="2">
        <f t="shared" si="6"/>
        <v>0.3192197277235555</v>
      </c>
      <c r="I104" s="2">
        <f t="shared" si="7"/>
        <v>1.7763096669944234</v>
      </c>
      <c r="J104" s="2">
        <f t="shared" si="9"/>
        <v>0.3192197277235555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2">
        <f t="shared" si="5"/>
        <v>3.0579064733899242</v>
      </c>
      <c r="H105" s="2">
        <f t="shared" si="6"/>
        <v>0.20469791051180988</v>
      </c>
      <c r="I105" s="2">
        <f t="shared" si="7"/>
        <v>1.7381295161396979</v>
      </c>
      <c r="J105" s="2">
        <f t="shared" si="9"/>
        <v>0.20469791051180988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5"/>
        <v>3.2942361785397236</v>
      </c>
      <c r="H106" s="2">
        <f t="shared" si="6"/>
        <v>0.46105086621171021</v>
      </c>
      <c r="I106" s="2">
        <f t="shared" si="7"/>
        <v>1.4407080444772562</v>
      </c>
      <c r="J106" s="2">
        <f t="shared" si="9"/>
        <v>0.46105086621171021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5"/>
        <v>1.9858479297267457</v>
      </c>
      <c r="H107" s="2">
        <f t="shared" si="6"/>
        <v>1.4111111111111114</v>
      </c>
      <c r="I107" s="2">
        <f t="shared" si="7"/>
        <v>3.0987392797663573</v>
      </c>
      <c r="J107" s="2">
        <f t="shared" si="9"/>
        <v>1.4111111111111114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5"/>
        <v>2.987840691870971</v>
      </c>
      <c r="H108" s="2">
        <f t="shared" si="6"/>
        <v>0.15387986335345813</v>
      </c>
      <c r="I108" s="2">
        <f t="shared" si="7"/>
        <v>1.8217882414523934</v>
      </c>
      <c r="J108" s="2">
        <f t="shared" si="9"/>
        <v>0.15387986335345813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5"/>
        <v>5.2300279157954792</v>
      </c>
      <c r="H109" s="2">
        <f t="shared" si="6"/>
        <v>2.2951424819269235</v>
      </c>
      <c r="I109" s="2">
        <f t="shared" si="7"/>
        <v>0.86760047171056687</v>
      </c>
      <c r="J109" s="2">
        <f t="shared" si="9"/>
        <v>0.86760047171056687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5"/>
        <v>4.1362775535498102</v>
      </c>
      <c r="H110" s="2">
        <f t="shared" si="6"/>
        <v>1.0795632404465498</v>
      </c>
      <c r="I110" s="2">
        <f t="shared" si="7"/>
        <v>0.98202186439445149</v>
      </c>
      <c r="J110" s="2">
        <f t="shared" si="9"/>
        <v>0.98202186439445149</v>
      </c>
      <c r="K110" s="2">
        <f t="shared" si="8"/>
        <v>3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5"/>
        <v>5.2614058957658836</v>
      </c>
      <c r="H111" s="2">
        <f t="shared" si="6"/>
        <v>2.3075988268498953</v>
      </c>
      <c r="I111" s="2">
        <f t="shared" si="7"/>
        <v>0.62406558248286192</v>
      </c>
      <c r="J111" s="2">
        <f t="shared" si="9"/>
        <v>0.62406558248286192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5"/>
        <v>4.6336154350571643</v>
      </c>
      <c r="H112" s="2">
        <f t="shared" si="6"/>
        <v>1.5841966457311027</v>
      </c>
      <c r="I112" s="2">
        <f t="shared" si="7"/>
        <v>0.4131955693281274</v>
      </c>
      <c r="J112" s="2">
        <f t="shared" si="9"/>
        <v>0.4131955693281274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5"/>
        <v>5.0033580723350202</v>
      </c>
      <c r="H113" s="2">
        <f t="shared" si="6"/>
        <v>1.9872122044912595</v>
      </c>
      <c r="I113" s="2">
        <f t="shared" si="7"/>
        <v>0.41297549604132611</v>
      </c>
      <c r="J113" s="2">
        <f t="shared" si="9"/>
        <v>0.41297549604132611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5"/>
        <v>6.0602633606139582</v>
      </c>
      <c r="H114" s="2">
        <f t="shared" si="6"/>
        <v>3.1251153065146799</v>
      </c>
      <c r="I114" s="2">
        <f t="shared" si="7"/>
        <v>1.4679619874827221</v>
      </c>
      <c r="J114" s="2">
        <f t="shared" si="9"/>
        <v>1.4679619874827221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5"/>
        <v>3.4915887501250773</v>
      </c>
      <c r="H115" s="2">
        <f t="shared" si="6"/>
        <v>1.0406787908278954</v>
      </c>
      <c r="I115" s="2">
        <f t="shared" si="7"/>
        <v>2.0869733709943818</v>
      </c>
      <c r="J115" s="2">
        <f t="shared" si="9"/>
        <v>1.0406787908278954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5"/>
        <v>5.5981061083191346</v>
      </c>
      <c r="H116" s="2">
        <f t="shared" si="6"/>
        <v>2.6438421349558485</v>
      </c>
      <c r="I116" s="2">
        <f t="shared" si="7"/>
        <v>1.0577865553570915</v>
      </c>
      <c r="J116" s="2">
        <f t="shared" si="9"/>
        <v>1.0577865553570915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5"/>
        <v>4.9934348899329812</v>
      </c>
      <c r="H117" s="2">
        <f t="shared" si="6"/>
        <v>1.9221258806942296</v>
      </c>
      <c r="I117" s="2">
        <f t="shared" si="7"/>
        <v>0.61244935698883218</v>
      </c>
      <c r="J117" s="2">
        <f t="shared" si="9"/>
        <v>0.61244935698883218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5"/>
        <v>5.606138778160954</v>
      </c>
      <c r="H118" s="2">
        <f t="shared" si="6"/>
        <v>2.793705446795848</v>
      </c>
      <c r="I118" s="2">
        <f t="shared" si="7"/>
        <v>1.149151321772109</v>
      </c>
      <c r="J118" s="2">
        <f t="shared" si="9"/>
        <v>1.149151321772109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5"/>
        <v>4.3108690539147672</v>
      </c>
      <c r="H119" s="2">
        <f t="shared" si="6"/>
        <v>1.4235757448181559</v>
      </c>
      <c r="I119" s="2">
        <f t="shared" si="7"/>
        <v>0.46495712056805855</v>
      </c>
      <c r="J119" s="2">
        <f t="shared" si="9"/>
        <v>0.46495712056805855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5"/>
        <v>4.4627336913600395</v>
      </c>
      <c r="H120" s="2">
        <f t="shared" si="6"/>
        <v>1.3927235950990702</v>
      </c>
      <c r="I120" s="2">
        <f t="shared" si="7"/>
        <v>0.43735115531783897</v>
      </c>
      <c r="J120" s="2">
        <f t="shared" si="9"/>
        <v>0.43735115531783897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5"/>
        <v>4.8090739233245312</v>
      </c>
      <c r="H121" s="2">
        <f t="shared" si="6"/>
        <v>1.8500183515939963</v>
      </c>
      <c r="I121" s="2">
        <f t="shared" si="7"/>
        <v>0.20136722754852482</v>
      </c>
      <c r="J121" s="2">
        <f t="shared" si="9"/>
        <v>0.20136722754852482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5"/>
        <v>4.1123219718305135</v>
      </c>
      <c r="H122" s="2">
        <f t="shared" si="6"/>
        <v>1.0841848505321665</v>
      </c>
      <c r="I122" s="2">
        <f t="shared" si="7"/>
        <v>1.1779040076507343</v>
      </c>
      <c r="J122" s="2">
        <f t="shared" si="9"/>
        <v>1.0841848505321665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5"/>
        <v>4.3452493599332129</v>
      </c>
      <c r="H123" s="2">
        <f t="shared" si="6"/>
        <v>1.4156706738468952</v>
      </c>
      <c r="I123" s="2">
        <f t="shared" si="7"/>
        <v>1.0467280780706525</v>
      </c>
      <c r="J123" s="2">
        <f t="shared" si="9"/>
        <v>1.0467280780706525</v>
      </c>
      <c r="K123" s="2">
        <f t="shared" si="8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5"/>
        <v>4.575236824471494</v>
      </c>
      <c r="H124" s="2">
        <f t="shared" si="6"/>
        <v>1.6726263815764948</v>
      </c>
      <c r="I124" s="2">
        <f t="shared" si="7"/>
        <v>0.49781672089565643</v>
      </c>
      <c r="J124" s="2">
        <f t="shared" si="9"/>
        <v>0.49781672089565643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5"/>
        <v>4.5953446007889331</v>
      </c>
      <c r="H125" s="2">
        <f t="shared" si="6"/>
        <v>1.5899374939185189</v>
      </c>
      <c r="I125" s="2">
        <f t="shared" si="7"/>
        <v>0.22442580544304508</v>
      </c>
      <c r="J125" s="2">
        <f t="shared" si="9"/>
        <v>0.22442580544304508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5"/>
        <v>6.2165257177944664</v>
      </c>
      <c r="H126" s="2">
        <f t="shared" si="6"/>
        <v>3.4478835877343514</v>
      </c>
      <c r="I126" s="2">
        <f t="shared" si="7"/>
        <v>1.8073093100376518</v>
      </c>
      <c r="J126" s="2">
        <f t="shared" si="9"/>
        <v>1.8073093100376518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5"/>
        <v>6.4578628043649244</v>
      </c>
      <c r="H127" s="2">
        <f t="shared" si="6"/>
        <v>3.458405398624425</v>
      </c>
      <c r="I127" s="2">
        <f t="shared" si="7"/>
        <v>1.833527062140976</v>
      </c>
      <c r="J127" s="2">
        <f t="shared" si="9"/>
        <v>1.833527062140976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5"/>
        <v>4.0684631004840144</v>
      </c>
      <c r="H128" s="2">
        <f t="shared" si="6"/>
        <v>0.99961721068678788</v>
      </c>
      <c r="I128" s="2">
        <f t="shared" si="7"/>
        <v>1.2317037853623842</v>
      </c>
      <c r="J128" s="2">
        <f t="shared" si="9"/>
        <v>0.99961721068678788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5"/>
        <v>5.0799204718184328</v>
      </c>
      <c r="H129" s="2">
        <f t="shared" si="6"/>
        <v>2.1687966738137718</v>
      </c>
      <c r="I129" s="2">
        <f t="shared" si="7"/>
        <v>0.5077612505925484</v>
      </c>
      <c r="J129" s="2">
        <f t="shared" si="9"/>
        <v>0.5077612505925484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5"/>
        <v>3.9527701678696174</v>
      </c>
      <c r="H130" s="2">
        <f t="shared" si="6"/>
        <v>1.0056015950172483</v>
      </c>
      <c r="I130" s="2">
        <f t="shared" si="7"/>
        <v>1.2190919259706932</v>
      </c>
      <c r="J130" s="2">
        <f t="shared" si="9"/>
        <v>1.0056015950172483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5"/>
        <v>6.1756612601404894</v>
      </c>
      <c r="H131" s="2">
        <f t="shared" si="6"/>
        <v>3.2265411668278108</v>
      </c>
      <c r="I131" s="2">
        <f t="shared" si="7"/>
        <v>1.6156630038930679</v>
      </c>
      <c r="J131" s="2">
        <f t="shared" si="9"/>
        <v>1.6156630038930679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5"/>
        <v>4.0518134211732901</v>
      </c>
      <c r="H132" s="2">
        <f t="shared" si="6"/>
        <v>0.99716883174934123</v>
      </c>
      <c r="I132" s="2">
        <f t="shared" si="7"/>
        <v>0.76633937198727153</v>
      </c>
      <c r="J132" s="2">
        <f t="shared" si="9"/>
        <v>0.76633937198727153</v>
      </c>
      <c r="K132" s="2">
        <f t="shared" si="8"/>
        <v>3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5"/>
        <v>4.9266613441558986</v>
      </c>
      <c r="H133" s="2">
        <f t="shared" si="6"/>
        <v>2.0133750302280196</v>
      </c>
      <c r="I133" s="2">
        <f t="shared" si="7"/>
        <v>0.3933580792514606</v>
      </c>
      <c r="J133" s="2">
        <f t="shared" si="9"/>
        <v>0.3933580792514606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5"/>
        <v>5.2780291776381834</v>
      </c>
      <c r="H134" s="2">
        <f t="shared" si="6"/>
        <v>2.3920960383709771</v>
      </c>
      <c r="I134" s="2">
        <f t="shared" si="7"/>
        <v>0.79624324536232605</v>
      </c>
      <c r="J134" s="2">
        <f t="shared" si="9"/>
        <v>0.79624324536232605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5"/>
        <v>3.9188763695732991</v>
      </c>
      <c r="H135" s="2">
        <f t="shared" si="6"/>
        <v>0.88160907884460582</v>
      </c>
      <c r="I135" s="2">
        <f t="shared" si="7"/>
        <v>0.86329371192998128</v>
      </c>
      <c r="J135" s="2">
        <f t="shared" si="9"/>
        <v>0.86329371192998128</v>
      </c>
      <c r="K135" s="2">
        <f t="shared" si="8"/>
        <v>3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5"/>
        <v>3.949530605021311</v>
      </c>
      <c r="H136" s="2">
        <f t="shared" si="6"/>
        <v>0.95400390816291902</v>
      </c>
      <c r="I136" s="2">
        <f t="shared" si="7"/>
        <v>0.82296782018366033</v>
      </c>
      <c r="J136" s="2">
        <f t="shared" si="9"/>
        <v>0.82296782018366033</v>
      </c>
      <c r="K136" s="2">
        <f t="shared" si="8"/>
        <v>3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0">SQRT((($C137-$C$3)^2)+(($D137-$D$3)^2)+(($E137-$E$3)^2)+(($F137-$F$3)^2))</f>
        <v>4.7829271372246511</v>
      </c>
      <c r="H137" s="2">
        <f t="shared" ref="H137:H158" si="11">SQRT((($C137-$C$4)^2)+(($D137-$D$4)^2)+(($E137-$E$4)^2)+(($F137-$F$4)^2))</f>
        <v>1.7246291424571094</v>
      </c>
      <c r="I137" s="2">
        <f t="shared" ref="I137:I158" si="12">SQRT((($C137-$C$5)^2)+(($D137-$D$5)^2)+(($E137-$E$5)^2)+(($F137-$F$5)^2))</f>
        <v>0.35980251700018501</v>
      </c>
      <c r="J137" s="2">
        <f t="shared" si="9"/>
        <v>0.35980251700018501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0"/>
        <v>5.0624097028984139</v>
      </c>
      <c r="H138" s="2">
        <f t="shared" si="11"/>
        <v>2.1754976725928232</v>
      </c>
      <c r="I138" s="2">
        <f t="shared" si="12"/>
        <v>0.73299115482920751</v>
      </c>
      <c r="J138" s="2">
        <f t="shared" si="9"/>
        <v>0.73299115482920751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0"/>
        <v>5.5089011608486862</v>
      </c>
      <c r="H139" s="2">
        <f t="shared" si="11"/>
        <v>2.5647852652395917</v>
      </c>
      <c r="I139" s="2">
        <f t="shared" si="12"/>
        <v>0.99077730566535194</v>
      </c>
      <c r="J139" s="2">
        <f t="shared" ref="J139:J158" si="14">MIN(G139:I139)</f>
        <v>0.99077730566535194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0"/>
        <v>5.9973987694666437</v>
      </c>
      <c r="H140" s="2">
        <f t="shared" si="11"/>
        <v>3.3110775538940853</v>
      </c>
      <c r="I140" s="2">
        <f t="shared" si="12"/>
        <v>1.743456242473983</v>
      </c>
      <c r="J140" s="2">
        <f t="shared" si="14"/>
        <v>1.743456242473983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0"/>
        <v>4.8226125699666147</v>
      </c>
      <c r="H141" s="2">
        <f t="shared" si="11"/>
        <v>1.7722274468749177</v>
      </c>
      <c r="I141" s="2">
        <f t="shared" si="12"/>
        <v>0.40698853721141426</v>
      </c>
      <c r="J141" s="2">
        <f t="shared" si="14"/>
        <v>0.40698853721141426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0"/>
        <v>4.105410089138477</v>
      </c>
      <c r="H142" s="2">
        <f t="shared" si="11"/>
        <v>1.060665991572753</v>
      </c>
      <c r="I142" s="2">
        <f t="shared" si="12"/>
        <v>0.72988394866060247</v>
      </c>
      <c r="J142" s="2">
        <f t="shared" si="14"/>
        <v>0.72988394866060247</v>
      </c>
      <c r="K142" s="2">
        <f t="shared" si="13"/>
        <v>3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0"/>
        <v>4.506527709889288</v>
      </c>
      <c r="H143" s="2">
        <f t="shared" si="11"/>
        <v>1.4494869249769071</v>
      </c>
      <c r="I143" s="2">
        <f t="shared" si="12"/>
        <v>0.89096660296741936</v>
      </c>
      <c r="J143" s="2">
        <f t="shared" si="14"/>
        <v>0.89096660296741936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0"/>
        <v>5.7577766542303461</v>
      </c>
      <c r="H144" s="2">
        <f t="shared" si="11"/>
        <v>2.8865417815770695</v>
      </c>
      <c r="I144" s="2">
        <f t="shared" si="12"/>
        <v>1.260448562422285</v>
      </c>
      <c r="J144" s="2">
        <f t="shared" si="14"/>
        <v>1.260448562422285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0"/>
        <v>4.8404123791263896</v>
      </c>
      <c r="H145" s="2">
        <f t="shared" si="11"/>
        <v>1.9699157091699546</v>
      </c>
      <c r="I145" s="2">
        <f t="shared" si="12"/>
        <v>0.69256022801016159</v>
      </c>
      <c r="J145" s="2">
        <f t="shared" si="14"/>
        <v>0.69256022801016159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0"/>
        <v>4.5557427495415057</v>
      </c>
      <c r="H146" s="2">
        <f t="shared" si="11"/>
        <v>1.5692571176306858</v>
      </c>
      <c r="I146" s="2">
        <f t="shared" si="12"/>
        <v>0.31652033736703367</v>
      </c>
      <c r="J146" s="2">
        <f t="shared" si="14"/>
        <v>0.31652033736703367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0"/>
        <v>3.8357257461919776</v>
      </c>
      <c r="H147" s="2">
        <f t="shared" si="11"/>
        <v>0.85238952435759519</v>
      </c>
      <c r="I147" s="2">
        <f t="shared" si="12"/>
        <v>0.96172365921516589</v>
      </c>
      <c r="J147" s="2">
        <f t="shared" si="14"/>
        <v>0.85238952435759519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0"/>
        <v>4.7565945801592138</v>
      </c>
      <c r="H148" s="2">
        <f t="shared" si="11"/>
        <v>1.8571516754640731</v>
      </c>
      <c r="I148" s="2">
        <f t="shared" si="12"/>
        <v>0.31565751919048085</v>
      </c>
      <c r="J148" s="2">
        <f t="shared" si="14"/>
        <v>0.31565751919048085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0"/>
        <v>4.9724834841354673</v>
      </c>
      <c r="H149" s="2">
        <f t="shared" si="11"/>
        <v>2.0318330834525615</v>
      </c>
      <c r="I149" s="2">
        <f t="shared" si="12"/>
        <v>0.45905400391718371</v>
      </c>
      <c r="J149" s="2">
        <f t="shared" si="14"/>
        <v>0.45905400391718371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0"/>
        <v>4.5973896941634171</v>
      </c>
      <c r="H150" s="2">
        <f t="shared" si="11"/>
        <v>1.779485291098122</v>
      </c>
      <c r="I150" s="2">
        <f t="shared" si="12"/>
        <v>0.58012822748990467</v>
      </c>
      <c r="J150" s="2">
        <f t="shared" si="14"/>
        <v>0.58012822748990467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0"/>
        <v>4.1362775535498102</v>
      </c>
      <c r="H151" s="2">
        <f t="shared" si="11"/>
        <v>1.0795632404465498</v>
      </c>
      <c r="I151" s="2">
        <f t="shared" si="12"/>
        <v>0.98202186439445149</v>
      </c>
      <c r="J151" s="2">
        <f t="shared" si="14"/>
        <v>0.98202186439445149</v>
      </c>
      <c r="K151" s="2">
        <f t="shared" si="13"/>
        <v>3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0"/>
        <v>5.2125993515711526</v>
      </c>
      <c r="H152" s="2">
        <f t="shared" si="11"/>
        <v>2.266154626260851</v>
      </c>
      <c r="I152" s="2">
        <f t="shared" si="12"/>
        <v>0.58387703901953381</v>
      </c>
      <c r="J152" s="2">
        <f t="shared" si="14"/>
        <v>0.58387703901953381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0"/>
        <v>5.0908537594395709</v>
      </c>
      <c r="H153" s="2">
        <f t="shared" si="11"/>
        <v>2.199876539745687</v>
      </c>
      <c r="I153" s="2">
        <f t="shared" si="12"/>
        <v>0.64765565792299795</v>
      </c>
      <c r="J153" s="2">
        <f t="shared" si="14"/>
        <v>0.64765565792299795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0"/>
        <v>4.6075147313926195</v>
      </c>
      <c r="H154" s="2">
        <f t="shared" si="11"/>
        <v>1.6995133653526664</v>
      </c>
      <c r="I154" s="2">
        <f t="shared" si="12"/>
        <v>0.44374812303176425</v>
      </c>
      <c r="J154" s="2">
        <f t="shared" si="14"/>
        <v>0.44374812303176425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0"/>
        <v>4.2145927442636735</v>
      </c>
      <c r="H155" s="2">
        <f t="shared" si="11"/>
        <v>1.1400346540108677</v>
      </c>
      <c r="I155" s="2">
        <f t="shared" si="12"/>
        <v>0.78393160437028808</v>
      </c>
      <c r="J155" s="2">
        <f t="shared" si="14"/>
        <v>0.78393160437028808</v>
      </c>
      <c r="K155" s="2">
        <f t="shared" si="13"/>
        <v>3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0"/>
        <v>4.4099877550850417</v>
      </c>
      <c r="H156" s="2">
        <f t="shared" si="11"/>
        <v>1.4371697151427374</v>
      </c>
      <c r="I156" s="2">
        <f t="shared" si="12"/>
        <v>0.32753020174916547</v>
      </c>
      <c r="J156" s="2">
        <f t="shared" si="14"/>
        <v>0.32753020174916547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0"/>
        <v>4.5983901530861875</v>
      </c>
      <c r="H157" s="2">
        <f t="shared" si="11"/>
        <v>1.7489397140715828</v>
      </c>
      <c r="I157" s="2">
        <f t="shared" si="12"/>
        <v>0.69229764773386948</v>
      </c>
      <c r="J157" s="2">
        <f t="shared" si="14"/>
        <v>0.69229764773386948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0"/>
        <v>4.0762227613318682</v>
      </c>
      <c r="H158" s="2">
        <f t="shared" si="11"/>
        <v>1.0724380899567685</v>
      </c>
      <c r="I158" s="2">
        <f t="shared" si="12"/>
        <v>0.86012876222301726</v>
      </c>
      <c r="J158" s="2">
        <f t="shared" si="14"/>
        <v>0.86012876222301726</v>
      </c>
      <c r="K158" s="2">
        <f t="shared" si="13"/>
        <v>3</v>
      </c>
    </row>
  </sheetData>
  <mergeCells count="6">
    <mergeCell ref="J1:L1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8079-432C-4FEB-9C71-9C34BC2BA283}">
  <sheetPr>
    <tabColor rgb="FFFFFF00"/>
  </sheetPr>
  <dimension ref="A1:L158"/>
  <sheetViews>
    <sheetView zoomScale="70" zoomScaleNormal="70" workbookViewId="0">
      <selection activeCell="K9" sqref="K9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20</v>
      </c>
      <c r="K1" s="26"/>
      <c r="L1" s="21"/>
    </row>
    <row r="2" spans="1:12" ht="30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7" t="s">
        <v>12</v>
      </c>
    </row>
    <row r="3" spans="1:12" ht="20.149999999999999" customHeight="1" x14ac:dyDescent="0.35">
      <c r="A3" s="4">
        <v>1</v>
      </c>
      <c r="B3" s="4">
        <f>Iterasi3!K3</f>
        <v>50</v>
      </c>
      <c r="C3" s="11">
        <f>SUMIF(Iterasi3!$K$9:$K$158,$A$3,Iterasi3!C$9:C$158)/$B$3</f>
        <v>5.0059999999999993</v>
      </c>
      <c r="D3" s="11">
        <f>SUMIF(Iterasi3!$K$9:$K$158,$A$3,Iterasi3!D$9:D$158)/$B$3</f>
        <v>3.4180000000000006</v>
      </c>
      <c r="E3" s="11">
        <f>SUMIF(Iterasi3!$K$9:$K$158,$A$3,Iterasi3!E$9:E$158)/$B$3</f>
        <v>1.464</v>
      </c>
      <c r="F3" s="11">
        <f>SUMIF(Iterasi3!$K$9:$K$158,$A$3,Iterasi3!F$9:F$158)/$B$3</f>
        <v>0.24399999999999991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Iterasi3!K4</f>
        <v>49</v>
      </c>
      <c r="C4" s="11">
        <f>SUMIF(Iterasi3!$K$9:$K$158,$A$4,Iterasi3!C$9:C$158)/$B$4</f>
        <v>5.8142857142857123</v>
      </c>
      <c r="D4" s="11">
        <f>SUMIF(Iterasi3!$K$9:$K$158,$A$4,Iterasi3!D$9:D$158)/$B$4</f>
        <v>2.7265306122448982</v>
      </c>
      <c r="E4" s="11">
        <f>SUMIF(Iterasi3!$K$9:$K$158,$A$4,Iterasi3!E$9:E$158)/$B$4</f>
        <v>4.2448979591836737</v>
      </c>
      <c r="F4" s="11">
        <f>SUMIF(Iterasi3!$K$9:$K$158,$A$4,Iterasi3!F$9:F$158)/$B$4</f>
        <v>1.3510204081632653</v>
      </c>
      <c r="J4" s="6">
        <v>2</v>
      </c>
      <c r="K4" s="7">
        <f>COUNTIF($K$9:$K$158,A4)</f>
        <v>54</v>
      </c>
    </row>
    <row r="5" spans="1:12" ht="20.149999999999999" customHeight="1" x14ac:dyDescent="0.35">
      <c r="A5" s="4">
        <v>3</v>
      </c>
      <c r="B5" s="4">
        <f>Iterasi3!K5</f>
        <v>51</v>
      </c>
      <c r="C5" s="11">
        <f>SUMIF(Iterasi3!$K$9:$K$158,$A$5,Iterasi3!C$9:C$158)/$B$5</f>
        <v>6.6921568627450947</v>
      </c>
      <c r="D5" s="11">
        <f>SUMIF(Iterasi3!$K$9:$K$158,$A$5,Iterasi3!D$9:D$158)/$B$5</f>
        <v>3.0117647058823525</v>
      </c>
      <c r="E5" s="11">
        <f>SUMIF(Iterasi3!$K$9:$K$158,$A$5,Iterasi3!E$9:E$158)/$B$5</f>
        <v>5.5411764705882334</v>
      </c>
      <c r="F5" s="11">
        <f>SUMIF(Iterasi3!$K$9:$K$158,$A$5,Iterasi3!F$9:F$158)/$B$5</f>
        <v>1.9882352941176467</v>
      </c>
      <c r="J5" s="6">
        <v>3</v>
      </c>
      <c r="K5" s="7">
        <f>COUNTIF($K$9:$K$158,A5)</f>
        <v>46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11">
        <f t="shared" ref="G9:G72" si="0">SQRT((($C9-$C$3)^2)+(($D9-$D$3)^2)+(($E9-$E$3)^2)+(($F9-$F$3)^2))</f>
        <v>0.14694216549377498</v>
      </c>
      <c r="H9" s="11">
        <f t="shared" ref="H9:H72" si="1">SQRT((($C9-$C$4)^2)+(($D9-$D$4)^2)+(($E9-$E$4)^2)+(($F9-$F$4)^2))</f>
        <v>3.2444955468612786</v>
      </c>
      <c r="I9" s="11">
        <f t="shared" ref="I9:I72" si="2">SQRT((($C9-$C$5)^2)+(($D9-$D$5)^2)+(($E9-$E$5)^2)+(($F9-$F$5)^2))</f>
        <v>4.808374486839611</v>
      </c>
      <c r="J9" s="11">
        <f>MIN(G9:I9)</f>
        <v>0.14694216549377498</v>
      </c>
      <c r="K9" s="2">
        <f t="shared" ref="K9:K72" si="3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11">
        <f t="shared" si="0"/>
        <v>0.43816891719974876</v>
      </c>
      <c r="H10" s="11">
        <f t="shared" si="1"/>
        <v>3.2138755812199467</v>
      </c>
      <c r="I10" s="11">
        <f t="shared" si="2"/>
        <v>4.8537709728282898</v>
      </c>
      <c r="J10" s="11">
        <f>MIN(G10:I10)</f>
        <v>0.43816891719974876</v>
      </c>
      <c r="K10" s="2">
        <f t="shared" si="3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11">
        <f t="shared" si="0"/>
        <v>0.41230086102262709</v>
      </c>
      <c r="H11" s="11">
        <f t="shared" si="1"/>
        <v>3.3857167460103494</v>
      </c>
      <c r="I11" s="11">
        <f t="shared" si="2"/>
        <v>5.0189127122847266</v>
      </c>
      <c r="J11" s="11">
        <f t="shared" ref="J11:J74" si="4">MIN(G11:I11)</f>
        <v>0.41230086102262709</v>
      </c>
      <c r="K11" s="2">
        <f t="shared" si="3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11">
        <f t="shared" si="0"/>
        <v>0.5188371613521916</v>
      </c>
      <c r="H12" s="11">
        <f t="shared" si="1"/>
        <v>3.2362450410695978</v>
      </c>
      <c r="I12" s="11">
        <f t="shared" si="2"/>
        <v>4.8901736716627378</v>
      </c>
      <c r="J12" s="11">
        <f t="shared" si="4"/>
        <v>0.5188371613521916</v>
      </c>
      <c r="K12" s="2">
        <f t="shared" si="3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11">
        <f t="shared" si="0"/>
        <v>0.19796969465046868</v>
      </c>
      <c r="H13" s="11">
        <f t="shared" si="1"/>
        <v>3.2930688383346665</v>
      </c>
      <c r="I13" s="11">
        <f t="shared" si="2"/>
        <v>4.8535083843610121</v>
      </c>
      <c r="J13" s="11">
        <f t="shared" si="4"/>
        <v>0.19796969465046868</v>
      </c>
      <c r="K13" s="2">
        <f t="shared" si="3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11">
        <f t="shared" si="0"/>
        <v>0.68380699031232495</v>
      </c>
      <c r="H14" s="11">
        <f t="shared" si="1"/>
        <v>2.988245052946596</v>
      </c>
      <c r="I14" s="11">
        <f t="shared" si="2"/>
        <v>4.4424947184366079</v>
      </c>
      <c r="J14" s="11">
        <f t="shared" si="4"/>
        <v>0.68380699031232495</v>
      </c>
      <c r="K14" s="2">
        <f t="shared" si="3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11">
        <f t="shared" si="0"/>
        <v>0.41520115606775448</v>
      </c>
      <c r="H15" s="11">
        <f t="shared" si="1"/>
        <v>3.3355867712749889</v>
      </c>
      <c r="I15" s="11">
        <f t="shared" si="2"/>
        <v>4.9525072388425766</v>
      </c>
      <c r="J15" s="11">
        <f t="shared" si="4"/>
        <v>0.41520115606775448</v>
      </c>
      <c r="K15" s="2">
        <f t="shared" si="3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11">
        <f t="shared" si="0"/>
        <v>5.9933296255086872E-2</v>
      </c>
      <c r="H16" s="11">
        <f t="shared" si="1"/>
        <v>3.1584703619112928</v>
      </c>
      <c r="I16" s="11">
        <f t="shared" si="2"/>
        <v>4.7479484227714543</v>
      </c>
      <c r="J16" s="11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11">
        <f t="shared" si="0"/>
        <v>0.80099438200276996</v>
      </c>
      <c r="H17" s="11">
        <f t="shared" si="1"/>
        <v>3.3835762276467989</v>
      </c>
      <c r="I17" s="11">
        <f t="shared" si="2"/>
        <v>5.0609882889206572</v>
      </c>
      <c r="J17" s="11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11">
        <f t="shared" si="0"/>
        <v>0.36659514453958619</v>
      </c>
      <c r="H18" s="11">
        <f t="shared" si="1"/>
        <v>3.1741005999981766</v>
      </c>
      <c r="I18" s="11">
        <f t="shared" si="2"/>
        <v>4.807925902112042</v>
      </c>
      <c r="J18" s="11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11">
        <f t="shared" si="0"/>
        <v>0.48784423743650035</v>
      </c>
      <c r="H19" s="11">
        <f t="shared" si="1"/>
        <v>3.1588903254618614</v>
      </c>
      <c r="I19" s="11">
        <f t="shared" si="2"/>
        <v>4.6553442312650146</v>
      </c>
      <c r="J19" s="11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11">
        <f t="shared" si="0"/>
        <v>0.25138019015029772</v>
      </c>
      <c r="H20" s="11">
        <f t="shared" si="1"/>
        <v>3.1309215450007049</v>
      </c>
      <c r="I20" s="11">
        <f t="shared" si="2"/>
        <v>4.7393714431639902</v>
      </c>
      <c r="J20" s="11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11">
        <f t="shared" si="0"/>
        <v>0.49192682382647146</v>
      </c>
      <c r="H21" s="11">
        <f t="shared" si="1"/>
        <v>3.2805574947029421</v>
      </c>
      <c r="I21" s="11">
        <f t="shared" si="2"/>
        <v>4.9290131961725381</v>
      </c>
      <c r="J21" s="11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11">
        <f t="shared" si="0"/>
        <v>0.90906105405522664</v>
      </c>
      <c r="H22" s="11">
        <f t="shared" si="1"/>
        <v>3.7179674508859755</v>
      </c>
      <c r="I22" s="11">
        <f t="shared" si="2"/>
        <v>5.3862820046058735</v>
      </c>
      <c r="J22" s="11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11">
        <f t="shared" si="0"/>
        <v>1.0201921387660267</v>
      </c>
      <c r="H23" s="11">
        <f t="shared" si="1"/>
        <v>3.4954513192191992</v>
      </c>
      <c r="I23" s="11">
        <f t="shared" si="2"/>
        <v>4.8801794516390373</v>
      </c>
      <c r="J23" s="11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11">
        <f t="shared" si="0"/>
        <v>1.2130919173747721</v>
      </c>
      <c r="H24" s="11">
        <f t="shared" si="1"/>
        <v>3.3544695019208257</v>
      </c>
      <c r="I24" s="11">
        <f t="shared" si="2"/>
        <v>4.6653157543775148</v>
      </c>
      <c r="J24" s="11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11">
        <f t="shared" si="0"/>
        <v>0.66241376797285856</v>
      </c>
      <c r="H25" s="11">
        <f t="shared" si="1"/>
        <v>3.3354949953202966</v>
      </c>
      <c r="I25" s="11">
        <f t="shared" si="2"/>
        <v>4.7925672139061071</v>
      </c>
      <c r="J25" s="11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11">
        <f t="shared" si="0"/>
        <v>0.15097019573412487</v>
      </c>
      <c r="H26" s="11">
        <f t="shared" si="1"/>
        <v>3.2103811723796931</v>
      </c>
      <c r="I26" s="11">
        <f t="shared" si="2"/>
        <v>4.7720873993323467</v>
      </c>
      <c r="J26" s="11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11">
        <f t="shared" si="0"/>
        <v>0.82848777902875581</v>
      </c>
      <c r="H27" s="11">
        <f t="shared" si="1"/>
        <v>2.9574562164079476</v>
      </c>
      <c r="I27" s="11">
        <f t="shared" si="2"/>
        <v>4.3829744701161664</v>
      </c>
      <c r="J27" s="11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11">
        <f t="shared" si="0"/>
        <v>0.39898872164511051</v>
      </c>
      <c r="H28" s="11">
        <f t="shared" si="1"/>
        <v>3.2096182503198629</v>
      </c>
      <c r="I28" s="11">
        <f t="shared" si="2"/>
        <v>4.7262589888007094</v>
      </c>
      <c r="J28" s="11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11">
        <f t="shared" si="0"/>
        <v>0.4617271921817046</v>
      </c>
      <c r="H29" s="11">
        <f t="shared" si="1"/>
        <v>2.9028515759456268</v>
      </c>
      <c r="I29" s="11">
        <f t="shared" si="2"/>
        <v>4.4466637096666712</v>
      </c>
      <c r="J29" s="11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11">
        <f t="shared" si="0"/>
        <v>0.33762701313727822</v>
      </c>
      <c r="H30" s="11">
        <f t="shared" si="1"/>
        <v>3.1459102583517322</v>
      </c>
      <c r="I30" s="11">
        <f t="shared" si="2"/>
        <v>4.6757063542926272</v>
      </c>
      <c r="J30" s="11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11">
        <f t="shared" si="0"/>
        <v>0.64435394000502511</v>
      </c>
      <c r="H31" s="11">
        <f t="shared" si="1"/>
        <v>3.7538845630608217</v>
      </c>
      <c r="I31" s="11">
        <f t="shared" si="2"/>
        <v>5.3425846089443736</v>
      </c>
      <c r="J31" s="11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11">
        <f t="shared" si="0"/>
        <v>0.37946277814826618</v>
      </c>
      <c r="H32" s="11">
        <f t="shared" si="1"/>
        <v>2.835456326253758</v>
      </c>
      <c r="I32" s="11">
        <f t="shared" si="2"/>
        <v>4.4257794826696353</v>
      </c>
      <c r="J32" s="11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11">
        <f t="shared" si="0"/>
        <v>0.484553402629679</v>
      </c>
      <c r="H33" s="11">
        <f t="shared" si="1"/>
        <v>2.8819665066477436</v>
      </c>
      <c r="I33" s="11">
        <f t="shared" si="2"/>
        <v>4.4929874019326368</v>
      </c>
      <c r="J33" s="11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11">
        <f t="shared" si="0"/>
        <v>0.44180538702012279</v>
      </c>
      <c r="H34" s="11">
        <f t="shared" si="1"/>
        <v>3.0096810337693984</v>
      </c>
      <c r="I34" s="11">
        <f t="shared" si="2"/>
        <v>4.6469549918076645</v>
      </c>
      <c r="J34" s="11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11">
        <f t="shared" si="0"/>
        <v>0.20782685100823733</v>
      </c>
      <c r="H35" s="11">
        <f t="shared" si="1"/>
        <v>3.0027566121765532</v>
      </c>
      <c r="I35" s="11">
        <f t="shared" si="2"/>
        <v>4.5901508486686176</v>
      </c>
      <c r="J35" s="11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11">
        <f t="shared" si="0"/>
        <v>0.21815590755237463</v>
      </c>
      <c r="H36" s="11">
        <f t="shared" si="1"/>
        <v>3.1360667433759741</v>
      </c>
      <c r="I36" s="11">
        <f t="shared" si="2"/>
        <v>4.6897546352686117</v>
      </c>
      <c r="J36" s="11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11">
        <f t="shared" si="0"/>
        <v>0.20974269951538324</v>
      </c>
      <c r="H37" s="11">
        <f t="shared" si="1"/>
        <v>3.2014372293072535</v>
      </c>
      <c r="I37" s="11">
        <f t="shared" si="2"/>
        <v>4.7670102553191072</v>
      </c>
      <c r="J37" s="11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11">
        <f t="shared" si="0"/>
        <v>0.40198507434978192</v>
      </c>
      <c r="H38" s="11">
        <f t="shared" si="1"/>
        <v>3.1282805354866596</v>
      </c>
      <c r="I38" s="11">
        <f t="shared" si="2"/>
        <v>4.7681001385436828</v>
      </c>
      <c r="J38" s="11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11">
        <f t="shared" si="0"/>
        <v>0.40495925720990766</v>
      </c>
      <c r="H39" s="11">
        <f t="shared" si="1"/>
        <v>3.0803551886586944</v>
      </c>
      <c r="I39" s="11">
        <f t="shared" si="2"/>
        <v>4.7242671918306804</v>
      </c>
      <c r="J39" s="11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11">
        <f t="shared" si="0"/>
        <v>0.42566653615242156</v>
      </c>
      <c r="H40" s="11">
        <f t="shared" si="1"/>
        <v>3.0106640949096555</v>
      </c>
      <c r="I40" s="11">
        <f t="shared" si="2"/>
        <v>4.5468664613615832</v>
      </c>
      <c r="J40" s="11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11">
        <f t="shared" si="0"/>
        <v>0.72442528945364615</v>
      </c>
      <c r="H41" s="11">
        <f t="shared" si="1"/>
        <v>3.3709467462194591</v>
      </c>
      <c r="I41" s="11">
        <f t="shared" si="2"/>
        <v>4.8277663521330574</v>
      </c>
      <c r="J41" s="11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11">
        <f t="shared" si="0"/>
        <v>0.92821980155564443</v>
      </c>
      <c r="H42" s="11">
        <f t="shared" si="1"/>
        <v>3.4187980234332707</v>
      </c>
      <c r="I42" s="11">
        <f t="shared" si="2"/>
        <v>4.8145891961058025</v>
      </c>
      <c r="J42" s="11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11">
        <f t="shared" si="0"/>
        <v>0.36659514453958619</v>
      </c>
      <c r="H43" s="11">
        <f t="shared" si="1"/>
        <v>3.1741005999981766</v>
      </c>
      <c r="I43" s="11">
        <f t="shared" si="2"/>
        <v>4.807925902112042</v>
      </c>
      <c r="J43" s="11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11">
        <f t="shared" si="0"/>
        <v>0.34524194414931708</v>
      </c>
      <c r="H44" s="11">
        <f t="shared" si="1"/>
        <v>3.3887292673626517</v>
      </c>
      <c r="I44" s="11">
        <f t="shared" si="2"/>
        <v>4.9942392804113638</v>
      </c>
      <c r="J44" s="11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11">
        <f t="shared" si="0"/>
        <v>0.52876459790723551</v>
      </c>
      <c r="H45" s="11">
        <f t="shared" si="1"/>
        <v>3.2702144232467125</v>
      </c>
      <c r="I45" s="11">
        <f t="shared" si="2"/>
        <v>4.779641723980121</v>
      </c>
      <c r="J45" s="11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11">
        <f t="shared" si="0"/>
        <v>0.36659514453958619</v>
      </c>
      <c r="H46" s="11">
        <f t="shared" si="1"/>
        <v>3.1741005999981766</v>
      </c>
      <c r="I46" s="11">
        <f t="shared" si="2"/>
        <v>4.807925902112042</v>
      </c>
      <c r="J46" s="11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11">
        <f t="shared" si="0"/>
        <v>0.75550777626706089</v>
      </c>
      <c r="H47" s="11">
        <f t="shared" si="1"/>
        <v>3.4745160177619407</v>
      </c>
      <c r="I47" s="11">
        <f t="shared" si="2"/>
        <v>5.1419339565510978</v>
      </c>
      <c r="J47" s="11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11">
        <f t="shared" si="0"/>
        <v>0.1113193604006063</v>
      </c>
      <c r="H48" s="11">
        <f t="shared" si="1"/>
        <v>3.1341789808839748</v>
      </c>
      <c r="I48" s="11">
        <f t="shared" si="2"/>
        <v>4.7132348607669572</v>
      </c>
      <c r="J48" s="11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11">
        <f t="shared" si="0"/>
        <v>0.19181240835774904</v>
      </c>
      <c r="H49" s="11">
        <f t="shared" si="1"/>
        <v>3.3224063578472589</v>
      </c>
      <c r="I49" s="11">
        <f t="shared" si="2"/>
        <v>4.8927992819584603</v>
      </c>
      <c r="J49" s="11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11">
        <f t="shared" si="0"/>
        <v>1.2393514432960495</v>
      </c>
      <c r="H50" s="11">
        <f t="shared" si="1"/>
        <v>3.4185293900063747</v>
      </c>
      <c r="I50" s="11">
        <f t="shared" si="2"/>
        <v>5.1136950408091382</v>
      </c>
      <c r="J50" s="11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11">
        <f t="shared" si="0"/>
        <v>0.66602702647865497</v>
      </c>
      <c r="H51" s="11">
        <f t="shared" si="1"/>
        <v>3.4959475557831721</v>
      </c>
      <c r="I51" s="11">
        <f t="shared" si="2"/>
        <v>5.1453648005928869</v>
      </c>
      <c r="J51" s="11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11">
        <f t="shared" si="0"/>
        <v>0.389861513873837</v>
      </c>
      <c r="H52" s="11">
        <f t="shared" si="1"/>
        <v>2.9699887182034423</v>
      </c>
      <c r="I52" s="11">
        <f t="shared" si="2"/>
        <v>4.5345162646868626</v>
      </c>
      <c r="J52" s="11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11">
        <f t="shared" si="0"/>
        <v>0.60761171812268355</v>
      </c>
      <c r="H53" s="11">
        <f t="shared" si="1"/>
        <v>2.8399871238804493</v>
      </c>
      <c r="I53" s="11">
        <f t="shared" si="2"/>
        <v>4.3516589703152739</v>
      </c>
      <c r="J53" s="11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11">
        <f t="shared" si="0"/>
        <v>0.47370032721120248</v>
      </c>
      <c r="H54" s="11">
        <f t="shared" si="1"/>
        <v>3.2096182503198629</v>
      </c>
      <c r="I54" s="11">
        <f t="shared" si="2"/>
        <v>4.855911548864535</v>
      </c>
      <c r="J54" s="11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11">
        <f t="shared" si="0"/>
        <v>0.41855943425038161</v>
      </c>
      <c r="H55" s="11">
        <f t="shared" si="1"/>
        <v>3.1595686102033387</v>
      </c>
      <c r="I55" s="11">
        <f t="shared" si="2"/>
        <v>4.6783475495013613</v>
      </c>
      <c r="J55" s="11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11">
        <f t="shared" si="0"/>
        <v>0.46732429853368418</v>
      </c>
      <c r="H56" s="11">
        <f t="shared" si="1"/>
        <v>3.3342098667053515</v>
      </c>
      <c r="I56" s="11">
        <f t="shared" si="2"/>
        <v>4.9759100566594441</v>
      </c>
      <c r="J56" s="11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11">
        <f t="shared" si="0"/>
        <v>0.4113295515763486</v>
      </c>
      <c r="H57" s="11">
        <f t="shared" si="1"/>
        <v>3.1735540378499447</v>
      </c>
      <c r="I57" s="11">
        <f t="shared" si="2"/>
        <v>4.6840859603685185</v>
      </c>
      <c r="J57" s="11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11">
        <f t="shared" si="0"/>
        <v>0.1413930691370697</v>
      </c>
      <c r="H58" s="11">
        <f t="shared" si="1"/>
        <v>3.2264873688514211</v>
      </c>
      <c r="I58" s="11">
        <f t="shared" si="2"/>
        <v>4.8263446272092967</v>
      </c>
      <c r="J58" s="11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11">
        <f t="shared" si="0"/>
        <v>3.9788933134729816</v>
      </c>
      <c r="H59" s="11">
        <f t="shared" si="1"/>
        <v>1.3563216788283718</v>
      </c>
      <c r="I59" s="11">
        <f t="shared" si="2"/>
        <v>1.088025063600766</v>
      </c>
      <c r="J59" s="11">
        <f t="shared" si="4"/>
        <v>1.088025063600766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11">
        <f t="shared" si="0"/>
        <v>3.5756946178330167</v>
      </c>
      <c r="H60" s="11">
        <f t="shared" si="1"/>
        <v>0.80901573263038862</v>
      </c>
      <c r="I60" s="11">
        <f t="shared" si="2"/>
        <v>1.2013368818650865</v>
      </c>
      <c r="J60" s="11">
        <f t="shared" si="4"/>
        <v>0.80901573263038862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11">
        <f t="shared" si="0"/>
        <v>4.1318267146626573</v>
      </c>
      <c r="H61" s="11">
        <f t="shared" si="1"/>
        <v>1.3302663253874443</v>
      </c>
      <c r="I61" s="11">
        <f t="shared" si="2"/>
        <v>0.83693799393391</v>
      </c>
      <c r="J61" s="11">
        <f t="shared" si="4"/>
        <v>0.83693799393391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11">
        <f t="shared" si="0"/>
        <v>3.00672446359822</v>
      </c>
      <c r="H62" s="11">
        <f t="shared" si="1"/>
        <v>0.58590269315609289</v>
      </c>
      <c r="I62" s="11">
        <f t="shared" si="2"/>
        <v>2.1855753740134487</v>
      </c>
      <c r="J62" s="11">
        <f t="shared" si="4"/>
        <v>0.58590269315609289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11">
        <f t="shared" si="0"/>
        <v>3.7451291032486451</v>
      </c>
      <c r="H63" s="11">
        <f t="shared" si="1"/>
        <v>0.78986974289785583</v>
      </c>
      <c r="I63" s="11">
        <f t="shared" si="2"/>
        <v>1.0981600073616529</v>
      </c>
      <c r="J63" s="11">
        <f t="shared" si="4"/>
        <v>0.78986974289785583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11">
        <f t="shared" si="0"/>
        <v>3.3460412430213711</v>
      </c>
      <c r="H64" s="11">
        <f t="shared" si="1"/>
        <v>0.29349464851118778</v>
      </c>
      <c r="I64" s="11">
        <f t="shared" si="2"/>
        <v>1.6083954096942086</v>
      </c>
      <c r="J64" s="11">
        <f t="shared" si="4"/>
        <v>0.29349464851118778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11">
        <f t="shared" si="0"/>
        <v>3.7414959575014914</v>
      </c>
      <c r="H65" s="11">
        <f t="shared" si="1"/>
        <v>0.91317808271197787</v>
      </c>
      <c r="I65" s="11">
        <f t="shared" si="2"/>
        <v>1.0465042226589696</v>
      </c>
      <c r="J65" s="11">
        <f t="shared" si="4"/>
        <v>0.91317808271197787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11">
        <f t="shared" si="0"/>
        <v>2.2338289997222258</v>
      </c>
      <c r="H66" s="11">
        <f t="shared" si="1"/>
        <v>1.3994956549759416</v>
      </c>
      <c r="I66" s="11">
        <f t="shared" si="2"/>
        <v>3.0960560790957556</v>
      </c>
      <c r="J66" s="11">
        <f t="shared" si="4"/>
        <v>1.3994956549759416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11">
        <f t="shared" si="0"/>
        <v>3.7092845671369026</v>
      </c>
      <c r="H67" s="11">
        <f t="shared" si="1"/>
        <v>0.88098757579474885</v>
      </c>
      <c r="I67" s="11">
        <f t="shared" si="2"/>
        <v>1.1749320004536923</v>
      </c>
      <c r="J67" s="11">
        <f t="shared" si="4"/>
        <v>0.88098757579474885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11">
        <f t="shared" si="0"/>
        <v>2.7970684653758475</v>
      </c>
      <c r="H68" s="11">
        <f t="shared" si="1"/>
        <v>0.70668551338424423</v>
      </c>
      <c r="I68" s="11">
        <f t="shared" si="2"/>
        <v>2.3158605967823966</v>
      </c>
      <c r="J68" s="11">
        <f t="shared" si="4"/>
        <v>0.70668551338424423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11">
        <f t="shared" si="0"/>
        <v>2.5937602047992026</v>
      </c>
      <c r="H69" s="11">
        <f t="shared" si="1"/>
        <v>1.3671123770787268</v>
      </c>
      <c r="I69" s="11">
        <f t="shared" si="2"/>
        <v>3.0050079948025683</v>
      </c>
      <c r="J69" s="11">
        <f t="shared" si="4"/>
        <v>1.3671123770787268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11">
        <f t="shared" si="0"/>
        <v>3.1681527740940783</v>
      </c>
      <c r="H70" s="11">
        <f t="shared" si="1"/>
        <v>0.32610303638169286</v>
      </c>
      <c r="I70" s="11">
        <f t="shared" si="2"/>
        <v>1.6324150609389463</v>
      </c>
      <c r="J70" s="11">
        <f t="shared" si="4"/>
        <v>0.32610303638169286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11">
        <f t="shared" si="0"/>
        <v>3.0780500320820003</v>
      </c>
      <c r="H71" s="11">
        <f t="shared" si="1"/>
        <v>0.70350168365739463</v>
      </c>
      <c r="I71" s="11">
        <f t="shared" si="2"/>
        <v>2.1189329792128841</v>
      </c>
      <c r="J71" s="11">
        <f t="shared" si="4"/>
        <v>0.70350168365739463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11">
        <f t="shared" si="0"/>
        <v>3.6432392180585675</v>
      </c>
      <c r="H72" s="11">
        <f t="shared" si="1"/>
        <v>0.56678139482611245</v>
      </c>
      <c r="I72" s="11">
        <f t="shared" si="2"/>
        <v>1.1902687576736748</v>
      </c>
      <c r="J72" s="11">
        <f t="shared" si="4"/>
        <v>0.56678139482611245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11">
        <f t="shared" ref="G73:G136" si="5">SQRT((($C73-$C$3)^2)+(($D73-$D$3)^2)+(($E73-$E$3)^2)+(($F73-$F$3)^2))</f>
        <v>2.5097394287056973</v>
      </c>
      <c r="H73" s="11">
        <f t="shared" ref="H73:H136" si="6">SQRT((($C73-$C$4)^2)+(($D73-$D$4)^2)+(($E73-$E$4)^2)+(($F73-$F$4)^2))</f>
        <v>0.70321152979987556</v>
      </c>
      <c r="I73" s="11">
        <f t="shared" ref="I73:I136" si="7">SQRT((($C73-$C$5)^2)+(($D73-$D$5)^2)+(($E73-$E$5)^2)+(($F73-$F$5)^2))</f>
        <v>2.3339091396960532</v>
      </c>
      <c r="J73" s="11">
        <f t="shared" si="4"/>
        <v>0.70321152979987556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11">
        <f t="shared" si="5"/>
        <v>3.5954404458981108</v>
      </c>
      <c r="H74" s="11">
        <f t="shared" si="6"/>
        <v>0.97489733971861081</v>
      </c>
      <c r="I74" s="11">
        <f t="shared" si="7"/>
        <v>1.2869154906985607</v>
      </c>
      <c r="J74" s="11">
        <f t="shared" si="4"/>
        <v>0.97489733971861081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11">
        <f t="shared" si="5"/>
        <v>3.3648762235779199</v>
      </c>
      <c r="H75" s="11">
        <f t="shared" si="6"/>
        <v>0.45604368584444072</v>
      </c>
      <c r="I75" s="11">
        <f t="shared" si="7"/>
        <v>1.5859909099595817</v>
      </c>
      <c r="J75" s="11">
        <f t="shared" ref="J75:J138" si="9">MIN(G75:I75)</f>
        <v>0.45604368584444072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11">
        <f t="shared" si="5"/>
        <v>2.9438057001099787</v>
      </c>
      <c r="H76" s="11">
        <f t="shared" si="6"/>
        <v>0.38094448485499982</v>
      </c>
      <c r="I76" s="11">
        <f t="shared" si="7"/>
        <v>1.9866403085344939</v>
      </c>
      <c r="J76" s="11">
        <f t="shared" si="9"/>
        <v>0.38094448485499982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11">
        <f t="shared" si="5"/>
        <v>3.7018903279270718</v>
      </c>
      <c r="H77" s="11">
        <f t="shared" si="6"/>
        <v>0.71643699363416813</v>
      </c>
      <c r="I77" s="11">
        <f t="shared" si="7"/>
        <v>1.4911748591604108</v>
      </c>
      <c r="J77" s="11">
        <f t="shared" si="9"/>
        <v>0.71643699363416813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11">
        <f t="shared" si="5"/>
        <v>2.8039957203961636</v>
      </c>
      <c r="H78" s="11">
        <f t="shared" si="6"/>
        <v>0.52839410783476937</v>
      </c>
      <c r="I78" s="11">
        <f t="shared" si="7"/>
        <v>2.2219657675933653</v>
      </c>
      <c r="J78" s="11">
        <f t="shared" si="9"/>
        <v>0.52839410783476937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11">
        <f t="shared" si="5"/>
        <v>3.7943104775439767</v>
      </c>
      <c r="H79" s="11">
        <f t="shared" si="6"/>
        <v>0.8609536279736747</v>
      </c>
      <c r="I79" s="11">
        <f t="shared" si="7"/>
        <v>1.1170139245555066</v>
      </c>
      <c r="J79" s="11">
        <f t="shared" si="9"/>
        <v>0.8609536279736747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11">
        <f t="shared" si="5"/>
        <v>3.0207932732975955</v>
      </c>
      <c r="H80" s="11">
        <f t="shared" si="6"/>
        <v>0.38679257549726753</v>
      </c>
      <c r="I80" s="11">
        <f t="shared" si="7"/>
        <v>1.8012181362393507</v>
      </c>
      <c r="J80" s="11">
        <f t="shared" si="9"/>
        <v>0.38679257549726753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11">
        <f t="shared" si="5"/>
        <v>3.9875797170714975</v>
      </c>
      <c r="H81" s="11">
        <f t="shared" si="6"/>
        <v>0.85941147787107497</v>
      </c>
      <c r="I81" s="11">
        <f t="shared" si="7"/>
        <v>1.032071261126408</v>
      </c>
      <c r="J81" s="11">
        <f t="shared" si="9"/>
        <v>0.85941147787107497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11">
        <f t="shared" si="5"/>
        <v>3.6006099483281999</v>
      </c>
      <c r="H82" s="11">
        <f t="shared" si="6"/>
        <v>0.56298795301082538</v>
      </c>
      <c r="I82" s="11">
        <f t="shared" si="7"/>
        <v>1.3131590818775776</v>
      </c>
      <c r="J82" s="11">
        <f t="shared" si="9"/>
        <v>0.56298795301082538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11">
        <f t="shared" si="5"/>
        <v>3.3718825602324887</v>
      </c>
      <c r="H83" s="11">
        <f t="shared" si="6"/>
        <v>0.61546094102647875</v>
      </c>
      <c r="I83" s="11">
        <f t="shared" si="7"/>
        <v>1.4532838102521792</v>
      </c>
      <c r="J83" s="11">
        <f t="shared" si="9"/>
        <v>0.61546094102647875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11">
        <f t="shared" si="5"/>
        <v>3.5597741501393037</v>
      </c>
      <c r="H84" s="11">
        <f t="shared" si="6"/>
        <v>0.84769575219918714</v>
      </c>
      <c r="I84" s="11">
        <f t="shared" si="7"/>
        <v>1.2872201808258783</v>
      </c>
      <c r="J84" s="11">
        <f t="shared" si="9"/>
        <v>0.84769575219918714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11">
        <f t="shared" si="5"/>
        <v>4.0081906142298172</v>
      </c>
      <c r="H85" s="11">
        <f t="shared" si="6"/>
        <v>1.1347103948291304</v>
      </c>
      <c r="I85" s="11">
        <f t="shared" si="7"/>
        <v>0.97562172726406859</v>
      </c>
      <c r="J85" s="11">
        <f t="shared" si="9"/>
        <v>0.97562172726406859</v>
      </c>
      <c r="K85" s="2">
        <f t="shared" si="8"/>
        <v>3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11">
        <f t="shared" si="5"/>
        <v>4.2032834784249324</v>
      </c>
      <c r="H86" s="11">
        <f t="shared" si="6"/>
        <v>1.2454883176975351</v>
      </c>
      <c r="I86" s="11">
        <f t="shared" si="7"/>
        <v>0.61331189471582959</v>
      </c>
      <c r="J86" s="11">
        <f t="shared" si="9"/>
        <v>0.61331189471582959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11">
        <f t="shared" si="5"/>
        <v>3.4714826803543186</v>
      </c>
      <c r="H87" s="11">
        <f t="shared" si="6"/>
        <v>0.3896837107437166</v>
      </c>
      <c r="I87" s="11">
        <f t="shared" si="7"/>
        <v>1.3468461743847424</v>
      </c>
      <c r="J87" s="11">
        <f t="shared" si="9"/>
        <v>0.3896837107437166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11">
        <f t="shared" si="5"/>
        <v>2.4223112929596811</v>
      </c>
      <c r="H88" s="11">
        <f t="shared" si="6"/>
        <v>0.84092777149287423</v>
      </c>
      <c r="I88" s="11">
        <f t="shared" si="7"/>
        <v>2.5093696009008712</v>
      </c>
      <c r="J88" s="11">
        <f t="shared" si="9"/>
        <v>0.84092777149287423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11">
        <f t="shared" si="5"/>
        <v>2.7331286102194317</v>
      </c>
      <c r="H89" s="11">
        <f t="shared" si="6"/>
        <v>0.68289324959129494</v>
      </c>
      <c r="I89" s="11">
        <f t="shared" si="7"/>
        <v>2.3698420791689703</v>
      </c>
      <c r="J89" s="11">
        <f t="shared" si="9"/>
        <v>0.68289324959129494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11">
        <f t="shared" si="5"/>
        <v>2.6175545839580887</v>
      </c>
      <c r="H90" s="11">
        <f t="shared" si="6"/>
        <v>0.79090256277669646</v>
      </c>
      <c r="I90" s="11">
        <f t="shared" si="7"/>
        <v>2.4823444227465861</v>
      </c>
      <c r="J90" s="11">
        <f t="shared" si="9"/>
        <v>0.79090256277669646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11">
        <f t="shared" si="5"/>
        <v>2.8273648508814708</v>
      </c>
      <c r="H91" s="11">
        <f t="shared" si="6"/>
        <v>0.37771645575696666</v>
      </c>
      <c r="I91" s="11">
        <f t="shared" si="7"/>
        <v>2.051320595636446</v>
      </c>
      <c r="J91" s="11">
        <f t="shared" si="9"/>
        <v>0.37771645575696666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11">
        <f t="shared" si="5"/>
        <v>4.0697410237016305</v>
      </c>
      <c r="H92" s="11">
        <f t="shared" si="6"/>
        <v>0.91015603424022284</v>
      </c>
      <c r="I92" s="11">
        <f t="shared" si="7"/>
        <v>0.96002170614957849</v>
      </c>
      <c r="J92" s="11">
        <f t="shared" si="9"/>
        <v>0.91015603424022284</v>
      </c>
      <c r="K92" s="2">
        <f t="shared" si="8"/>
        <v>2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11">
        <f t="shared" si="5"/>
        <v>3.3353848353675777</v>
      </c>
      <c r="H93" s="11">
        <f t="shared" si="6"/>
        <v>0.57765918075701639</v>
      </c>
      <c r="I93" s="11">
        <f t="shared" si="7"/>
        <v>1.72980632198303</v>
      </c>
      <c r="J93" s="11">
        <f t="shared" si="9"/>
        <v>0.57765918075701639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11">
        <f t="shared" si="5"/>
        <v>3.4705031335528287</v>
      </c>
      <c r="H94" s="11">
        <f t="shared" si="6"/>
        <v>0.78429503411754509</v>
      </c>
      <c r="I94" s="11">
        <f t="shared" si="7"/>
        <v>1.3654972913737082</v>
      </c>
      <c r="J94" s="11">
        <f t="shared" si="9"/>
        <v>0.78429503411754509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11">
        <f t="shared" si="5"/>
        <v>3.8755634429073673</v>
      </c>
      <c r="H95" s="11">
        <f t="shared" si="6"/>
        <v>1.0739096637276189</v>
      </c>
      <c r="I95" s="11">
        <f t="shared" si="7"/>
        <v>0.97662609990899218</v>
      </c>
      <c r="J95" s="11">
        <f t="shared" si="9"/>
        <v>0.97662609990899218</v>
      </c>
      <c r="K95" s="2">
        <f t="shared" si="8"/>
        <v>3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11">
        <f t="shared" si="5"/>
        <v>3.558032040327912</v>
      </c>
      <c r="H96" s="11">
        <f t="shared" si="6"/>
        <v>0.66671317344378611</v>
      </c>
      <c r="I96" s="11">
        <f t="shared" si="7"/>
        <v>1.560880379347273</v>
      </c>
      <c r="J96" s="11">
        <f t="shared" si="9"/>
        <v>0.66671317344378611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11">
        <f t="shared" si="5"/>
        <v>2.9310735234722447</v>
      </c>
      <c r="H97" s="11">
        <f t="shared" si="6"/>
        <v>0.37987152303223276</v>
      </c>
      <c r="I97" s="11">
        <f t="shared" si="7"/>
        <v>1.9348391304168078</v>
      </c>
      <c r="J97" s="11">
        <f t="shared" si="9"/>
        <v>0.37987152303223276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11">
        <f t="shared" si="5"/>
        <v>2.9382293988046615</v>
      </c>
      <c r="H98" s="11">
        <f t="shared" si="6"/>
        <v>0.46116127433860199</v>
      </c>
      <c r="I98" s="11">
        <f t="shared" si="7"/>
        <v>2.1288574008470094</v>
      </c>
      <c r="J98" s="11">
        <f t="shared" si="9"/>
        <v>0.46116127433860199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11">
        <f t="shared" si="5"/>
        <v>3.2322116267348591</v>
      </c>
      <c r="H99" s="11">
        <f t="shared" si="6"/>
        <v>0.40205635523684713</v>
      </c>
      <c r="I99" s="11">
        <f t="shared" si="7"/>
        <v>1.8746697774054917</v>
      </c>
      <c r="J99" s="11">
        <f t="shared" si="9"/>
        <v>0.40205635523684713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11">
        <f t="shared" si="5"/>
        <v>3.5415239657525963</v>
      </c>
      <c r="H100" s="11">
        <f t="shared" si="6"/>
        <v>0.53377393989289912</v>
      </c>
      <c r="I100" s="11">
        <f t="shared" si="7"/>
        <v>1.2580230794525236</v>
      </c>
      <c r="J100" s="11">
        <f t="shared" si="9"/>
        <v>0.53377393989289912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11">
        <f t="shared" si="5"/>
        <v>2.9402027140998293</v>
      </c>
      <c r="H101" s="11">
        <f t="shared" si="6"/>
        <v>0.31463669773541891</v>
      </c>
      <c r="I101" s="11">
        <f t="shared" si="7"/>
        <v>1.9904858284200586</v>
      </c>
      <c r="J101" s="11">
        <f t="shared" si="9"/>
        <v>0.31463669773541891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11">
        <f t="shared" si="5"/>
        <v>2.2786820752355958</v>
      </c>
      <c r="H102" s="11">
        <f t="shared" si="6"/>
        <v>1.3641983242506852</v>
      </c>
      <c r="I102" s="11">
        <f t="shared" si="7"/>
        <v>3.0609614198047703</v>
      </c>
      <c r="J102" s="11">
        <f t="shared" si="9"/>
        <v>1.3641983242506852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11">
        <f t="shared" si="5"/>
        <v>3.0772052255252658</v>
      </c>
      <c r="H103" s="11">
        <f t="shared" si="6"/>
        <v>0.22636508017146154</v>
      </c>
      <c r="I103" s="11">
        <f t="shared" si="7"/>
        <v>1.8874390029889261</v>
      </c>
      <c r="J103" s="11">
        <f t="shared" si="9"/>
        <v>0.22636508017146154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11">
        <f t="shared" si="5"/>
        <v>3.0093175306039077</v>
      </c>
      <c r="H104" s="11">
        <f t="shared" si="6"/>
        <v>0.33566310632776386</v>
      </c>
      <c r="I104" s="11">
        <f t="shared" si="7"/>
        <v>1.8451511734134225</v>
      </c>
      <c r="J104" s="11">
        <f t="shared" si="9"/>
        <v>0.33566310632776386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11">
        <f t="shared" si="5"/>
        <v>3.0579064733899242</v>
      </c>
      <c r="H105" s="11">
        <f t="shared" si="6"/>
        <v>0.21856752221208495</v>
      </c>
      <c r="I105" s="11">
        <f t="shared" si="7"/>
        <v>1.8081174561133662</v>
      </c>
      <c r="J105" s="11">
        <f t="shared" si="9"/>
        <v>0.21856752221208495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11">
        <f t="shared" si="5"/>
        <v>3.2942361785397236</v>
      </c>
      <c r="H106" s="11">
        <f t="shared" si="6"/>
        <v>0.42954214652753619</v>
      </c>
      <c r="I106" s="11">
        <f t="shared" si="7"/>
        <v>1.5062856894490932</v>
      </c>
      <c r="J106" s="11">
        <f t="shared" si="9"/>
        <v>0.42954214652753619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11">
        <f t="shared" si="5"/>
        <v>1.9858479297267457</v>
      </c>
      <c r="H107" s="11">
        <f t="shared" si="6"/>
        <v>1.4745515840454098</v>
      </c>
      <c r="I107" s="11">
        <f t="shared" si="7"/>
        <v>3.1691333803045727</v>
      </c>
      <c r="J107" s="11">
        <f t="shared" si="9"/>
        <v>1.4745515840454098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11">
        <f t="shared" si="5"/>
        <v>2.987840691870971</v>
      </c>
      <c r="H108" s="11">
        <f t="shared" si="6"/>
        <v>0.20507919458503041</v>
      </c>
      <c r="I108" s="11">
        <f t="shared" si="7"/>
        <v>1.8920562809800319</v>
      </c>
      <c r="J108" s="11">
        <f t="shared" si="9"/>
        <v>0.20507919458503041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11">
        <f t="shared" si="5"/>
        <v>5.2300279157954792</v>
      </c>
      <c r="H109" s="11">
        <f t="shared" si="6"/>
        <v>2.2283004245779101</v>
      </c>
      <c r="I109" s="11">
        <f t="shared" si="7"/>
        <v>0.84219281349456065</v>
      </c>
      <c r="J109" s="11">
        <f t="shared" si="9"/>
        <v>0.84219281349456065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11">
        <f t="shared" si="5"/>
        <v>4.1362775535498102</v>
      </c>
      <c r="H110" s="11">
        <f t="shared" si="6"/>
        <v>1.0166051581023063</v>
      </c>
      <c r="I110" s="11">
        <f t="shared" si="7"/>
        <v>1.0466915710493698</v>
      </c>
      <c r="J110" s="11">
        <f t="shared" si="9"/>
        <v>1.0166051581023063</v>
      </c>
      <c r="K110" s="2">
        <f t="shared" si="8"/>
        <v>2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11">
        <f t="shared" si="5"/>
        <v>5.2614058957658836</v>
      </c>
      <c r="H111" s="11">
        <f t="shared" si="6"/>
        <v>2.2423603468290376</v>
      </c>
      <c r="I111" s="11">
        <f t="shared" si="7"/>
        <v>0.55472525420329266</v>
      </c>
      <c r="J111" s="11">
        <f t="shared" si="9"/>
        <v>0.55472525420329266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11">
        <f t="shared" si="5"/>
        <v>4.6336154350571643</v>
      </c>
      <c r="H112" s="11">
        <f t="shared" si="6"/>
        <v>1.5178584290853749</v>
      </c>
      <c r="I112" s="11">
        <f t="shared" si="7"/>
        <v>0.45295815264001799</v>
      </c>
      <c r="J112" s="11">
        <f t="shared" si="9"/>
        <v>0.45295815264001799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11">
        <f t="shared" si="5"/>
        <v>5.0033580723350202</v>
      </c>
      <c r="H113" s="11">
        <f t="shared" si="6"/>
        <v>1.9194005033807242</v>
      </c>
      <c r="I113" s="11">
        <f t="shared" si="7"/>
        <v>0.38587119384470597</v>
      </c>
      <c r="J113" s="11">
        <f t="shared" si="9"/>
        <v>0.38587119384470597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11">
        <f t="shared" si="5"/>
        <v>6.0602633606139582</v>
      </c>
      <c r="H114" s="11">
        <f t="shared" si="6"/>
        <v>3.0612149659715802</v>
      </c>
      <c r="I114" s="11">
        <f t="shared" si="7"/>
        <v>1.3992555828304867</v>
      </c>
      <c r="J114" s="11">
        <f t="shared" si="9"/>
        <v>1.3992555828304867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11">
        <f t="shared" si="5"/>
        <v>3.4915887501250773</v>
      </c>
      <c r="H115" s="11">
        <f t="shared" si="6"/>
        <v>1.0363871344136666</v>
      </c>
      <c r="I115" s="11">
        <f t="shared" si="7"/>
        <v>2.154264923948038</v>
      </c>
      <c r="J115" s="11">
        <f t="shared" si="9"/>
        <v>1.0363871344136666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11">
        <f t="shared" si="5"/>
        <v>5.5981061083191346</v>
      </c>
      <c r="H116" s="11">
        <f t="shared" si="6"/>
        <v>2.581175243821495</v>
      </c>
      <c r="I116" s="11">
        <f t="shared" si="7"/>
        <v>0.99659936972152507</v>
      </c>
      <c r="J116" s="11">
        <f t="shared" si="9"/>
        <v>0.99659936972152507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11">
        <f t="shared" si="5"/>
        <v>4.9934348899329812</v>
      </c>
      <c r="H117" s="11">
        <f t="shared" si="6"/>
        <v>1.8589596406160633</v>
      </c>
      <c r="I117" s="11">
        <f t="shared" si="7"/>
        <v>0.60364457615186973</v>
      </c>
      <c r="J117" s="11">
        <f t="shared" si="9"/>
        <v>0.60364457615186973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11">
        <f t="shared" si="5"/>
        <v>5.606138778160954</v>
      </c>
      <c r="H118" s="11">
        <f t="shared" si="6"/>
        <v>2.7284996861418436</v>
      </c>
      <c r="I118" s="11">
        <f t="shared" si="7"/>
        <v>1.0854088006431748</v>
      </c>
      <c r="J118" s="11">
        <f t="shared" si="9"/>
        <v>1.0854088006431748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11">
        <f t="shared" si="5"/>
        <v>4.3108690539147672</v>
      </c>
      <c r="H119" s="11">
        <f t="shared" si="6"/>
        <v>1.3589522999732799</v>
      </c>
      <c r="I119" s="11">
        <f t="shared" si="7"/>
        <v>0.51684801669038405</v>
      </c>
      <c r="J119" s="11">
        <f t="shared" si="9"/>
        <v>0.51684801669038405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11">
        <f t="shared" si="5"/>
        <v>4.4627336913600395</v>
      </c>
      <c r="H120" s="11">
        <f t="shared" si="6"/>
        <v>1.3260407258692668</v>
      </c>
      <c r="I120" s="11">
        <f t="shared" si="7"/>
        <v>0.49850217790536305</v>
      </c>
      <c r="J120" s="11">
        <f t="shared" si="9"/>
        <v>0.49850217790536305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11">
        <f t="shared" si="5"/>
        <v>4.8090739233245312</v>
      </c>
      <c r="H121" s="11">
        <f t="shared" si="6"/>
        <v>1.7840038455534806</v>
      </c>
      <c r="I121" s="11">
        <f t="shared" si="7"/>
        <v>0.16110680236585662</v>
      </c>
      <c r="J121" s="11">
        <f t="shared" si="9"/>
        <v>0.16110680236585662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11">
        <f t="shared" si="5"/>
        <v>4.1123219718305135</v>
      </c>
      <c r="H122" s="11">
        <f t="shared" si="6"/>
        <v>1.0274876862714217</v>
      </c>
      <c r="I122" s="11">
        <f t="shared" si="7"/>
        <v>1.240680754707622</v>
      </c>
      <c r="J122" s="11">
        <f t="shared" si="9"/>
        <v>1.0274876862714217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11">
        <f t="shared" si="5"/>
        <v>4.3452493599332129</v>
      </c>
      <c r="H123" s="11">
        <f t="shared" si="6"/>
        <v>1.3554185762589985</v>
      </c>
      <c r="I123" s="11">
        <f t="shared" si="7"/>
        <v>1.0977135371360238</v>
      </c>
      <c r="J123" s="11">
        <f t="shared" si="9"/>
        <v>1.0977135371360238</v>
      </c>
      <c r="K123" s="2">
        <f t="shared" si="8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11">
        <f t="shared" si="5"/>
        <v>4.575236824471494</v>
      </c>
      <c r="H124" s="11">
        <f t="shared" si="6"/>
        <v>1.6065606331192053</v>
      </c>
      <c r="I124" s="11">
        <f t="shared" si="7"/>
        <v>0.52550117050290235</v>
      </c>
      <c r="J124" s="11">
        <f t="shared" si="9"/>
        <v>0.52550117050290235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11">
        <f t="shared" si="5"/>
        <v>4.5953446007889331</v>
      </c>
      <c r="H125" s="11">
        <f t="shared" si="6"/>
        <v>1.5237629062354137</v>
      </c>
      <c r="I125" s="11">
        <f t="shared" si="7"/>
        <v>0.27237969066396267</v>
      </c>
      <c r="J125" s="11">
        <f t="shared" si="9"/>
        <v>0.27237969066396267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11">
        <f t="shared" si="5"/>
        <v>6.2165257177944664</v>
      </c>
      <c r="H126" s="11">
        <f t="shared" si="6"/>
        <v>3.3847521729027696</v>
      </c>
      <c r="I126" s="11">
        <f t="shared" si="7"/>
        <v>1.7391891591141913</v>
      </c>
      <c r="J126" s="11">
        <f t="shared" si="9"/>
        <v>1.7391891591141913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11">
        <f t="shared" si="5"/>
        <v>6.4578628043649244</v>
      </c>
      <c r="H127" s="11">
        <f t="shared" si="6"/>
        <v>3.3944156310109772</v>
      </c>
      <c r="I127" s="11">
        <f t="shared" si="7"/>
        <v>1.7688687283795685</v>
      </c>
      <c r="J127" s="11">
        <f t="shared" si="9"/>
        <v>1.7688687283795685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11">
        <f t="shared" si="5"/>
        <v>4.0684631004840144</v>
      </c>
      <c r="H128" s="11">
        <f t="shared" si="6"/>
        <v>0.95084083440824951</v>
      </c>
      <c r="I128" s="11">
        <f t="shared" si="7"/>
        <v>1.2920095723723859</v>
      </c>
      <c r="J128" s="11">
        <f t="shared" si="9"/>
        <v>0.95084083440824951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11">
        <f t="shared" si="5"/>
        <v>5.0799204718184328</v>
      </c>
      <c r="H129" s="11">
        <f t="shared" si="6"/>
        <v>2.1025777004086512</v>
      </c>
      <c r="I129" s="11">
        <f t="shared" si="7"/>
        <v>0.4483898314906789</v>
      </c>
      <c r="J129" s="11">
        <f t="shared" si="9"/>
        <v>0.4483898314906789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11">
        <f t="shared" si="5"/>
        <v>3.9527701678696174</v>
      </c>
      <c r="H130" s="11">
        <f t="shared" si="6"/>
        <v>0.94955216433134326</v>
      </c>
      <c r="I130" s="11">
        <f t="shared" si="7"/>
        <v>1.2840936796975246</v>
      </c>
      <c r="J130" s="11">
        <f t="shared" si="9"/>
        <v>0.94955216433134326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11">
        <f t="shared" si="5"/>
        <v>6.1756612601404894</v>
      </c>
      <c r="H131" s="11">
        <f t="shared" si="6"/>
        <v>3.1638610367279281</v>
      </c>
      <c r="I131" s="11">
        <f t="shared" si="7"/>
        <v>1.5503555916602139</v>
      </c>
      <c r="J131" s="11">
        <f t="shared" si="9"/>
        <v>1.5503555916602139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11">
        <f t="shared" si="5"/>
        <v>4.0518134211732901</v>
      </c>
      <c r="H132" s="11">
        <f t="shared" si="6"/>
        <v>0.93132357346983685</v>
      </c>
      <c r="I132" s="11">
        <f t="shared" si="7"/>
        <v>0.83517904021803901</v>
      </c>
      <c r="J132" s="11">
        <f t="shared" si="9"/>
        <v>0.83517904021803901</v>
      </c>
      <c r="K132" s="2">
        <f t="shared" si="8"/>
        <v>3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11">
        <f t="shared" si="5"/>
        <v>4.9266613441558986</v>
      </c>
      <c r="H133" s="11">
        <f t="shared" si="6"/>
        <v>1.9472157848544527</v>
      </c>
      <c r="I133" s="11">
        <f t="shared" si="7"/>
        <v>0.34764545524552065</v>
      </c>
      <c r="J133" s="11">
        <f t="shared" si="9"/>
        <v>0.34764545524552065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11">
        <f t="shared" si="5"/>
        <v>5.2780291776381834</v>
      </c>
      <c r="H134" s="11">
        <f t="shared" si="6"/>
        <v>2.3294512637823881</v>
      </c>
      <c r="I134" s="11">
        <f t="shared" si="7"/>
        <v>0.73436280890435157</v>
      </c>
      <c r="J134" s="11">
        <f t="shared" si="9"/>
        <v>0.73436280890435157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11">
        <f t="shared" si="5"/>
        <v>3.9188763695732991</v>
      </c>
      <c r="H135" s="11">
        <f t="shared" si="6"/>
        <v>0.81479703653457403</v>
      </c>
      <c r="I135" s="11">
        <f t="shared" si="7"/>
        <v>0.93372252554477908</v>
      </c>
      <c r="J135" s="11">
        <f t="shared" si="9"/>
        <v>0.81479703653457403</v>
      </c>
      <c r="K135" s="2">
        <f t="shared" si="8"/>
        <v>2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11">
        <f t="shared" si="5"/>
        <v>3.949530605021311</v>
      </c>
      <c r="H136" s="11">
        <f t="shared" si="6"/>
        <v>0.88722010621264247</v>
      </c>
      <c r="I136" s="11">
        <f t="shared" si="7"/>
        <v>0.89293222071339307</v>
      </c>
      <c r="J136" s="11">
        <f t="shared" si="9"/>
        <v>0.88722010621264247</v>
      </c>
      <c r="K136" s="2">
        <f t="shared" si="8"/>
        <v>2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11">
        <f t="shared" ref="G137:G158" si="10">SQRT((($C137-$C$3)^2)+(($D137-$D$3)^2)+(($E137-$E$3)^2)+(($F137-$F$3)^2))</f>
        <v>4.7829271372246511</v>
      </c>
      <c r="H137" s="11">
        <f t="shared" ref="H137:H158" si="11">SQRT((($C137-$C$4)^2)+(($D137-$D$4)^2)+(($E137-$E$4)^2)+(($F137-$F$4)^2))</f>
        <v>1.6570247268642075</v>
      </c>
      <c r="I137" s="11">
        <f t="shared" ref="I137:I158" si="12">SQRT((($C137-$C$5)^2)+(($D137-$D$5)^2)+(($E137-$E$5)^2)+(($F137-$F$5)^2))</f>
        <v>0.38229763300329378</v>
      </c>
      <c r="J137" s="11">
        <f t="shared" si="9"/>
        <v>0.38229763300329378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11">
        <f t="shared" si="10"/>
        <v>5.0624097028984139</v>
      </c>
      <c r="H138" s="11">
        <f t="shared" si="11"/>
        <v>2.1154958714623149</v>
      </c>
      <c r="I138" s="11">
        <f t="shared" si="12"/>
        <v>0.68975308867534768</v>
      </c>
      <c r="J138" s="11">
        <f t="shared" si="9"/>
        <v>0.68975308867534768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11">
        <f t="shared" si="10"/>
        <v>5.5089011608486862</v>
      </c>
      <c r="H139" s="11">
        <f t="shared" si="11"/>
        <v>2.5025326613152541</v>
      </c>
      <c r="I139" s="11">
        <f t="shared" si="12"/>
        <v>0.93056724731131457</v>
      </c>
      <c r="J139" s="11">
        <f t="shared" ref="J139:J158" si="14">MIN(G139:I139)</f>
        <v>0.93056724731131457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11">
        <f t="shared" si="10"/>
        <v>5.9973987694666437</v>
      </c>
      <c r="H140" s="11">
        <f t="shared" si="11"/>
        <v>3.2508737171768525</v>
      </c>
      <c r="I140" s="11">
        <f t="shared" si="12"/>
        <v>1.6786650011489159</v>
      </c>
      <c r="J140" s="11">
        <f t="shared" si="14"/>
        <v>1.6786650011489159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11">
        <f t="shared" si="10"/>
        <v>4.8226125699666147</v>
      </c>
      <c r="H141" s="11">
        <f t="shared" si="11"/>
        <v>1.7045606072553563</v>
      </c>
      <c r="I141" s="11">
        <f t="shared" si="12"/>
        <v>0.42249783594285051</v>
      </c>
      <c r="J141" s="11">
        <f t="shared" si="14"/>
        <v>0.42249783594285051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11">
        <f t="shared" si="10"/>
        <v>4.105410089138477</v>
      </c>
      <c r="H142" s="11">
        <f t="shared" si="11"/>
        <v>0.99735176205596376</v>
      </c>
      <c r="I142" s="11">
        <f t="shared" si="12"/>
        <v>0.79475887933281386</v>
      </c>
      <c r="J142" s="11">
        <f t="shared" si="14"/>
        <v>0.79475887933281386</v>
      </c>
      <c r="K142" s="2">
        <f t="shared" si="13"/>
        <v>3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11">
        <f t="shared" si="10"/>
        <v>4.506527709889288</v>
      </c>
      <c r="H143" s="11">
        <f t="shared" si="11"/>
        <v>1.3915254903656487</v>
      </c>
      <c r="I143" s="11">
        <f t="shared" si="12"/>
        <v>0.93256682975785965</v>
      </c>
      <c r="J143" s="11">
        <f t="shared" si="14"/>
        <v>0.93256682975785965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11">
        <f t="shared" si="10"/>
        <v>5.7577766542303461</v>
      </c>
      <c r="H144" s="11">
        <f t="shared" si="11"/>
        <v>2.8235916349482286</v>
      </c>
      <c r="I144" s="11">
        <f t="shared" si="12"/>
        <v>1.1938874178390699</v>
      </c>
      <c r="J144" s="11">
        <f t="shared" si="14"/>
        <v>1.1938874178390699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11">
        <f t="shared" si="10"/>
        <v>4.8404123791263896</v>
      </c>
      <c r="H145" s="11">
        <f t="shared" si="11"/>
        <v>1.9042423975704106</v>
      </c>
      <c r="I145" s="11">
        <f t="shared" si="12"/>
        <v>0.69103113476856393</v>
      </c>
      <c r="J145" s="11">
        <f t="shared" si="14"/>
        <v>0.69103113476856393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11">
        <f t="shared" si="10"/>
        <v>4.5557427495415057</v>
      </c>
      <c r="H146" s="11">
        <f t="shared" si="11"/>
        <v>1.5031315361029312</v>
      </c>
      <c r="I146" s="11">
        <f t="shared" si="12"/>
        <v>0.36092814694720643</v>
      </c>
      <c r="J146" s="11">
        <f t="shared" si="14"/>
        <v>0.36092814694720643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11">
        <f t="shared" si="10"/>
        <v>3.8357257461919776</v>
      </c>
      <c r="H147" s="11">
        <f t="shared" si="11"/>
        <v>0.78676314832473526</v>
      </c>
      <c r="I147" s="11">
        <f t="shared" si="12"/>
        <v>1.031501147578042</v>
      </c>
      <c r="J147" s="11">
        <f t="shared" si="14"/>
        <v>0.78676314832473526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11">
        <f t="shared" si="10"/>
        <v>4.7565945801592138</v>
      </c>
      <c r="H148" s="11">
        <f t="shared" si="11"/>
        <v>1.7926198837121667</v>
      </c>
      <c r="I148" s="11">
        <f t="shared" si="12"/>
        <v>0.28880163116005514</v>
      </c>
      <c r="J148" s="11">
        <f t="shared" si="14"/>
        <v>0.28880163116005514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11">
        <f t="shared" si="10"/>
        <v>4.9724834841354673</v>
      </c>
      <c r="H149" s="11">
        <f t="shared" si="11"/>
        <v>1.9648483159325749</v>
      </c>
      <c r="I149" s="11">
        <f t="shared" si="12"/>
        <v>0.42527327984822288</v>
      </c>
      <c r="J149" s="11">
        <f t="shared" si="14"/>
        <v>0.42527327984822288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11">
        <f t="shared" si="10"/>
        <v>4.5973896941634171</v>
      </c>
      <c r="H150" s="11">
        <f t="shared" si="11"/>
        <v>1.7175612535584046</v>
      </c>
      <c r="I150" s="11">
        <f t="shared" si="12"/>
        <v>0.58550674365594646</v>
      </c>
      <c r="J150" s="11">
        <f t="shared" si="14"/>
        <v>0.58550674365594646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11">
        <f t="shared" si="10"/>
        <v>4.1362775535498102</v>
      </c>
      <c r="H151" s="11">
        <f t="shared" si="11"/>
        <v>1.0166051581023063</v>
      </c>
      <c r="I151" s="11">
        <f t="shared" si="12"/>
        <v>1.0466915710493698</v>
      </c>
      <c r="J151" s="11">
        <f t="shared" si="14"/>
        <v>1.0166051581023063</v>
      </c>
      <c r="K151" s="2">
        <f t="shared" si="13"/>
        <v>2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11">
        <f t="shared" si="10"/>
        <v>5.2125993515711526</v>
      </c>
      <c r="H152" s="11">
        <f t="shared" si="11"/>
        <v>2.1990295462861345</v>
      </c>
      <c r="I152" s="11">
        <f t="shared" si="12"/>
        <v>0.52250763180834503</v>
      </c>
      <c r="J152" s="11">
        <f t="shared" si="14"/>
        <v>0.52250763180834503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11">
        <f t="shared" si="10"/>
        <v>5.0908537594395709</v>
      </c>
      <c r="H153" s="11">
        <f t="shared" si="11"/>
        <v>2.1332681468244283</v>
      </c>
      <c r="I153" s="11">
        <f t="shared" si="12"/>
        <v>0.60849743406093992</v>
      </c>
      <c r="J153" s="11">
        <f t="shared" si="14"/>
        <v>0.60849743406093992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11">
        <f t="shared" si="10"/>
        <v>4.6075147313926195</v>
      </c>
      <c r="H154" s="11">
        <f t="shared" si="11"/>
        <v>1.6346429200445118</v>
      </c>
      <c r="I154" s="11">
        <f t="shared" si="12"/>
        <v>0.46238354103866119</v>
      </c>
      <c r="J154" s="11">
        <f t="shared" si="14"/>
        <v>0.46238354103866119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11">
        <f t="shared" si="10"/>
        <v>4.2145927442636735</v>
      </c>
      <c r="H155" s="11">
        <f t="shared" si="11"/>
        <v>1.076472094356931</v>
      </c>
      <c r="I155" s="11">
        <f t="shared" si="12"/>
        <v>0.84637317929580602</v>
      </c>
      <c r="J155" s="11">
        <f t="shared" si="14"/>
        <v>0.84637317929580602</v>
      </c>
      <c r="K155" s="2">
        <f t="shared" si="13"/>
        <v>3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11">
        <f t="shared" si="10"/>
        <v>4.4099877550850417</v>
      </c>
      <c r="H156" s="11">
        <f t="shared" si="11"/>
        <v>1.3705415012555777</v>
      </c>
      <c r="I156" s="11">
        <f t="shared" si="12"/>
        <v>0.39192149799682746</v>
      </c>
      <c r="J156" s="11">
        <f t="shared" si="14"/>
        <v>0.39192149799682746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11">
        <f t="shared" si="10"/>
        <v>4.5983901530861875</v>
      </c>
      <c r="H157" s="11">
        <f t="shared" si="11"/>
        <v>1.6843869854840285</v>
      </c>
      <c r="I157" s="11">
        <f t="shared" si="12"/>
        <v>0.71419398543208867</v>
      </c>
      <c r="J157" s="11">
        <f t="shared" si="14"/>
        <v>0.71419398543208867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11">
        <f t="shared" si="10"/>
        <v>4.0762227613318682</v>
      </c>
      <c r="H158" s="11">
        <f t="shared" si="11"/>
        <v>1.0074297091652535</v>
      </c>
      <c r="I158" s="11">
        <f t="shared" si="12"/>
        <v>0.92613179820741287</v>
      </c>
      <c r="J158" s="11">
        <f t="shared" si="14"/>
        <v>0.92613179820741287</v>
      </c>
      <c r="K158" s="2">
        <f t="shared" si="13"/>
        <v>3</v>
      </c>
    </row>
  </sheetData>
  <mergeCells count="6">
    <mergeCell ref="J1:L1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806D-CB0C-4C05-879B-A1336661D403}">
  <sheetPr>
    <tabColor rgb="FFFFFF00"/>
  </sheetPr>
  <dimension ref="A1:L158"/>
  <sheetViews>
    <sheetView zoomScale="70" zoomScaleNormal="70" workbookViewId="0">
      <selection activeCell="I12" sqref="I12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21</v>
      </c>
      <c r="K1" s="26"/>
      <c r="L1" s="21"/>
    </row>
    <row r="2" spans="1:12" ht="30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7" t="s">
        <v>12</v>
      </c>
    </row>
    <row r="3" spans="1:12" ht="20.149999999999999" customHeight="1" x14ac:dyDescent="0.35">
      <c r="A3" s="4">
        <v>1</v>
      </c>
      <c r="B3" s="4">
        <f>Iterasi4!K3</f>
        <v>50</v>
      </c>
      <c r="C3" s="2">
        <f>SUMIF(Iterasi4!$K$9:$K$158,$A$3,Iterasi4!C$9:C$158)/$B$3</f>
        <v>5.0059999999999993</v>
      </c>
      <c r="D3" s="2">
        <f>SUMIF(Iterasi4!$K$9:$K$158,$A$3,Iterasi4!D$9:D$158)/$B$3</f>
        <v>3.4180000000000006</v>
      </c>
      <c r="E3" s="2">
        <f>SUMIF(Iterasi4!$K$9:$K$158,$A$3,Iterasi4!E$9:E$158)/$B$3</f>
        <v>1.464</v>
      </c>
      <c r="F3" s="2">
        <f>SUMIF(Iterasi4!$K$9:$K$158,$A$3,Iterasi4!F$9:F$158)/$B$3</f>
        <v>0.24399999999999991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Iterasi4!K4</f>
        <v>54</v>
      </c>
      <c r="C4" s="2">
        <f>SUMIF(Iterasi4!$K$9:$K$158,$A$4,Iterasi4!C$9:C$158)/$B$4</f>
        <v>5.8296296296296291</v>
      </c>
      <c r="D4" s="2">
        <f>SUMIF(Iterasi4!$K$9:$K$158,$A$4,Iterasi4!D$9:D$158)/$B$4</f>
        <v>2.7314814814814814</v>
      </c>
      <c r="E4" s="2">
        <f>SUMIF(Iterasi4!$K$9:$K$158,$A$4,Iterasi4!E$9:E$158)/$B$4</f>
        <v>4.3148148148148158</v>
      </c>
      <c r="F4" s="2">
        <f>SUMIF(Iterasi4!$K$9:$K$158,$A$4,Iterasi4!F$9:F$158)/$B$4</f>
        <v>1.3925925925925926</v>
      </c>
      <c r="J4" s="6">
        <v>2</v>
      </c>
      <c r="K4" s="7">
        <f>COUNTIF($K$9:$K$158,A4)</f>
        <v>57</v>
      </c>
    </row>
    <row r="5" spans="1:12" ht="20.149999999999999" customHeight="1" x14ac:dyDescent="0.35">
      <c r="A5" s="4">
        <v>3</v>
      </c>
      <c r="B5" s="4">
        <f>Iterasi4!K5</f>
        <v>46</v>
      </c>
      <c r="C5" s="2">
        <f>SUMIF(Iterasi4!$K$9:$K$158,$A$5,Iterasi4!C$9:C$158)/$B$5</f>
        <v>6.7695652173913023</v>
      </c>
      <c r="D5" s="2">
        <f>SUMIF(Iterasi4!$K$9:$K$158,$A$5,Iterasi4!D$9:D$158)/$B$5</f>
        <v>3.0369565217391297</v>
      </c>
      <c r="E5" s="2">
        <f>SUMIF(Iterasi4!$K$9:$K$158,$A$5,Iterasi4!E$9:E$158)/$B$5</f>
        <v>5.5999999999999979</v>
      </c>
      <c r="F5" s="2">
        <f>SUMIF(Iterasi4!$K$9:$K$158,$A$5,Iterasi4!F$9:F$158)/$B$5</f>
        <v>2.008695652173913</v>
      </c>
      <c r="J5" s="6">
        <v>3</v>
      </c>
      <c r="K5" s="7">
        <f>COUNTIF($K$9:$K$158,A5)</f>
        <v>43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0.14694216549377498</v>
      </c>
      <c r="H9" s="2">
        <f t="shared" ref="H9:H72" si="1">SQRT((($C9-$C$4)^2)+(($D9-$D$4)^2)+(($E9-$E$4)^2)+(($F9-$F$4)^2))</f>
        <v>3.3228606059102175</v>
      </c>
      <c r="I9" s="2">
        <f t="shared" ref="I9:I72" si="2">SQRT((($C9-$C$5)^2)+(($D9-$D$5)^2)+(($E9-$E$5)^2)+(($F9-$F$5)^2))</f>
        <v>4.8901162808337784</v>
      </c>
      <c r="J9" s="2">
        <f>MIN(G9:I9)</f>
        <v>0.14694216549377498</v>
      </c>
      <c r="K9" s="2">
        <f t="shared" ref="K9:K72" si="3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0.43816891719974876</v>
      </c>
      <c r="H10" s="2">
        <f t="shared" si="1"/>
        <v>3.2946526280692097</v>
      </c>
      <c r="I10" s="2">
        <f t="shared" si="2"/>
        <v>4.9404473328607841</v>
      </c>
      <c r="J10" s="2">
        <f>MIN(G10:I10)</f>
        <v>0.43816891719974876</v>
      </c>
      <c r="K10" s="2">
        <f t="shared" si="3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2">
        <f t="shared" si="0"/>
        <v>0.41230086102262709</v>
      </c>
      <c r="H11" s="2">
        <f t="shared" si="1"/>
        <v>3.465105793747945</v>
      </c>
      <c r="I11" s="2">
        <f t="shared" si="2"/>
        <v>5.1059830911424013</v>
      </c>
      <c r="J11" s="2">
        <f t="shared" ref="J11:J74" si="4">MIN(G11:I11)</f>
        <v>0.41230086102262709</v>
      </c>
      <c r="K11" s="2">
        <f t="shared" si="3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0.5188371613521916</v>
      </c>
      <c r="H12" s="2">
        <f t="shared" si="1"/>
        <v>3.3156077057097497</v>
      </c>
      <c r="I12" s="2">
        <f t="shared" si="2"/>
        <v>4.9791934763431511</v>
      </c>
      <c r="J12" s="2">
        <f t="shared" si="4"/>
        <v>0.5188371613521916</v>
      </c>
      <c r="K12" s="2">
        <f t="shared" si="3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0.19796969465046868</v>
      </c>
      <c r="H13" s="2">
        <f t="shared" si="1"/>
        <v>3.3706130356271466</v>
      </c>
      <c r="I13" s="2">
        <f t="shared" si="2"/>
        <v>4.9355606550022282</v>
      </c>
      <c r="J13" s="2">
        <f t="shared" si="4"/>
        <v>0.19796969465046868</v>
      </c>
      <c r="K13" s="2">
        <f t="shared" si="3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0.68380699031232495</v>
      </c>
      <c r="H14" s="2">
        <f t="shared" si="1"/>
        <v>3.0614561433117293</v>
      </c>
      <c r="I14" s="2">
        <f t="shared" si="2"/>
        <v>4.5186784164598324</v>
      </c>
      <c r="J14" s="2">
        <f t="shared" si="4"/>
        <v>0.68380699031232495</v>
      </c>
      <c r="K14" s="2">
        <f t="shared" si="3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2">
        <f t="shared" si="0"/>
        <v>0.41520115606775448</v>
      </c>
      <c r="H15" s="2">
        <f t="shared" si="1"/>
        <v>3.4130353080091957</v>
      </c>
      <c r="I15" s="2">
        <f t="shared" si="2"/>
        <v>5.0396879498020448</v>
      </c>
      <c r="J15" s="2">
        <f t="shared" si="4"/>
        <v>0.41520115606775448</v>
      </c>
      <c r="K15" s="2">
        <f t="shared" si="3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5.9933296255086872E-2</v>
      </c>
      <c r="H16" s="2">
        <f t="shared" si="1"/>
        <v>3.2373850351123323</v>
      </c>
      <c r="I16" s="2">
        <f t="shared" si="2"/>
        <v>4.83161894067627</v>
      </c>
      <c r="J16" s="2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0.80099438200276996</v>
      </c>
      <c r="H17" s="2">
        <f t="shared" si="1"/>
        <v>3.4627535092133366</v>
      </c>
      <c r="I17" s="2">
        <f t="shared" si="2"/>
        <v>5.1521817097721199</v>
      </c>
      <c r="J17" s="2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0.36659514453958619</v>
      </c>
      <c r="H18" s="2">
        <f t="shared" si="1"/>
        <v>3.2548418085834232</v>
      </c>
      <c r="I18" s="2">
        <f t="shared" si="2"/>
        <v>4.8941156172344558</v>
      </c>
      <c r="J18" s="2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0.48784423743650035</v>
      </c>
      <c r="H19" s="2">
        <f t="shared" si="1"/>
        <v>3.2354395795589639</v>
      </c>
      <c r="I19" s="2">
        <f t="shared" si="2"/>
        <v>4.732516825215221</v>
      </c>
      <c r="J19" s="2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0.25138019015029772</v>
      </c>
      <c r="H20" s="2">
        <f t="shared" si="1"/>
        <v>3.2092913165460946</v>
      </c>
      <c r="I20" s="2">
        <f t="shared" si="2"/>
        <v>4.8251805846888463</v>
      </c>
      <c r="J20" s="2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2">
        <f t="shared" si="0"/>
        <v>0.49192682382647146</v>
      </c>
      <c r="H21" s="2">
        <f t="shared" si="1"/>
        <v>3.3614253500691929</v>
      </c>
      <c r="I21" s="2">
        <f t="shared" si="2"/>
        <v>5.0163405010709035</v>
      </c>
      <c r="J21" s="2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0.90906105405522664</v>
      </c>
      <c r="H22" s="2">
        <f t="shared" si="1"/>
        <v>3.7970645112515951</v>
      </c>
      <c r="I22" s="2">
        <f t="shared" si="2"/>
        <v>5.4766081875624071</v>
      </c>
      <c r="J22" s="2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1.0201921387660267</v>
      </c>
      <c r="H23" s="2">
        <f t="shared" si="1"/>
        <v>3.568524284528968</v>
      </c>
      <c r="I23" s="2">
        <f t="shared" si="2"/>
        <v>4.9496352809059214</v>
      </c>
      <c r="J23" s="2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1.2130919173747721</v>
      </c>
      <c r="H24" s="2">
        <f t="shared" si="1"/>
        <v>3.4218679670740948</v>
      </c>
      <c r="I24" s="2">
        <f t="shared" si="2"/>
        <v>4.7328383639425109</v>
      </c>
      <c r="J24" s="2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2">
        <f t="shared" si="0"/>
        <v>0.66241376797285856</v>
      </c>
      <c r="H25" s="2">
        <f t="shared" si="1"/>
        <v>3.4094523855412593</v>
      </c>
      <c r="I25" s="2">
        <f t="shared" si="2"/>
        <v>4.8681058566325301</v>
      </c>
      <c r="J25" s="2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0.15097019573412487</v>
      </c>
      <c r="H26" s="2">
        <f t="shared" si="1"/>
        <v>3.2882950122809085</v>
      </c>
      <c r="I26" s="2">
        <f t="shared" si="2"/>
        <v>4.8540187586824182</v>
      </c>
      <c r="J26" s="2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0.82848777902875581</v>
      </c>
      <c r="H27" s="2">
        <f t="shared" si="1"/>
        <v>3.0314271811241262</v>
      </c>
      <c r="I27" s="2">
        <f t="shared" si="2"/>
        <v>4.4559898940333973</v>
      </c>
      <c r="J27" s="2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0.39898872164511051</v>
      </c>
      <c r="H28" s="2">
        <f t="shared" si="1"/>
        <v>3.2849706598293458</v>
      </c>
      <c r="I28" s="2">
        <f t="shared" si="2"/>
        <v>4.8061756310602437</v>
      </c>
      <c r="J28" s="2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0.4617271921817046</v>
      </c>
      <c r="H29" s="2">
        <f t="shared" si="1"/>
        <v>2.9817833985619493</v>
      </c>
      <c r="I29" s="2">
        <f t="shared" si="2"/>
        <v>4.5264654438080747</v>
      </c>
      <c r="J29" s="2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0.33762701313727822</v>
      </c>
      <c r="H30" s="2">
        <f t="shared" si="1"/>
        <v>3.2216160562235574</v>
      </c>
      <c r="I30" s="2">
        <f t="shared" si="2"/>
        <v>4.7565719137326594</v>
      </c>
      <c r="J30" s="2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2">
        <f t="shared" si="0"/>
        <v>0.64435394000502511</v>
      </c>
      <c r="H31" s="2">
        <f t="shared" si="1"/>
        <v>3.8310034966696658</v>
      </c>
      <c r="I31" s="2">
        <f t="shared" si="2"/>
        <v>5.427283957295681</v>
      </c>
      <c r="J31" s="2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0.37946277814826618</v>
      </c>
      <c r="H32" s="2">
        <f t="shared" si="1"/>
        <v>2.9136833655114565</v>
      </c>
      <c r="I32" s="2">
        <f t="shared" si="2"/>
        <v>4.5102995973069122</v>
      </c>
      <c r="J32" s="2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0.484553402629679</v>
      </c>
      <c r="H33" s="2">
        <f t="shared" si="1"/>
        <v>2.9598415271039897</v>
      </c>
      <c r="I33" s="2">
        <f t="shared" si="2"/>
        <v>4.5795597686740805</v>
      </c>
      <c r="J33" s="2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0.44180538702012279</v>
      </c>
      <c r="H34" s="2">
        <f t="shared" si="1"/>
        <v>3.0907740272934059</v>
      </c>
      <c r="I34" s="2">
        <f t="shared" si="2"/>
        <v>4.73329766709141</v>
      </c>
      <c r="J34" s="2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2">
        <f t="shared" si="0"/>
        <v>0.20782685100823733</v>
      </c>
      <c r="H35" s="2">
        <f t="shared" si="1"/>
        <v>3.0806917836046623</v>
      </c>
      <c r="I35" s="2">
        <f t="shared" si="2"/>
        <v>4.6745120950781711</v>
      </c>
      <c r="J35" s="2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0.21815590755237463</v>
      </c>
      <c r="H36" s="2">
        <f t="shared" si="1"/>
        <v>3.2144227658198803</v>
      </c>
      <c r="I36" s="2">
        <f t="shared" si="2"/>
        <v>4.7706733483437462</v>
      </c>
      <c r="J36" s="2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0.20974269951538324</v>
      </c>
      <c r="H37" s="2">
        <f t="shared" si="1"/>
        <v>3.2805141329798273</v>
      </c>
      <c r="I37" s="2">
        <f t="shared" si="2"/>
        <v>4.8483724589747803</v>
      </c>
      <c r="J37" s="2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0.40198507434978192</v>
      </c>
      <c r="H38" s="2">
        <f t="shared" si="1"/>
        <v>3.2075020300814594</v>
      </c>
      <c r="I38" s="2">
        <f t="shared" si="2"/>
        <v>4.8560337032430194</v>
      </c>
      <c r="J38" s="2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0.40495925720990766</v>
      </c>
      <c r="H39" s="2">
        <f t="shared" si="1"/>
        <v>3.1604492787176723</v>
      </c>
      <c r="I39" s="2">
        <f t="shared" si="2"/>
        <v>4.8119166231244774</v>
      </c>
      <c r="J39" s="2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0.42566653615242156</v>
      </c>
      <c r="H40" s="2">
        <f t="shared" si="1"/>
        <v>3.0886762738798859</v>
      </c>
      <c r="I40" s="2">
        <f t="shared" si="2"/>
        <v>4.6265982268962</v>
      </c>
      <c r="J40" s="2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2">
        <f t="shared" si="0"/>
        <v>0.72442528945364615</v>
      </c>
      <c r="H41" s="2">
        <f t="shared" si="1"/>
        <v>3.4443075440735349</v>
      </c>
      <c r="I41" s="2">
        <f t="shared" si="2"/>
        <v>4.9037450485261926</v>
      </c>
      <c r="J41" s="2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0.92821980155564443</v>
      </c>
      <c r="H42" s="2">
        <f t="shared" si="1"/>
        <v>3.4905049532313002</v>
      </c>
      <c r="I42" s="2">
        <f t="shared" si="2"/>
        <v>4.886291634330453</v>
      </c>
      <c r="J42" s="2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0.36659514453958619</v>
      </c>
      <c r="H43" s="2">
        <f t="shared" si="1"/>
        <v>3.2548418085834232</v>
      </c>
      <c r="I43" s="2">
        <f t="shared" si="2"/>
        <v>4.8941156172344558</v>
      </c>
      <c r="J43" s="2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0.34524194414931708</v>
      </c>
      <c r="H44" s="2">
        <f t="shared" si="1"/>
        <v>3.4687380049595502</v>
      </c>
      <c r="I44" s="2">
        <f t="shared" si="2"/>
        <v>5.0783190325734093</v>
      </c>
      <c r="J44" s="2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2">
        <f t="shared" si="0"/>
        <v>0.52876459790723551</v>
      </c>
      <c r="H45" s="2">
        <f t="shared" si="1"/>
        <v>3.348232648065137</v>
      </c>
      <c r="I45" s="2">
        <f t="shared" si="2"/>
        <v>4.8567051656614435</v>
      </c>
      <c r="J45" s="2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0.36659514453958619</v>
      </c>
      <c r="H46" s="2">
        <f t="shared" si="1"/>
        <v>3.2548418085834232</v>
      </c>
      <c r="I46" s="2">
        <f t="shared" si="2"/>
        <v>4.8941156172344558</v>
      </c>
      <c r="J46" s="2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0.75550777626706089</v>
      </c>
      <c r="H47" s="2">
        <f t="shared" si="1"/>
        <v>3.5534952556934623</v>
      </c>
      <c r="I47" s="2">
        <f t="shared" si="2"/>
        <v>5.2323594167605254</v>
      </c>
      <c r="J47" s="2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0.1113193604006063</v>
      </c>
      <c r="H48" s="2">
        <f t="shared" si="1"/>
        <v>3.2132127131024726</v>
      </c>
      <c r="I48" s="2">
        <f t="shared" si="2"/>
        <v>4.7958970531511014</v>
      </c>
      <c r="J48" s="2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0.19181240835774904</v>
      </c>
      <c r="H49" s="2">
        <f t="shared" si="1"/>
        <v>3.4002607218683085</v>
      </c>
      <c r="I49" s="2">
        <f t="shared" si="2"/>
        <v>4.9754809971618892</v>
      </c>
      <c r="J49" s="2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1.2393514432960495</v>
      </c>
      <c r="H50" s="2">
        <f t="shared" si="1"/>
        <v>3.498136384114487</v>
      </c>
      <c r="I50" s="2">
        <f t="shared" si="2"/>
        <v>5.2061187100069359</v>
      </c>
      <c r="J50" s="2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2">
        <f t="shared" si="0"/>
        <v>0.66602702647865497</v>
      </c>
      <c r="H51" s="2">
        <f t="shared" si="1"/>
        <v>3.5741762602931817</v>
      </c>
      <c r="I51" s="2">
        <f t="shared" si="2"/>
        <v>5.234768615465911</v>
      </c>
      <c r="J51" s="2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0.389861513873837</v>
      </c>
      <c r="H52" s="2">
        <f t="shared" si="1"/>
        <v>3.0458707346563383</v>
      </c>
      <c r="I52" s="2">
        <f t="shared" si="2"/>
        <v>4.6184622724251758</v>
      </c>
      <c r="J52" s="2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0.60761171812268355</v>
      </c>
      <c r="H53" s="2">
        <f t="shared" si="1"/>
        <v>2.913874030490899</v>
      </c>
      <c r="I53" s="2">
        <f t="shared" si="2"/>
        <v>4.4325596517320047</v>
      </c>
      <c r="J53" s="2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0.47370032721120248</v>
      </c>
      <c r="H54" s="2">
        <f t="shared" si="1"/>
        <v>3.2897026228902151</v>
      </c>
      <c r="I54" s="2">
        <f t="shared" si="2"/>
        <v>4.9437024345944121</v>
      </c>
      <c r="J54" s="2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2">
        <f t="shared" si="0"/>
        <v>0.41855943425038161</v>
      </c>
      <c r="H55" s="2">
        <f t="shared" si="1"/>
        <v>3.2352106255227344</v>
      </c>
      <c r="I55" s="2">
        <f t="shared" si="2"/>
        <v>4.7582626374583521</v>
      </c>
      <c r="J55" s="2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0.46732429853368418</v>
      </c>
      <c r="H56" s="2">
        <f t="shared" si="1"/>
        <v>3.4131980787567162</v>
      </c>
      <c r="I56" s="2">
        <f t="shared" si="2"/>
        <v>5.0640869236724573</v>
      </c>
      <c r="J56" s="2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0.4113295515763486</v>
      </c>
      <c r="H57" s="2">
        <f t="shared" si="1"/>
        <v>3.2502300224603506</v>
      </c>
      <c r="I57" s="2">
        <f t="shared" si="2"/>
        <v>4.7624183504206572</v>
      </c>
      <c r="J57" s="2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0.1413930691370697</v>
      </c>
      <c r="H58" s="2">
        <f t="shared" si="1"/>
        <v>3.3060431220461322</v>
      </c>
      <c r="I58" s="2">
        <f t="shared" si="2"/>
        <v>4.9103902993804374</v>
      </c>
      <c r="J58" s="2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3.9788933134729816</v>
      </c>
      <c r="H59" s="2">
        <f t="shared" si="1"/>
        <v>1.3182180785463045</v>
      </c>
      <c r="I59" s="2">
        <f t="shared" si="2"/>
        <v>1.1225835210864008</v>
      </c>
      <c r="J59" s="2">
        <f t="shared" si="4"/>
        <v>1.1225835210864008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3.5756946178330167</v>
      </c>
      <c r="H60" s="2">
        <f t="shared" si="1"/>
        <v>0.76854529181387488</v>
      </c>
      <c r="I60" s="2">
        <f t="shared" si="2"/>
        <v>1.2774712882290238</v>
      </c>
      <c r="J60" s="2">
        <f t="shared" si="4"/>
        <v>0.76854529181387488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2">
        <f t="shared" si="0"/>
        <v>4.1318267146626573</v>
      </c>
      <c r="H61" s="2">
        <f t="shared" si="1"/>
        <v>1.2788575684508767</v>
      </c>
      <c r="I61" s="2">
        <f t="shared" si="2"/>
        <v>0.87735909364754772</v>
      </c>
      <c r="J61" s="2">
        <f t="shared" si="4"/>
        <v>0.87735909364754772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3.00672446359822</v>
      </c>
      <c r="H62" s="2">
        <f t="shared" si="1"/>
        <v>0.63443968777270321</v>
      </c>
      <c r="I62" s="2">
        <f t="shared" si="2"/>
        <v>2.2841082031186399</v>
      </c>
      <c r="J62" s="2">
        <f t="shared" si="4"/>
        <v>0.63443968777270321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3.7451291032486451</v>
      </c>
      <c r="H63" s="2">
        <f t="shared" si="1"/>
        <v>0.73956619843362859</v>
      </c>
      <c r="I63" s="2">
        <f t="shared" si="2"/>
        <v>1.1779580069605902</v>
      </c>
      <c r="J63" s="2">
        <f t="shared" si="4"/>
        <v>0.73956619843362859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3.3460412430213711</v>
      </c>
      <c r="H64" s="2">
        <f t="shared" si="1"/>
        <v>0.2537037037037026</v>
      </c>
      <c r="I64" s="2">
        <f t="shared" si="2"/>
        <v>1.7065660476108779</v>
      </c>
      <c r="J64" s="2">
        <f t="shared" si="4"/>
        <v>0.2537037037037026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2">
        <f t="shared" si="0"/>
        <v>3.7414959575014914</v>
      </c>
      <c r="H65" s="2">
        <f t="shared" si="1"/>
        <v>0.85781527775766375</v>
      </c>
      <c r="I65" s="2">
        <f t="shared" si="2"/>
        <v>1.1254845627307262</v>
      </c>
      <c r="J65" s="2">
        <f t="shared" si="4"/>
        <v>0.85781527775766375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2.2338289997222258</v>
      </c>
      <c r="H66" s="2">
        <f t="shared" si="1"/>
        <v>1.4690368521506467</v>
      </c>
      <c r="I66" s="2">
        <f t="shared" si="2"/>
        <v>3.1950672342503128</v>
      </c>
      <c r="J66" s="2">
        <f t="shared" si="4"/>
        <v>1.4690368521506467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3.7092845671369026</v>
      </c>
      <c r="H67" s="2">
        <f t="shared" si="1"/>
        <v>0.84366638944572381</v>
      </c>
      <c r="I67" s="2">
        <f t="shared" si="2"/>
        <v>1.2448931597555049</v>
      </c>
      <c r="J67" s="2">
        <f t="shared" si="4"/>
        <v>0.84366638944572381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2.7970684653758475</v>
      </c>
      <c r="H68" s="2">
        <f t="shared" si="1"/>
        <v>0.75468586475311816</v>
      </c>
      <c r="I68" s="2">
        <f t="shared" si="2"/>
        <v>2.4161094896884445</v>
      </c>
      <c r="J68" s="2">
        <f t="shared" si="4"/>
        <v>0.75468586475311816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2.5937602047992026</v>
      </c>
      <c r="H69" s="2">
        <f t="shared" si="1"/>
        <v>1.42877661175917</v>
      </c>
      <c r="I69" s="2">
        <f t="shared" si="2"/>
        <v>3.1038857590596001</v>
      </c>
      <c r="J69" s="2">
        <f t="shared" si="4"/>
        <v>1.42877661175917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3.1681527740940783</v>
      </c>
      <c r="H70" s="2">
        <f t="shared" si="1"/>
        <v>0.31901877167399484</v>
      </c>
      <c r="I70" s="2">
        <f t="shared" si="2"/>
        <v>1.725190052816348</v>
      </c>
      <c r="J70" s="2">
        <f t="shared" si="4"/>
        <v>0.31901877167399484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2">
        <f t="shared" si="0"/>
        <v>3.0780500320820003</v>
      </c>
      <c r="H71" s="2">
        <f t="shared" si="1"/>
        <v>0.75148914805428002</v>
      </c>
      <c r="I71" s="2">
        <f t="shared" si="2"/>
        <v>2.2068515495643863</v>
      </c>
      <c r="J71" s="2">
        <f t="shared" si="4"/>
        <v>0.75148914805428002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3.6432392180585675</v>
      </c>
      <c r="H72" s="2">
        <f t="shared" si="1"/>
        <v>0.49992111860625749</v>
      </c>
      <c r="I72" s="2">
        <f t="shared" si="2"/>
        <v>1.2835829019438378</v>
      </c>
      <c r="J72" s="2">
        <f t="shared" si="4"/>
        <v>0.49992111860625749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5">SQRT((($C73-$C$3)^2)+(($D73-$D$3)^2)+(($E73-$E$3)^2)+(($F73-$F$3)^2))</f>
        <v>2.5097394287056973</v>
      </c>
      <c r="H73" s="2">
        <f t="shared" ref="H73:H136" si="6">SQRT((($C73-$C$4)^2)+(($D73-$D$4)^2)+(($E73-$E$4)^2)+(($F73-$F$4)^2))</f>
        <v>0.77502378387329118</v>
      </c>
      <c r="I73" s="2">
        <f t="shared" ref="I73:I136" si="7">SQRT((($C73-$C$5)^2)+(($D73-$D$5)^2)+(($E73-$E$5)^2)+(($F73-$F$5)^2))</f>
        <v>2.4267034046188352</v>
      </c>
      <c r="J73" s="2">
        <f t="shared" si="4"/>
        <v>0.77502378387329118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5"/>
        <v>3.5954404458981108</v>
      </c>
      <c r="H74" s="2">
        <f t="shared" si="6"/>
        <v>0.94903206772441273</v>
      </c>
      <c r="I74" s="2">
        <f t="shared" si="7"/>
        <v>1.3488232636625701</v>
      </c>
      <c r="J74" s="2">
        <f t="shared" si="4"/>
        <v>0.94903206772441273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2">
        <f t="shared" si="5"/>
        <v>3.3648762235779199</v>
      </c>
      <c r="H75" s="2">
        <f t="shared" si="6"/>
        <v>0.41311241275138727</v>
      </c>
      <c r="I75" s="2">
        <f t="shared" si="7"/>
        <v>1.6846423504029744</v>
      </c>
      <c r="J75" s="2">
        <f t="shared" ref="J75:J138" si="9">MIN(G75:I75)</f>
        <v>0.41311241275138727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5"/>
        <v>2.9438057001099787</v>
      </c>
      <c r="H76" s="2">
        <f t="shared" si="6"/>
        <v>0.44960354430404015</v>
      </c>
      <c r="I76" s="2">
        <f t="shared" si="7"/>
        <v>2.0787167500725361</v>
      </c>
      <c r="J76" s="2">
        <f t="shared" si="9"/>
        <v>0.44960354430404015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5"/>
        <v>3.7018903279270718</v>
      </c>
      <c r="H77" s="2">
        <f t="shared" si="6"/>
        <v>0.68225851433608919</v>
      </c>
      <c r="I77" s="2">
        <f t="shared" si="7"/>
        <v>1.5791364800688701</v>
      </c>
      <c r="J77" s="2">
        <f t="shared" si="9"/>
        <v>0.68225851433608919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5"/>
        <v>2.8039957203961636</v>
      </c>
      <c r="H78" s="2">
        <f t="shared" si="6"/>
        <v>0.60332014627609365</v>
      </c>
      <c r="I78" s="2">
        <f t="shared" si="7"/>
        <v>2.3177430600153923</v>
      </c>
      <c r="J78" s="2">
        <f t="shared" si="9"/>
        <v>0.60332014627609365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5"/>
        <v>3.7943104775439767</v>
      </c>
      <c r="H79" s="2">
        <f t="shared" si="6"/>
        <v>0.79110495558709371</v>
      </c>
      <c r="I79" s="2">
        <f t="shared" si="7"/>
        <v>1.2109007879824329</v>
      </c>
      <c r="J79" s="2">
        <f t="shared" si="9"/>
        <v>0.79110495558709371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5"/>
        <v>3.0207932732975955</v>
      </c>
      <c r="H80" s="2">
        <f t="shared" si="6"/>
        <v>0.43067003655244984</v>
      </c>
      <c r="I80" s="2">
        <f t="shared" si="7"/>
        <v>1.8885749921422688</v>
      </c>
      <c r="J80" s="2">
        <f t="shared" si="9"/>
        <v>0.43067003655244984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2">
        <f t="shared" si="5"/>
        <v>3.9875797170714975</v>
      </c>
      <c r="H81" s="2">
        <f t="shared" si="6"/>
        <v>0.79297541810413064</v>
      </c>
      <c r="I81" s="2">
        <f t="shared" si="7"/>
        <v>1.121421003086069</v>
      </c>
      <c r="J81" s="2">
        <f t="shared" si="9"/>
        <v>0.79297541810413064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5"/>
        <v>3.6006099483281999</v>
      </c>
      <c r="H82" s="2">
        <f t="shared" si="6"/>
        <v>0.51308328579467988</v>
      </c>
      <c r="I82" s="2">
        <f t="shared" si="7"/>
        <v>1.4030162619798658</v>
      </c>
      <c r="J82" s="2">
        <f t="shared" si="9"/>
        <v>0.51308328579467988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5"/>
        <v>3.3718825602324887</v>
      </c>
      <c r="H83" s="2">
        <f t="shared" si="6"/>
        <v>0.60209112053004565</v>
      </c>
      <c r="I83" s="2">
        <f t="shared" si="7"/>
        <v>1.53218310464597</v>
      </c>
      <c r="J83" s="2">
        <f t="shared" si="9"/>
        <v>0.60209112053004565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5"/>
        <v>3.5597741501393037</v>
      </c>
      <c r="H84" s="2">
        <f t="shared" si="6"/>
        <v>0.8202951223745607</v>
      </c>
      <c r="I84" s="2">
        <f t="shared" si="7"/>
        <v>1.3566976613908619</v>
      </c>
      <c r="J84" s="2">
        <f t="shared" si="9"/>
        <v>0.8202951223745607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2">
        <f t="shared" si="5"/>
        <v>4.0081906142298172</v>
      </c>
      <c r="H85" s="2">
        <f t="shared" si="6"/>
        <v>1.0870938214709822</v>
      </c>
      <c r="I85" s="2">
        <f t="shared" si="7"/>
        <v>1.0332400815698972</v>
      </c>
      <c r="J85" s="2">
        <f t="shared" si="9"/>
        <v>1.0332400815698972</v>
      </c>
      <c r="K85" s="2">
        <f t="shared" si="8"/>
        <v>3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5"/>
        <v>4.2032834784249324</v>
      </c>
      <c r="H86" s="2">
        <f t="shared" si="6"/>
        <v>1.1805188810570697</v>
      </c>
      <c r="I86" s="2">
        <f t="shared" si="7"/>
        <v>0.67933652164507452</v>
      </c>
      <c r="J86" s="2">
        <f t="shared" si="9"/>
        <v>0.67933652164507452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5"/>
        <v>3.4714826803543186</v>
      </c>
      <c r="H87" s="2">
        <f t="shared" si="6"/>
        <v>0.32133231733186352</v>
      </c>
      <c r="I87" s="2">
        <f t="shared" si="7"/>
        <v>1.4421369488387852</v>
      </c>
      <c r="J87" s="2">
        <f t="shared" si="9"/>
        <v>0.32133231733186352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5"/>
        <v>2.4223112929596811</v>
      </c>
      <c r="H88" s="2">
        <f t="shared" si="6"/>
        <v>0.9231161070259557</v>
      </c>
      <c r="I88" s="2">
        <f t="shared" si="7"/>
        <v>2.6004552822262124</v>
      </c>
      <c r="J88" s="2">
        <f t="shared" si="9"/>
        <v>0.9231161070259557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5"/>
        <v>2.7331286102194317</v>
      </c>
      <c r="H89" s="2">
        <f t="shared" si="6"/>
        <v>0.75444044436111213</v>
      </c>
      <c r="I89" s="2">
        <f t="shared" si="7"/>
        <v>2.4664219509393766</v>
      </c>
      <c r="J89" s="2">
        <f t="shared" si="9"/>
        <v>0.75444044436111213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5"/>
        <v>2.6175545839580887</v>
      </c>
      <c r="H90" s="2">
        <f t="shared" si="6"/>
        <v>0.86640744778035794</v>
      </c>
      <c r="I90" s="2">
        <f t="shared" si="7"/>
        <v>2.5777851676410863</v>
      </c>
      <c r="J90" s="2">
        <f t="shared" si="9"/>
        <v>0.86640744778035794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2">
        <f t="shared" si="5"/>
        <v>2.8273648508814708</v>
      </c>
      <c r="H91" s="2">
        <f t="shared" si="6"/>
        <v>0.45938245062218491</v>
      </c>
      <c r="I91" s="2">
        <f t="shared" si="7"/>
        <v>2.1441980006898991</v>
      </c>
      <c r="J91" s="2">
        <f t="shared" si="9"/>
        <v>0.45938245062218491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5"/>
        <v>4.0697410237016305</v>
      </c>
      <c r="H92" s="2">
        <f t="shared" si="6"/>
        <v>0.83039192822314933</v>
      </c>
      <c r="I92" s="2">
        <f t="shared" si="7"/>
        <v>1.0596237339107279</v>
      </c>
      <c r="J92" s="2">
        <f t="shared" si="9"/>
        <v>0.83039192822314933</v>
      </c>
      <c r="K92" s="2">
        <f t="shared" si="8"/>
        <v>2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5"/>
        <v>3.3353848353675777</v>
      </c>
      <c r="H93" s="2">
        <f t="shared" si="6"/>
        <v>0.55001247024146982</v>
      </c>
      <c r="I93" s="2">
        <f t="shared" si="7"/>
        <v>1.8291653658780491</v>
      </c>
      <c r="J93" s="2">
        <f t="shared" si="9"/>
        <v>0.55001247024146982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5"/>
        <v>3.4705031335528287</v>
      </c>
      <c r="H94" s="2">
        <f t="shared" si="6"/>
        <v>0.74381076771035348</v>
      </c>
      <c r="I94" s="2">
        <f t="shared" si="7"/>
        <v>1.4495045108698796</v>
      </c>
      <c r="J94" s="2">
        <f t="shared" si="9"/>
        <v>0.74381076771035348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2">
        <f t="shared" si="5"/>
        <v>3.8755634429073673</v>
      </c>
      <c r="H95" s="2">
        <f t="shared" si="6"/>
        <v>1.0262818609728355</v>
      </c>
      <c r="I95" s="2">
        <f t="shared" si="7"/>
        <v>1.0380679487213573</v>
      </c>
      <c r="J95" s="2">
        <f t="shared" si="9"/>
        <v>1.0262818609728355</v>
      </c>
      <c r="K95" s="2">
        <f t="shared" si="8"/>
        <v>2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5"/>
        <v>3.558032040327912</v>
      </c>
      <c r="H96" s="2">
        <f t="shared" si="6"/>
        <v>0.65058009357946534</v>
      </c>
      <c r="I96" s="2">
        <f t="shared" si="7"/>
        <v>1.6449455722691191</v>
      </c>
      <c r="J96" s="2">
        <f t="shared" si="9"/>
        <v>0.65058009357946534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5"/>
        <v>2.9310735234722447</v>
      </c>
      <c r="H97" s="2">
        <f t="shared" si="6"/>
        <v>0.42373429700481219</v>
      </c>
      <c r="I97" s="2">
        <f t="shared" si="7"/>
        <v>2.0301473123004703</v>
      </c>
      <c r="J97" s="2">
        <f t="shared" si="9"/>
        <v>0.42373429700481219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5"/>
        <v>2.9382293988046615</v>
      </c>
      <c r="H98" s="2">
        <f t="shared" si="6"/>
        <v>0.51953933905771987</v>
      </c>
      <c r="I98" s="2">
        <f t="shared" si="7"/>
        <v>2.2276372404092664</v>
      </c>
      <c r="J98" s="2">
        <f t="shared" si="9"/>
        <v>0.51953933905771987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5"/>
        <v>3.2322116267348591</v>
      </c>
      <c r="H99" s="2">
        <f t="shared" si="6"/>
        <v>0.41266390101255779</v>
      </c>
      <c r="I99" s="2">
        <f t="shared" si="7"/>
        <v>1.9740100052799043</v>
      </c>
      <c r="J99" s="2">
        <f t="shared" si="9"/>
        <v>0.41266390101255779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5"/>
        <v>3.5415239657525963</v>
      </c>
      <c r="H100" s="2">
        <f t="shared" si="6"/>
        <v>0.47601238586322342</v>
      </c>
      <c r="I100" s="2">
        <f t="shared" si="7"/>
        <v>1.349145567318345</v>
      </c>
      <c r="J100" s="2">
        <f t="shared" si="9"/>
        <v>0.47601238586322342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2">
        <f t="shared" si="5"/>
        <v>2.9402027140998293</v>
      </c>
      <c r="H101" s="2">
        <f t="shared" si="6"/>
        <v>0.39289383969843206</v>
      </c>
      <c r="I101" s="2">
        <f t="shared" si="7"/>
        <v>2.0844606905649208</v>
      </c>
      <c r="J101" s="2">
        <f t="shared" si="9"/>
        <v>0.39289383969843206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5"/>
        <v>2.2786820752355958</v>
      </c>
      <c r="H102" s="2">
        <f t="shared" si="6"/>
        <v>1.4347263304710944</v>
      </c>
      <c r="I102" s="2">
        <f t="shared" si="7"/>
        <v>3.1594197081504558</v>
      </c>
      <c r="J102" s="2">
        <f t="shared" si="9"/>
        <v>1.4347263304710944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5"/>
        <v>3.0772052255252658</v>
      </c>
      <c r="H103" s="2">
        <f t="shared" si="6"/>
        <v>0.27473019561760564</v>
      </c>
      <c r="I103" s="2">
        <f t="shared" si="7"/>
        <v>1.9858680778652693</v>
      </c>
      <c r="J103" s="2">
        <f t="shared" si="9"/>
        <v>0.27473019561760564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5"/>
        <v>3.0093175306039077</v>
      </c>
      <c r="H104" s="2">
        <f t="shared" si="6"/>
        <v>0.37306887311566417</v>
      </c>
      <c r="I104" s="2">
        <f t="shared" si="7"/>
        <v>1.9388976756387486</v>
      </c>
      <c r="J104" s="2">
        <f t="shared" si="9"/>
        <v>0.37306887311566417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2">
        <f t="shared" si="5"/>
        <v>3.0579064733899242</v>
      </c>
      <c r="H105" s="2">
        <f t="shared" si="6"/>
        <v>0.25876275208300215</v>
      </c>
      <c r="I105" s="2">
        <f t="shared" si="7"/>
        <v>1.9039370710478813</v>
      </c>
      <c r="J105" s="2">
        <f t="shared" si="9"/>
        <v>0.25876275208300215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5"/>
        <v>3.2942361785397236</v>
      </c>
      <c r="H106" s="2">
        <f t="shared" si="6"/>
        <v>0.417571035002402</v>
      </c>
      <c r="I106" s="2">
        <f t="shared" si="7"/>
        <v>1.592297444926382</v>
      </c>
      <c r="J106" s="2">
        <f t="shared" si="9"/>
        <v>0.417571035002402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5"/>
        <v>1.9858479297267457</v>
      </c>
      <c r="H107" s="2">
        <f t="shared" si="6"/>
        <v>1.5492874152974019</v>
      </c>
      <c r="I107" s="2">
        <f t="shared" si="7"/>
        <v>3.2651949573709707</v>
      </c>
      <c r="J107" s="2">
        <f t="shared" si="9"/>
        <v>1.5492874152974019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5"/>
        <v>2.987840691870971</v>
      </c>
      <c r="H108" s="2">
        <f t="shared" si="6"/>
        <v>0.27607502807177053</v>
      </c>
      <c r="I108" s="2">
        <f t="shared" si="7"/>
        <v>1.9880562554561207</v>
      </c>
      <c r="J108" s="2">
        <f t="shared" si="9"/>
        <v>0.27607502807177053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5"/>
        <v>5.2300279157954792</v>
      </c>
      <c r="H109" s="2">
        <f t="shared" si="6"/>
        <v>2.147245180590533</v>
      </c>
      <c r="I109" s="2">
        <f t="shared" si="7"/>
        <v>0.8313021875540425</v>
      </c>
      <c r="J109" s="2">
        <f t="shared" si="9"/>
        <v>0.8313021875540425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5"/>
        <v>4.1362775535498102</v>
      </c>
      <c r="H110" s="2">
        <f t="shared" si="6"/>
        <v>0.93586700484334628</v>
      </c>
      <c r="I110" s="2">
        <f t="shared" si="7"/>
        <v>1.1469137513863397</v>
      </c>
      <c r="J110" s="2">
        <f t="shared" si="9"/>
        <v>0.93586700484334628</v>
      </c>
      <c r="K110" s="2">
        <f t="shared" si="8"/>
        <v>2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5"/>
        <v>5.2614058957658836</v>
      </c>
      <c r="H111" s="2">
        <f t="shared" si="6"/>
        <v>2.1677593003116815</v>
      </c>
      <c r="I111" s="2">
        <f t="shared" si="7"/>
        <v>0.45704421447892807</v>
      </c>
      <c r="J111" s="2">
        <f t="shared" si="9"/>
        <v>0.45704421447892807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5"/>
        <v>4.6336154350571643</v>
      </c>
      <c r="H112" s="2">
        <f t="shared" si="6"/>
        <v>1.437820758034859</v>
      </c>
      <c r="I112" s="2">
        <f t="shared" si="7"/>
        <v>0.5317917425712031</v>
      </c>
      <c r="J112" s="2">
        <f t="shared" si="9"/>
        <v>0.5317917425712031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5"/>
        <v>5.0033580723350202</v>
      </c>
      <c r="H113" s="2">
        <f t="shared" si="6"/>
        <v>1.8382547114281496</v>
      </c>
      <c r="I113" s="2">
        <f t="shared" si="7"/>
        <v>0.38810893370732941</v>
      </c>
      <c r="J113" s="2">
        <f t="shared" si="9"/>
        <v>0.38810893370732941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5"/>
        <v>6.0602633606139582</v>
      </c>
      <c r="H114" s="2">
        <f t="shared" si="6"/>
        <v>2.9881114460002016</v>
      </c>
      <c r="I114" s="2">
        <f t="shared" si="7"/>
        <v>1.3035812965048861</v>
      </c>
      <c r="J114" s="2">
        <f t="shared" si="9"/>
        <v>1.3035812965048861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5"/>
        <v>3.4915887501250773</v>
      </c>
      <c r="H115" s="2">
        <f t="shared" si="6"/>
        <v>1.0230287344425848</v>
      </c>
      <c r="I115" s="2">
        <f t="shared" si="7"/>
        <v>2.2558566918110388</v>
      </c>
      <c r="J115" s="2">
        <f t="shared" si="9"/>
        <v>1.0230287344425848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5"/>
        <v>5.5981061083191346</v>
      </c>
      <c r="H116" s="2">
        <f t="shared" si="6"/>
        <v>2.5094478540579273</v>
      </c>
      <c r="I116" s="2">
        <f t="shared" si="7"/>
        <v>0.91305641812777072</v>
      </c>
      <c r="J116" s="2">
        <f t="shared" si="9"/>
        <v>0.91305641812777072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5"/>
        <v>4.9934348899329812</v>
      </c>
      <c r="H117" s="2">
        <f t="shared" si="6"/>
        <v>1.7840639248052446</v>
      </c>
      <c r="I117" s="2">
        <f t="shared" si="7"/>
        <v>0.61377153807029794</v>
      </c>
      <c r="J117" s="2">
        <f t="shared" si="9"/>
        <v>0.61377153807029794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5"/>
        <v>5.606138778160954</v>
      </c>
      <c r="H118" s="2">
        <f t="shared" si="6"/>
        <v>2.6543316824361054</v>
      </c>
      <c r="I118" s="2">
        <f t="shared" si="7"/>
        <v>0.99683099003006259</v>
      </c>
      <c r="J118" s="2">
        <f t="shared" si="9"/>
        <v>0.99683099003006259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5"/>
        <v>4.3108690539147672</v>
      </c>
      <c r="H119" s="2">
        <f t="shared" si="6"/>
        <v>1.2862214308869897</v>
      </c>
      <c r="I119" s="2">
        <f t="shared" si="7"/>
        <v>0.59103654421478113</v>
      </c>
      <c r="J119" s="2">
        <f t="shared" si="9"/>
        <v>0.59103654421478113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5"/>
        <v>4.4627336913600395</v>
      </c>
      <c r="H120" s="2">
        <f t="shared" si="6"/>
        <v>1.246741981836248</v>
      </c>
      <c r="I120" s="2">
        <f t="shared" si="7"/>
        <v>0.59323932122670686</v>
      </c>
      <c r="J120" s="2">
        <f t="shared" si="9"/>
        <v>0.59323932122670686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5"/>
        <v>4.8090739233245312</v>
      </c>
      <c r="H121" s="2">
        <f t="shared" si="6"/>
        <v>1.7084525201823488</v>
      </c>
      <c r="I121" s="2">
        <f t="shared" si="7"/>
        <v>0.14362640573181559</v>
      </c>
      <c r="J121" s="2">
        <f t="shared" si="9"/>
        <v>0.14362640573181559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5"/>
        <v>4.1123219718305135</v>
      </c>
      <c r="H122" s="2">
        <f t="shared" si="6"/>
        <v>0.9533152750886873</v>
      </c>
      <c r="I122" s="2">
        <f t="shared" si="7"/>
        <v>1.3387933652577664</v>
      </c>
      <c r="J122" s="2">
        <f t="shared" si="9"/>
        <v>0.9533152750886873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5"/>
        <v>4.3452493599332129</v>
      </c>
      <c r="H123" s="2">
        <f t="shared" si="6"/>
        <v>1.2794366580122545</v>
      </c>
      <c r="I123" s="2">
        <f t="shared" si="7"/>
        <v>1.1829303430876004</v>
      </c>
      <c r="J123" s="2">
        <f t="shared" si="9"/>
        <v>1.1829303430876004</v>
      </c>
      <c r="K123" s="2">
        <f t="shared" si="8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5"/>
        <v>4.575236824471494</v>
      </c>
      <c r="H124" s="2">
        <f t="shared" si="6"/>
        <v>1.5293168454304751</v>
      </c>
      <c r="I124" s="2">
        <f t="shared" si="7"/>
        <v>0.58139474436157734</v>
      </c>
      <c r="J124" s="2">
        <f t="shared" si="9"/>
        <v>0.58139474436157734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5"/>
        <v>4.5953446007889331</v>
      </c>
      <c r="H125" s="2">
        <f t="shared" si="6"/>
        <v>1.4464243316021592</v>
      </c>
      <c r="I125" s="2">
        <f t="shared" si="7"/>
        <v>0.35719051801884283</v>
      </c>
      <c r="J125" s="2">
        <f t="shared" si="9"/>
        <v>0.35719051801884283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5"/>
        <v>6.2165257177944664</v>
      </c>
      <c r="H126" s="2">
        <f t="shared" si="6"/>
        <v>3.31376405858046</v>
      </c>
      <c r="I126" s="2">
        <f t="shared" si="7"/>
        <v>1.6415058903036905</v>
      </c>
      <c r="J126" s="2">
        <f t="shared" si="9"/>
        <v>1.6415058903036905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5"/>
        <v>6.4578628043649244</v>
      </c>
      <c r="H127" s="2">
        <f t="shared" si="6"/>
        <v>3.3199613472223972</v>
      </c>
      <c r="I127" s="2">
        <f t="shared" si="7"/>
        <v>1.682705592086994</v>
      </c>
      <c r="J127" s="2">
        <f t="shared" si="9"/>
        <v>1.682705592086994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5"/>
        <v>4.0684631004840144</v>
      </c>
      <c r="H128" s="2">
        <f t="shared" si="6"/>
        <v>0.89023239517618291</v>
      </c>
      <c r="I128" s="2">
        <f t="shared" si="7"/>
        <v>1.3825693869172804</v>
      </c>
      <c r="J128" s="2">
        <f t="shared" si="9"/>
        <v>0.89023239517618291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5"/>
        <v>5.0799204718184328</v>
      </c>
      <c r="H129" s="2">
        <f t="shared" si="6"/>
        <v>2.0266545172367043</v>
      </c>
      <c r="I129" s="2">
        <f t="shared" si="7"/>
        <v>0.37209492253988563</v>
      </c>
      <c r="J129" s="2">
        <f t="shared" si="9"/>
        <v>0.37209492253988563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5"/>
        <v>3.9527701678696174</v>
      </c>
      <c r="H130" s="2">
        <f t="shared" si="6"/>
        <v>0.8768181189490899</v>
      </c>
      <c r="I130" s="2">
        <f t="shared" si="7"/>
        <v>1.3835124883039538</v>
      </c>
      <c r="J130" s="2">
        <f t="shared" si="9"/>
        <v>0.8768181189490899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5"/>
        <v>6.1756612601404894</v>
      </c>
      <c r="H131" s="2">
        <f t="shared" si="6"/>
        <v>3.092091886723233</v>
      </c>
      <c r="I131" s="2">
        <f t="shared" si="7"/>
        <v>1.4601139997443817</v>
      </c>
      <c r="J131" s="2">
        <f t="shared" si="9"/>
        <v>1.4601139997443817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5"/>
        <v>4.0518134211732901</v>
      </c>
      <c r="H132" s="2">
        <f t="shared" si="6"/>
        <v>0.85478761430502292</v>
      </c>
      <c r="I132" s="2">
        <f t="shared" si="7"/>
        <v>0.93144246529915353</v>
      </c>
      <c r="J132" s="2">
        <f t="shared" si="9"/>
        <v>0.85478761430502292</v>
      </c>
      <c r="K132" s="2">
        <f t="shared" si="8"/>
        <v>2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5"/>
        <v>4.9266613441558986</v>
      </c>
      <c r="H133" s="2">
        <f t="shared" si="6"/>
        <v>1.8708076129919216</v>
      </c>
      <c r="I133" s="2">
        <f t="shared" si="7"/>
        <v>0.30392050746572458</v>
      </c>
      <c r="J133" s="2">
        <f t="shared" si="9"/>
        <v>0.30392050746572458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5"/>
        <v>5.2780291776381834</v>
      </c>
      <c r="H134" s="2">
        <f t="shared" si="6"/>
        <v>2.2590383923611976</v>
      </c>
      <c r="I134" s="2">
        <f t="shared" si="7"/>
        <v>0.64452397404526107</v>
      </c>
      <c r="J134" s="2">
        <f t="shared" si="9"/>
        <v>0.64452397404526107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5"/>
        <v>3.9188763695732991</v>
      </c>
      <c r="H135" s="2">
        <f t="shared" si="6"/>
        <v>0.7370579747630881</v>
      </c>
      <c r="I135" s="2">
        <f t="shared" si="7"/>
        <v>1.0315555270042422</v>
      </c>
      <c r="J135" s="2">
        <f t="shared" si="9"/>
        <v>0.7370579747630881</v>
      </c>
      <c r="K135" s="2">
        <f t="shared" si="8"/>
        <v>2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5"/>
        <v>3.949530605021311</v>
      </c>
      <c r="H136" s="2">
        <f t="shared" si="6"/>
        <v>0.8084706726482016</v>
      </c>
      <c r="I136" s="2">
        <f t="shared" si="7"/>
        <v>0.99158319876630041</v>
      </c>
      <c r="J136" s="2">
        <f t="shared" si="9"/>
        <v>0.8084706726482016</v>
      </c>
      <c r="K136" s="2">
        <f t="shared" si="8"/>
        <v>2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0">SQRT((($C137-$C$3)^2)+(($D137-$D$3)^2)+(($E137-$E$3)^2)+(($F137-$F$3)^2))</f>
        <v>4.7829271372246511</v>
      </c>
      <c r="H137" s="2">
        <f t="shared" ref="H137:H158" si="11">SQRT((($C137-$C$4)^2)+(($D137-$D$4)^2)+(($E137-$E$4)^2)+(($F137-$F$4)^2))</f>
        <v>1.5754819412010892</v>
      </c>
      <c r="I137" s="2">
        <f t="shared" ref="I137:I158" si="12">SQRT((($C137-$C$5)^2)+(($D137-$D$5)^2)+(($E137-$E$5)^2)+(($F137-$F$5)^2))</f>
        <v>0.44840085529817414</v>
      </c>
      <c r="J137" s="2">
        <f t="shared" si="9"/>
        <v>0.44840085529817414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0"/>
        <v>5.0624097028984139</v>
      </c>
      <c r="H138" s="2">
        <f t="shared" si="11"/>
        <v>2.0490998056994245</v>
      </c>
      <c r="I138" s="2">
        <f t="shared" si="12"/>
        <v>0.62743288301165134</v>
      </c>
      <c r="J138" s="2">
        <f t="shared" si="9"/>
        <v>0.62743288301165134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0"/>
        <v>5.5089011608486862</v>
      </c>
      <c r="H139" s="2">
        <f t="shared" si="11"/>
        <v>2.4320991571097004</v>
      </c>
      <c r="I139" s="2">
        <f t="shared" si="12"/>
        <v>0.84581981125952421</v>
      </c>
      <c r="J139" s="2">
        <f t="shared" ref="J139:J158" si="14">MIN(G139:I139)</f>
        <v>0.84581981125952421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0"/>
        <v>5.9973987694666437</v>
      </c>
      <c r="H140" s="2">
        <f t="shared" si="11"/>
        <v>3.1851383502155315</v>
      </c>
      <c r="I140" s="2">
        <f t="shared" si="12"/>
        <v>1.581200101762821</v>
      </c>
      <c r="J140" s="2">
        <f t="shared" si="14"/>
        <v>1.581200101762821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0"/>
        <v>4.8226125699666147</v>
      </c>
      <c r="H141" s="2">
        <f t="shared" si="11"/>
        <v>1.6228446717206899</v>
      </c>
      <c r="I141" s="2">
        <f t="shared" si="12"/>
        <v>0.47887806025892599</v>
      </c>
      <c r="J141" s="2">
        <f t="shared" si="14"/>
        <v>0.47887806025892599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0"/>
        <v>4.105410089138477</v>
      </c>
      <c r="H142" s="2">
        <f t="shared" si="11"/>
        <v>0.92411860651249988</v>
      </c>
      <c r="I142" s="2">
        <f t="shared" si="12"/>
        <v>0.88623425408809875</v>
      </c>
      <c r="J142" s="2">
        <f t="shared" si="14"/>
        <v>0.88623425408809875</v>
      </c>
      <c r="K142" s="2">
        <f t="shared" si="13"/>
        <v>3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0"/>
        <v>4.506527709889288</v>
      </c>
      <c r="H143" s="2">
        <f t="shared" si="11"/>
        <v>1.3199027793935245</v>
      </c>
      <c r="I143" s="2">
        <f t="shared" si="12"/>
        <v>1.0048676426306333</v>
      </c>
      <c r="J143" s="2">
        <f t="shared" si="14"/>
        <v>1.0048676426306333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0"/>
        <v>5.7577766542303461</v>
      </c>
      <c r="H144" s="2">
        <f t="shared" si="11"/>
        <v>2.753300177163629</v>
      </c>
      <c r="I144" s="2">
        <f t="shared" si="12"/>
        <v>1.0963270006022534</v>
      </c>
      <c r="J144" s="2">
        <f t="shared" si="14"/>
        <v>1.0963270006022534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0"/>
        <v>4.8404123791263896</v>
      </c>
      <c r="H145" s="2">
        <f t="shared" si="11"/>
        <v>1.8261259375090602</v>
      </c>
      <c r="I145" s="2">
        <f t="shared" si="12"/>
        <v>0.71092274764498242</v>
      </c>
      <c r="J145" s="2">
        <f t="shared" si="14"/>
        <v>0.71092274764498242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0"/>
        <v>4.5557427495415057</v>
      </c>
      <c r="H146" s="2">
        <f t="shared" si="11"/>
        <v>1.4254027419225708</v>
      </c>
      <c r="I146" s="2">
        <f t="shared" si="12"/>
        <v>0.44057553869115745</v>
      </c>
      <c r="J146" s="2">
        <f t="shared" si="14"/>
        <v>0.44057553869115745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0"/>
        <v>3.8357257461919776</v>
      </c>
      <c r="H147" s="2">
        <f t="shared" si="11"/>
        <v>0.7088820193947114</v>
      </c>
      <c r="I147" s="2">
        <f t="shared" si="12"/>
        <v>1.1301107395091283</v>
      </c>
      <c r="J147" s="2">
        <f t="shared" si="14"/>
        <v>0.7088820193947114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0"/>
        <v>4.7565945801592138</v>
      </c>
      <c r="H148" s="2">
        <f t="shared" si="11"/>
        <v>1.7203344891206949</v>
      </c>
      <c r="I148" s="2">
        <f t="shared" si="12"/>
        <v>0.26329488524723238</v>
      </c>
      <c r="J148" s="2">
        <f t="shared" si="14"/>
        <v>0.26329488524723238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0"/>
        <v>4.9724834841354673</v>
      </c>
      <c r="H149" s="2">
        <f t="shared" si="11"/>
        <v>1.8867753244169083</v>
      </c>
      <c r="I149" s="2">
        <f t="shared" si="12"/>
        <v>0.40240886204149029</v>
      </c>
      <c r="J149" s="2">
        <f t="shared" si="14"/>
        <v>0.40240886204149029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0"/>
        <v>4.5973896941634171</v>
      </c>
      <c r="H150" s="2">
        <f t="shared" si="11"/>
        <v>1.6496674229401553</v>
      </c>
      <c r="I150" s="2">
        <f t="shared" si="12"/>
        <v>0.59652823548243483</v>
      </c>
      <c r="J150" s="2">
        <f t="shared" si="14"/>
        <v>0.59652823548243483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0"/>
        <v>4.1362775535498102</v>
      </c>
      <c r="H151" s="2">
        <f t="shared" si="11"/>
        <v>0.93586700484334628</v>
      </c>
      <c r="I151" s="2">
        <f t="shared" si="12"/>
        <v>1.1469137513863397</v>
      </c>
      <c r="J151" s="2">
        <f t="shared" si="14"/>
        <v>0.93586700484334628</v>
      </c>
      <c r="K151" s="2">
        <f t="shared" si="13"/>
        <v>2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0"/>
        <v>5.2125993515711526</v>
      </c>
      <c r="H152" s="2">
        <f t="shared" si="11"/>
        <v>2.1206905790887878</v>
      </c>
      <c r="I152" s="2">
        <f t="shared" si="12"/>
        <v>0.44985294803771697</v>
      </c>
      <c r="J152" s="2">
        <f t="shared" si="14"/>
        <v>0.44985294803771697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0"/>
        <v>5.0908537594395709</v>
      </c>
      <c r="H153" s="2">
        <f t="shared" si="11"/>
        <v>2.0556865156814297</v>
      </c>
      <c r="I153" s="2">
        <f t="shared" si="12"/>
        <v>0.5704482037127413</v>
      </c>
      <c r="J153" s="2">
        <f t="shared" si="14"/>
        <v>0.5704482037127413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0"/>
        <v>4.6075147313926195</v>
      </c>
      <c r="H154" s="2">
        <f t="shared" si="11"/>
        <v>1.5609573317343426</v>
      </c>
      <c r="I154" s="2">
        <f t="shared" si="12"/>
        <v>0.50106219876591551</v>
      </c>
      <c r="J154" s="2">
        <f t="shared" si="14"/>
        <v>0.50106219876591551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0"/>
        <v>4.2145927442636735</v>
      </c>
      <c r="H155" s="2">
        <f t="shared" si="11"/>
        <v>1.000886095757346</v>
      </c>
      <c r="I155" s="2">
        <f t="shared" si="12"/>
        <v>0.93841810746779364</v>
      </c>
      <c r="J155" s="2">
        <f t="shared" si="14"/>
        <v>0.93841810746779364</v>
      </c>
      <c r="K155" s="2">
        <f t="shared" si="13"/>
        <v>3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0"/>
        <v>4.4099877550850417</v>
      </c>
      <c r="H156" s="2">
        <f t="shared" si="11"/>
        <v>1.2938296637898692</v>
      </c>
      <c r="I156" s="2">
        <f t="shared" si="12"/>
        <v>0.48384584868840474</v>
      </c>
      <c r="J156" s="2">
        <f t="shared" si="14"/>
        <v>0.48384584868840474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0"/>
        <v>4.5983901530861875</v>
      </c>
      <c r="H157" s="2">
        <f t="shared" si="11"/>
        <v>1.607826579583046</v>
      </c>
      <c r="I157" s="2">
        <f t="shared" si="12"/>
        <v>0.76227509931266479</v>
      </c>
      <c r="J157" s="2">
        <f t="shared" si="14"/>
        <v>0.76227509931266479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0"/>
        <v>4.0762227613318682</v>
      </c>
      <c r="H158" s="2">
        <f t="shared" si="11"/>
        <v>0.92711960094594048</v>
      </c>
      <c r="I158" s="2">
        <f t="shared" si="12"/>
        <v>1.0252137957675609</v>
      </c>
      <c r="J158" s="2">
        <f t="shared" si="14"/>
        <v>0.92711960094594048</v>
      </c>
      <c r="K158" s="2">
        <f t="shared" si="13"/>
        <v>2</v>
      </c>
    </row>
  </sheetData>
  <mergeCells count="6">
    <mergeCell ref="J1:L1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C25F-D301-49A4-9E24-5451A663D0AA}">
  <sheetPr>
    <tabColor rgb="FFFFFF00"/>
  </sheetPr>
  <dimension ref="A1:L158"/>
  <sheetViews>
    <sheetView zoomScale="70" zoomScaleNormal="70" workbookViewId="0">
      <selection activeCell="K9" sqref="K9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2" ht="18.5" x14ac:dyDescent="0.35">
      <c r="J1" s="20" t="s">
        <v>22</v>
      </c>
      <c r="K1" s="26"/>
      <c r="L1" s="21"/>
    </row>
    <row r="2" spans="1:12" ht="30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7" t="s">
        <v>12</v>
      </c>
    </row>
    <row r="3" spans="1:12" ht="20.149999999999999" customHeight="1" x14ac:dyDescent="0.35">
      <c r="A3" s="4">
        <v>1</v>
      </c>
      <c r="B3" s="4">
        <f>Iterasi5!K3</f>
        <v>50</v>
      </c>
      <c r="C3" s="2">
        <f>SUMIF(Iterasi5!$K$9:$K$158,$A$3,Iterasi5!C$9:C$158)/$B$3</f>
        <v>5.0059999999999993</v>
      </c>
      <c r="D3" s="2">
        <f>SUMIF(Iterasi5!$K$9:$K$158,$A$3,Iterasi5!D$9:D$158)/$B$3</f>
        <v>3.4180000000000006</v>
      </c>
      <c r="E3" s="2">
        <f>SUMIF(Iterasi5!$K$9:$K$158,$A$3,Iterasi5!E$9:E$158)/$B$3</f>
        <v>1.464</v>
      </c>
      <c r="F3" s="2">
        <f>SUMIF(Iterasi5!$K$9:$K$158,$A$3,Iterasi5!F$9:F$158)/$B$3</f>
        <v>0.24399999999999991</v>
      </c>
      <c r="J3" s="6">
        <v>1</v>
      </c>
      <c r="K3" s="7">
        <f>COUNTIF($K$9:$K$158,A3)</f>
        <v>50</v>
      </c>
    </row>
    <row r="4" spans="1:12" ht="20.149999999999999" customHeight="1" x14ac:dyDescent="0.35">
      <c r="A4" s="4">
        <v>2</v>
      </c>
      <c r="B4" s="4">
        <f>Iterasi5!K4</f>
        <v>57</v>
      </c>
      <c r="C4" s="2">
        <f>SUMIF(Iterasi5!$K$9:$K$158,$A$4,Iterasi5!C$9:C$158)/$B$4</f>
        <v>5.8543859649122805</v>
      </c>
      <c r="D4" s="2">
        <f>SUMIF(Iterasi5!$K$9:$K$158,$A$4,Iterasi5!D$9:D$158)/$B$4</f>
        <v>2.7421052631578946</v>
      </c>
      <c r="E4" s="2">
        <f>SUMIF(Iterasi5!$K$9:$K$158,$A$4,Iterasi5!E$9:E$158)/$B$4</f>
        <v>4.3456140350877197</v>
      </c>
      <c r="F4" s="2">
        <f>SUMIF(Iterasi5!$K$9:$K$158,$A$4,Iterasi5!F$9:F$158)/$B$4</f>
        <v>1.4087719298245613</v>
      </c>
      <c r="J4" s="6">
        <v>2</v>
      </c>
      <c r="K4" s="7">
        <f>COUNTIF($K$9:$K$158,A4)</f>
        <v>60</v>
      </c>
    </row>
    <row r="5" spans="1:12" ht="20.149999999999999" customHeight="1" x14ac:dyDescent="0.35">
      <c r="A5" s="4">
        <v>3</v>
      </c>
      <c r="B5" s="4">
        <f>Iterasi5!K5</f>
        <v>43</v>
      </c>
      <c r="C5" s="2">
        <f>SUMIF(Iterasi5!$K$9:$K$158,$A$5,Iterasi5!C$9:C$158)/$B$5</f>
        <v>6.8023255813953476</v>
      </c>
      <c r="D5" s="2">
        <f>SUMIF(Iterasi5!$K$9:$K$158,$A$5,Iterasi5!D$9:D$158)/$B$5</f>
        <v>3.0441860465116273</v>
      </c>
      <c r="E5" s="2">
        <f>SUMIF(Iterasi5!$K$9:$K$158,$A$5,Iterasi5!E$9:E$158)/$B$5</f>
        <v>5.6488372093023242</v>
      </c>
      <c r="F5" s="2">
        <f>SUMIF(Iterasi5!$K$9:$K$158,$A$5,Iterasi5!F$9:F$158)/$B$5</f>
        <v>2.0302325581395344</v>
      </c>
      <c r="J5" s="6">
        <v>3</v>
      </c>
      <c r="K5" s="7">
        <f>COUNTIF($K$9:$K$158,A5)</f>
        <v>40</v>
      </c>
    </row>
    <row r="7" spans="1:12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2" ht="20.149999999999999" customHeight="1" x14ac:dyDescent="0.35">
      <c r="B8" s="22"/>
      <c r="C8" s="5" t="s">
        <v>7</v>
      </c>
      <c r="D8" s="5" t="s">
        <v>8</v>
      </c>
      <c r="E8" s="5" t="s">
        <v>9</v>
      </c>
      <c r="F8" s="5" t="s">
        <v>10</v>
      </c>
      <c r="G8" s="4">
        <v>1</v>
      </c>
      <c r="H8" s="4">
        <v>2</v>
      </c>
      <c r="I8" s="4">
        <v>3</v>
      </c>
      <c r="J8" s="22"/>
      <c r="K8" s="19"/>
    </row>
    <row r="9" spans="1:12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0.14694216549377498</v>
      </c>
      <c r="H9" s="2">
        <f t="shared" ref="H9:H72" si="1">SQRT((($C9-$C$4)^2)+(($D9-$D$4)^2)+(($E9-$E$4)^2)+(($F9-$F$4)^2))</f>
        <v>3.3587608188478009</v>
      </c>
      <c r="I9" s="2">
        <f t="shared" ref="I9:I72" si="2">SQRT((($C9-$C$5)^2)+(($D9-$D$5)^2)+(($E9-$E$5)^2)+(($F9-$F$5)^2))</f>
        <v>4.9505603312447031</v>
      </c>
      <c r="J9" s="2">
        <f>MIN(G9:I9)</f>
        <v>0.14694216549377498</v>
      </c>
      <c r="K9" s="2">
        <f t="shared" ref="K9:K72" si="3">IF(J9=I9,$I$8,IF(J9=H9,$H$8,IF(J9=G9,$G$8)))</f>
        <v>1</v>
      </c>
    </row>
    <row r="10" spans="1:12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0.43816891719974876</v>
      </c>
      <c r="H10" s="2">
        <f t="shared" si="1"/>
        <v>3.3339366951623353</v>
      </c>
      <c r="I10" s="2">
        <f t="shared" si="2"/>
        <v>5.0023158509197945</v>
      </c>
      <c r="J10" s="2">
        <f>MIN(G10:I10)</f>
        <v>0.43816891719974876</v>
      </c>
      <c r="K10" s="2">
        <f t="shared" si="3"/>
        <v>1</v>
      </c>
    </row>
    <row r="11" spans="1:12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2">
        <f t="shared" si="0"/>
        <v>0.41230086102262709</v>
      </c>
      <c r="H11" s="2">
        <f t="shared" si="1"/>
        <v>3.5041645188360171</v>
      </c>
      <c r="I11" s="2">
        <f t="shared" si="2"/>
        <v>5.1678029304702955</v>
      </c>
      <c r="J11" s="2">
        <f t="shared" ref="J11:J74" si="4">MIN(G11:I11)</f>
        <v>0.41230086102262709</v>
      </c>
      <c r="K11" s="2">
        <f t="shared" si="3"/>
        <v>1</v>
      </c>
    </row>
    <row r="12" spans="1:12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0.5188371613521916</v>
      </c>
      <c r="H12" s="2">
        <f t="shared" si="1"/>
        <v>3.355625367446164</v>
      </c>
      <c r="I12" s="2">
        <f t="shared" si="2"/>
        <v>5.041423863358232</v>
      </c>
      <c r="J12" s="2">
        <f t="shared" si="4"/>
        <v>0.5188371613521916</v>
      </c>
      <c r="K12" s="2">
        <f t="shared" si="3"/>
        <v>1</v>
      </c>
    </row>
    <row r="13" spans="1:12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0.19796969465046868</v>
      </c>
      <c r="H13" s="2">
        <f t="shared" si="1"/>
        <v>3.4064248675962348</v>
      </c>
      <c r="I13" s="2">
        <f t="shared" si="2"/>
        <v>4.9959659226490327</v>
      </c>
      <c r="J13" s="2">
        <f t="shared" si="4"/>
        <v>0.19796969465046868</v>
      </c>
      <c r="K13" s="2">
        <f t="shared" si="3"/>
        <v>1</v>
      </c>
    </row>
    <row r="14" spans="1:12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0.68380699031232495</v>
      </c>
      <c r="H14" s="2">
        <f t="shared" si="1"/>
        <v>3.0925848825490641</v>
      </c>
      <c r="I14" s="2">
        <f t="shared" si="2"/>
        <v>4.5771069529135904</v>
      </c>
      <c r="J14" s="2">
        <f t="shared" si="4"/>
        <v>0.68380699031232495</v>
      </c>
      <c r="K14" s="2">
        <f t="shared" si="3"/>
        <v>1</v>
      </c>
    </row>
    <row r="15" spans="1:12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2">
        <f t="shared" si="0"/>
        <v>0.41520115606775448</v>
      </c>
      <c r="H15" s="2">
        <f t="shared" si="1"/>
        <v>3.4514238901946102</v>
      </c>
      <c r="I15" s="2">
        <f t="shared" si="2"/>
        <v>5.1012904124704983</v>
      </c>
      <c r="J15" s="2">
        <f t="shared" si="4"/>
        <v>0.41520115606775448</v>
      </c>
      <c r="K15" s="2">
        <f t="shared" si="3"/>
        <v>1</v>
      </c>
    </row>
    <row r="16" spans="1:12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5.9933296255086872E-2</v>
      </c>
      <c r="H16" s="2">
        <f t="shared" si="1"/>
        <v>3.2743624840300809</v>
      </c>
      <c r="I16" s="2">
        <f t="shared" si="2"/>
        <v>4.8926048764451213</v>
      </c>
      <c r="J16" s="2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0.80099438200276996</v>
      </c>
      <c r="H17" s="2">
        <f t="shared" si="1"/>
        <v>3.5039892843577323</v>
      </c>
      <c r="I17" s="2">
        <f t="shared" si="2"/>
        <v>5.2148179894471003</v>
      </c>
      <c r="J17" s="2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0.36659514453958619</v>
      </c>
      <c r="H18" s="2">
        <f t="shared" si="1"/>
        <v>3.2938343027034227</v>
      </c>
      <c r="I18" s="2">
        <f t="shared" si="2"/>
        <v>4.9558657904374828</v>
      </c>
      <c r="J18" s="2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0.48784423743650035</v>
      </c>
      <c r="H19" s="2">
        <f t="shared" si="1"/>
        <v>3.2684365906345927</v>
      </c>
      <c r="I19" s="2">
        <f t="shared" si="2"/>
        <v>4.7915770247374017</v>
      </c>
      <c r="J19" s="2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0.25138019015029772</v>
      </c>
      <c r="H20" s="2">
        <f t="shared" si="1"/>
        <v>3.2471651106420518</v>
      </c>
      <c r="I20" s="2">
        <f t="shared" si="2"/>
        <v>4.8865883055268995</v>
      </c>
      <c r="J20" s="2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2">
        <f t="shared" si="0"/>
        <v>0.49192682382647146</v>
      </c>
      <c r="H21" s="2">
        <f t="shared" si="1"/>
        <v>3.4011417886200106</v>
      </c>
      <c r="I21" s="2">
        <f t="shared" si="2"/>
        <v>5.0783536210341245</v>
      </c>
      <c r="J21" s="2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0.90906105405522664</v>
      </c>
      <c r="H22" s="2">
        <f t="shared" si="1"/>
        <v>3.8379056596355046</v>
      </c>
      <c r="I22" s="2">
        <f t="shared" si="2"/>
        <v>5.5390706266707896</v>
      </c>
      <c r="J22" s="2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1.0201921387660267</v>
      </c>
      <c r="H23" s="2">
        <f t="shared" si="1"/>
        <v>3.5973982596075111</v>
      </c>
      <c r="I23" s="2">
        <f t="shared" si="2"/>
        <v>5.0060104491051023</v>
      </c>
      <c r="J23" s="2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1.2130919173747721</v>
      </c>
      <c r="H24" s="2">
        <f t="shared" si="1"/>
        <v>3.4478384573092797</v>
      </c>
      <c r="I24" s="2">
        <f t="shared" si="2"/>
        <v>4.7878869605267447</v>
      </c>
      <c r="J24" s="2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2">
        <f t="shared" si="0"/>
        <v>0.66241376797285856</v>
      </c>
      <c r="H25" s="2">
        <f t="shared" si="1"/>
        <v>3.4410132931799589</v>
      </c>
      <c r="I25" s="2">
        <f t="shared" si="2"/>
        <v>4.9263554303208572</v>
      </c>
      <c r="J25" s="2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0.15097019573412487</v>
      </c>
      <c r="H26" s="2">
        <f t="shared" si="1"/>
        <v>3.3240818058920025</v>
      </c>
      <c r="I26" s="2">
        <f t="shared" si="2"/>
        <v>4.9144685451903909</v>
      </c>
      <c r="J26" s="2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0.82848777902875581</v>
      </c>
      <c r="H27" s="2">
        <f t="shared" si="1"/>
        <v>3.0613110125271707</v>
      </c>
      <c r="I27" s="2">
        <f t="shared" si="2"/>
        <v>4.5136898908213618</v>
      </c>
      <c r="J27" s="2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0.39898872164511051</v>
      </c>
      <c r="H28" s="2">
        <f t="shared" si="1"/>
        <v>3.3189055255234301</v>
      </c>
      <c r="I28" s="2">
        <f t="shared" si="2"/>
        <v>4.865770443814454</v>
      </c>
      <c r="J28" s="2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0.4617271921817046</v>
      </c>
      <c r="H29" s="2">
        <f t="shared" si="1"/>
        <v>3.0165701203285042</v>
      </c>
      <c r="I29" s="2">
        <f t="shared" si="2"/>
        <v>4.5865223348608444</v>
      </c>
      <c r="J29" s="2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0.33762701313727822</v>
      </c>
      <c r="H30" s="2">
        <f t="shared" si="1"/>
        <v>3.2560406253633607</v>
      </c>
      <c r="I30" s="2">
        <f t="shared" si="2"/>
        <v>4.8164834381084223</v>
      </c>
      <c r="J30" s="2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2">
        <f t="shared" si="0"/>
        <v>0.64435394000502511</v>
      </c>
      <c r="H31" s="2">
        <f t="shared" si="1"/>
        <v>3.8682981243148813</v>
      </c>
      <c r="I31" s="2">
        <f t="shared" si="2"/>
        <v>5.4882242786559425</v>
      </c>
      <c r="J31" s="2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0.37946277814826618</v>
      </c>
      <c r="H32" s="2">
        <f t="shared" si="1"/>
        <v>2.9505058489253901</v>
      </c>
      <c r="I32" s="2">
        <f t="shared" si="2"/>
        <v>4.5714636771424964</v>
      </c>
      <c r="J32" s="2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0.484553402629679</v>
      </c>
      <c r="H33" s="2">
        <f t="shared" si="1"/>
        <v>2.9977846544937776</v>
      </c>
      <c r="I33" s="2">
        <f t="shared" si="2"/>
        <v>4.6410605406664178</v>
      </c>
      <c r="J33" s="2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0.44180538702012279</v>
      </c>
      <c r="H34" s="2">
        <f t="shared" si="1"/>
        <v>3.1298579968318707</v>
      </c>
      <c r="I34" s="2">
        <f t="shared" si="2"/>
        <v>4.7951187547717122</v>
      </c>
      <c r="J34" s="2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2">
        <f t="shared" si="0"/>
        <v>0.20782685100823733</v>
      </c>
      <c r="H35" s="2">
        <f t="shared" si="1"/>
        <v>3.1175019002201538</v>
      </c>
      <c r="I35" s="2">
        <f t="shared" si="2"/>
        <v>4.7355804303061202</v>
      </c>
      <c r="J35" s="2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0.21815590755237463</v>
      </c>
      <c r="H36" s="2">
        <f t="shared" si="1"/>
        <v>3.2498114157943303</v>
      </c>
      <c r="I36" s="2">
        <f t="shared" si="2"/>
        <v>4.8309227933340146</v>
      </c>
      <c r="J36" s="2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0.20974269951538324</v>
      </c>
      <c r="H37" s="2">
        <f t="shared" si="1"/>
        <v>3.3164466071197758</v>
      </c>
      <c r="I37" s="2">
        <f t="shared" si="2"/>
        <v>4.9088104145828355</v>
      </c>
      <c r="J37" s="2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0.40198507434978192</v>
      </c>
      <c r="H38" s="2">
        <f t="shared" si="1"/>
        <v>3.2468139081284937</v>
      </c>
      <c r="I38" s="2">
        <f t="shared" si="2"/>
        <v>4.9180163483457404</v>
      </c>
      <c r="J38" s="2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0.40495925720990766</v>
      </c>
      <c r="H39" s="2">
        <f t="shared" si="1"/>
        <v>3.1998975629956883</v>
      </c>
      <c r="I39" s="2">
        <f t="shared" si="2"/>
        <v>4.8739364886731167</v>
      </c>
      <c r="J39" s="2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0.42566653615242156</v>
      </c>
      <c r="H40" s="2">
        <f t="shared" si="1"/>
        <v>3.1232086278319593</v>
      </c>
      <c r="I40" s="2">
        <f t="shared" si="2"/>
        <v>4.6865369932011092</v>
      </c>
      <c r="J40" s="2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2">
        <f t="shared" si="0"/>
        <v>0.72442528945364615</v>
      </c>
      <c r="H41" s="2">
        <f t="shared" si="1"/>
        <v>3.4759893999266724</v>
      </c>
      <c r="I41" s="2">
        <f t="shared" si="2"/>
        <v>4.9619389648571932</v>
      </c>
      <c r="J41" s="2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0.92821980155564443</v>
      </c>
      <c r="H42" s="2">
        <f t="shared" si="1"/>
        <v>3.5197752908213151</v>
      </c>
      <c r="I42" s="2">
        <f t="shared" si="2"/>
        <v>4.9431090078068385</v>
      </c>
      <c r="J42" s="2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0.36659514453958619</v>
      </c>
      <c r="H43" s="2">
        <f t="shared" si="1"/>
        <v>3.2938343027034227</v>
      </c>
      <c r="I43" s="2">
        <f t="shared" si="2"/>
        <v>4.9558657904374828</v>
      </c>
      <c r="J43" s="2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0.34524194414931708</v>
      </c>
      <c r="H44" s="2">
        <f t="shared" si="1"/>
        <v>3.506516819172472</v>
      </c>
      <c r="I44" s="2">
        <f t="shared" si="2"/>
        <v>5.1395096284763033</v>
      </c>
      <c r="J44" s="2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2">
        <f t="shared" si="0"/>
        <v>0.52876459790723551</v>
      </c>
      <c r="H45" s="2">
        <f t="shared" si="1"/>
        <v>3.3818468731323232</v>
      </c>
      <c r="I45" s="2">
        <f t="shared" si="2"/>
        <v>4.9158879737070738</v>
      </c>
      <c r="J45" s="2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0.36659514453958619</v>
      </c>
      <c r="H46" s="2">
        <f t="shared" si="1"/>
        <v>3.2938343027034227</v>
      </c>
      <c r="I46" s="2">
        <f t="shared" si="2"/>
        <v>4.9558657904374828</v>
      </c>
      <c r="J46" s="2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0.75550777626706089</v>
      </c>
      <c r="H47" s="2">
        <f t="shared" si="1"/>
        <v>3.594251335018154</v>
      </c>
      <c r="I47" s="2">
        <f t="shared" si="2"/>
        <v>5.2948330375583357</v>
      </c>
      <c r="J47" s="2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0.1113193604006063</v>
      </c>
      <c r="H48" s="2">
        <f t="shared" si="1"/>
        <v>3.2497034455225577</v>
      </c>
      <c r="I48" s="2">
        <f t="shared" si="2"/>
        <v>4.8566570149368706</v>
      </c>
      <c r="J48" s="2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0.19181240835774904</v>
      </c>
      <c r="H49" s="2">
        <f t="shared" si="1"/>
        <v>3.4364981961674648</v>
      </c>
      <c r="I49" s="2">
        <f t="shared" si="2"/>
        <v>5.0360930928454142</v>
      </c>
      <c r="J49" s="2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1.2393514432960495</v>
      </c>
      <c r="H50" s="2">
        <f t="shared" si="1"/>
        <v>3.5404743253910862</v>
      </c>
      <c r="I50" s="2">
        <f t="shared" si="2"/>
        <v>5.2688334318735626</v>
      </c>
      <c r="J50" s="2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2">
        <f t="shared" si="0"/>
        <v>0.66602702647865497</v>
      </c>
      <c r="H51" s="2">
        <f t="shared" si="1"/>
        <v>3.6141113090242007</v>
      </c>
      <c r="I51" s="2">
        <f t="shared" si="2"/>
        <v>5.2969408602526968</v>
      </c>
      <c r="J51" s="2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0.389861513873837</v>
      </c>
      <c r="H52" s="2">
        <f t="shared" si="1"/>
        <v>3.0817021714167754</v>
      </c>
      <c r="I52" s="2">
        <f t="shared" si="2"/>
        <v>4.6791870853108835</v>
      </c>
      <c r="J52" s="2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0.60761171812268355</v>
      </c>
      <c r="H53" s="2">
        <f t="shared" si="1"/>
        <v>2.9473527568506062</v>
      </c>
      <c r="I53" s="2">
        <f t="shared" si="2"/>
        <v>4.4922829088146869</v>
      </c>
      <c r="J53" s="2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0.47370032721120248</v>
      </c>
      <c r="H54" s="2">
        <f t="shared" si="1"/>
        <v>3.329302733962098</v>
      </c>
      <c r="I54" s="2">
        <f t="shared" si="2"/>
        <v>5.0057549357728846</v>
      </c>
      <c r="J54" s="2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2">
        <f t="shared" si="0"/>
        <v>0.41855943425038161</v>
      </c>
      <c r="H55" s="2">
        <f t="shared" si="1"/>
        <v>3.269214808833663</v>
      </c>
      <c r="I55" s="2">
        <f t="shared" si="2"/>
        <v>4.8178834649320592</v>
      </c>
      <c r="J55" s="2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0.46732429853368418</v>
      </c>
      <c r="H56" s="2">
        <f t="shared" si="1"/>
        <v>3.4526690199082459</v>
      </c>
      <c r="I56" s="2">
        <f t="shared" si="2"/>
        <v>5.1260983996209033</v>
      </c>
      <c r="J56" s="2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0.4113295515763486</v>
      </c>
      <c r="H57" s="2">
        <f t="shared" si="1"/>
        <v>3.2838323556450835</v>
      </c>
      <c r="I57" s="2">
        <f t="shared" si="2"/>
        <v>4.8217917313246117</v>
      </c>
      <c r="J57" s="2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0.1413930691370697</v>
      </c>
      <c r="H58" s="2">
        <f t="shared" si="1"/>
        <v>3.3435001923841372</v>
      </c>
      <c r="I58" s="2">
        <f t="shared" si="2"/>
        <v>4.9715377025802976</v>
      </c>
      <c r="J58" s="2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3.9788933134729816</v>
      </c>
      <c r="H59" s="2">
        <f t="shared" si="1"/>
        <v>1.2836531721213962</v>
      </c>
      <c r="I59" s="2">
        <f t="shared" si="2"/>
        <v>1.1665497378886545</v>
      </c>
      <c r="J59" s="2">
        <f t="shared" si="4"/>
        <v>1.1665497378886545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3.5756946178330167</v>
      </c>
      <c r="H60" s="2">
        <f t="shared" si="1"/>
        <v>0.73452015102530399</v>
      </c>
      <c r="I60" s="2">
        <f t="shared" si="2"/>
        <v>1.3368310890817612</v>
      </c>
      <c r="J60" s="2">
        <f t="shared" si="4"/>
        <v>0.73452015102530399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2">
        <f t="shared" si="0"/>
        <v>4.1318267146626573</v>
      </c>
      <c r="H61" s="2">
        <f t="shared" si="1"/>
        <v>1.2397837359440389</v>
      </c>
      <c r="I61" s="2">
        <f t="shared" si="2"/>
        <v>0.92442372384131632</v>
      </c>
      <c r="J61" s="2">
        <f t="shared" si="4"/>
        <v>0.92442372384131632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3.00672446359822</v>
      </c>
      <c r="H62" s="2">
        <f t="shared" si="1"/>
        <v>0.67255250338251982</v>
      </c>
      <c r="I62" s="2">
        <f t="shared" si="2"/>
        <v>2.3455849000891487</v>
      </c>
      <c r="J62" s="2">
        <f t="shared" si="4"/>
        <v>0.67255250338251982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3.7451291032486451</v>
      </c>
      <c r="H63" s="2">
        <f t="shared" si="1"/>
        <v>0.70228488719931192</v>
      </c>
      <c r="I63" s="2">
        <f t="shared" si="2"/>
        <v>1.2378342537695814</v>
      </c>
      <c r="J63" s="2">
        <f t="shared" si="4"/>
        <v>0.70228488719931192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3.3460412430213711</v>
      </c>
      <c r="H64" s="2">
        <f t="shared" si="1"/>
        <v>0.25070537608030585</v>
      </c>
      <c r="I64" s="2">
        <f t="shared" si="2"/>
        <v>1.768562985916569</v>
      </c>
      <c r="J64" s="2">
        <f t="shared" si="4"/>
        <v>0.25070537608030585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2">
        <f t="shared" si="0"/>
        <v>3.7414959575014914</v>
      </c>
      <c r="H65" s="2">
        <f t="shared" si="1"/>
        <v>0.81974141813934942</v>
      </c>
      <c r="I65" s="2">
        <f t="shared" si="2"/>
        <v>1.1845521822036527</v>
      </c>
      <c r="J65" s="2">
        <f t="shared" si="4"/>
        <v>0.81974141813934942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2.2338289997222258</v>
      </c>
      <c r="H66" s="2">
        <f t="shared" si="1"/>
        <v>1.5127100786623973</v>
      </c>
      <c r="I66" s="2">
        <f t="shared" si="2"/>
        <v>3.2576423437518871</v>
      </c>
      <c r="J66" s="2">
        <f t="shared" si="4"/>
        <v>1.5127100786623973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3.7092845671369026</v>
      </c>
      <c r="H67" s="2">
        <f t="shared" si="1"/>
        <v>0.81081106868637365</v>
      </c>
      <c r="I67" s="2">
        <f t="shared" si="2"/>
        <v>1.3019310033483784</v>
      </c>
      <c r="J67" s="2">
        <f t="shared" si="4"/>
        <v>0.81081106868637365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2.7970684653758475</v>
      </c>
      <c r="H68" s="2">
        <f t="shared" si="1"/>
        <v>0.79286988798905611</v>
      </c>
      <c r="I68" s="2">
        <f t="shared" si="2"/>
        <v>2.4782122518837415</v>
      </c>
      <c r="J68" s="2">
        <f t="shared" si="4"/>
        <v>0.79286988798905611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2.5937602047992026</v>
      </c>
      <c r="H69" s="2">
        <f t="shared" si="1"/>
        <v>1.4706641987875981</v>
      </c>
      <c r="I69" s="2">
        <f t="shared" si="2"/>
        <v>3.1650564729581983</v>
      </c>
      <c r="J69" s="2">
        <f t="shared" si="4"/>
        <v>1.4706641987875981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3.1681527740940783</v>
      </c>
      <c r="H70" s="2">
        <f t="shared" si="1"/>
        <v>0.31323528455508476</v>
      </c>
      <c r="I70" s="2">
        <f t="shared" si="2"/>
        <v>1.7878533738304494</v>
      </c>
      <c r="J70" s="2">
        <f t="shared" si="4"/>
        <v>0.31323528455508476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2">
        <f t="shared" si="0"/>
        <v>3.0780500320820003</v>
      </c>
      <c r="H71" s="2">
        <f t="shared" si="1"/>
        <v>0.77564496737884481</v>
      </c>
      <c r="I71" s="2">
        <f t="shared" si="2"/>
        <v>2.2663670678680714</v>
      </c>
      <c r="J71" s="2">
        <f t="shared" si="4"/>
        <v>0.77564496737884481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3.6432392180585675</v>
      </c>
      <c r="H72" s="2">
        <f t="shared" si="1"/>
        <v>0.45926393395754922</v>
      </c>
      <c r="I72" s="2">
        <f t="shared" si="2"/>
        <v>1.3459331206960807</v>
      </c>
      <c r="J72" s="2">
        <f t="shared" si="4"/>
        <v>0.45926393395754922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5">SQRT((($C73-$C$3)^2)+(($D73-$D$3)^2)+(($E73-$E$3)^2)+(($F73-$F$3)^2))</f>
        <v>2.5097394287056973</v>
      </c>
      <c r="H73" s="2">
        <f t="shared" ref="H73:H136" si="6">SQRT((($C73-$C$4)^2)+(($D73-$D$4)^2)+(($E73-$E$4)^2)+(($F73-$F$4)^2))</f>
        <v>0.81081106868637431</v>
      </c>
      <c r="I73" s="2">
        <f t="shared" ref="I73:I136" si="7">SQRT((($C73-$C$5)^2)+(($D73-$D$5)^2)+(($E73-$E$5)^2)+(($F73-$F$5)^2))</f>
        <v>2.4894477136254656</v>
      </c>
      <c r="J73" s="2">
        <f t="shared" si="4"/>
        <v>0.81081106868637431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5"/>
        <v>3.5954404458981108</v>
      </c>
      <c r="H74" s="2">
        <f t="shared" si="6"/>
        <v>0.91988397036197023</v>
      </c>
      <c r="I74" s="2">
        <f t="shared" si="7"/>
        <v>1.4036998164454593</v>
      </c>
      <c r="J74" s="2">
        <f t="shared" si="4"/>
        <v>0.91988397036197023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2">
        <f t="shared" si="5"/>
        <v>3.3648762235779199</v>
      </c>
      <c r="H75" s="2">
        <f t="shared" si="6"/>
        <v>0.40420230254792161</v>
      </c>
      <c r="I75" s="2">
        <f t="shared" si="7"/>
        <v>1.7459990577238971</v>
      </c>
      <c r="J75" s="2">
        <f t="shared" ref="J75:J138" si="9">MIN(G75:I75)</f>
        <v>0.40420230254792161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5"/>
        <v>2.9438057001099787</v>
      </c>
      <c r="H76" s="2">
        <f t="shared" si="6"/>
        <v>0.48182095347712228</v>
      </c>
      <c r="I76" s="2">
        <f t="shared" si="7"/>
        <v>2.1408868327174533</v>
      </c>
      <c r="J76" s="2">
        <f t="shared" si="9"/>
        <v>0.48182095347712228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5"/>
        <v>3.7018903279270718</v>
      </c>
      <c r="H77" s="2">
        <f t="shared" si="6"/>
        <v>0.66744645069318942</v>
      </c>
      <c r="I77" s="2">
        <f t="shared" si="7"/>
        <v>1.6359766765809718</v>
      </c>
      <c r="J77" s="2">
        <f t="shared" si="9"/>
        <v>0.66744645069318942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5"/>
        <v>2.8039957203961636</v>
      </c>
      <c r="H78" s="2">
        <f t="shared" si="6"/>
        <v>0.64594051623028637</v>
      </c>
      <c r="I78" s="2">
        <f t="shared" si="7"/>
        <v>2.3802288658359685</v>
      </c>
      <c r="J78" s="2">
        <f t="shared" si="9"/>
        <v>0.64594051623028637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5"/>
        <v>3.7943104775439767</v>
      </c>
      <c r="H79" s="2">
        <f t="shared" si="6"/>
        <v>0.75582685730737742</v>
      </c>
      <c r="I79" s="2">
        <f t="shared" si="7"/>
        <v>1.2696460458197634</v>
      </c>
      <c r="J79" s="2">
        <f t="shared" si="9"/>
        <v>0.75582685730737742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5"/>
        <v>3.0207932732975955</v>
      </c>
      <c r="H80" s="2">
        <f t="shared" si="6"/>
        <v>0.4415409932876706</v>
      </c>
      <c r="I80" s="2">
        <f t="shared" si="7"/>
        <v>1.9505875472124232</v>
      </c>
      <c r="J80" s="2">
        <f t="shared" si="9"/>
        <v>0.4415409932876706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2">
        <f t="shared" si="5"/>
        <v>3.9875797170714975</v>
      </c>
      <c r="H81" s="2">
        <f t="shared" si="6"/>
        <v>0.7568706531472652</v>
      </c>
      <c r="I81" s="2">
        <f t="shared" si="7"/>
        <v>1.1791408629544717</v>
      </c>
      <c r="J81" s="2">
        <f t="shared" si="9"/>
        <v>0.7568706531472652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5"/>
        <v>3.6006099483281999</v>
      </c>
      <c r="H82" s="2">
        <f t="shared" si="6"/>
        <v>0.48254863547166688</v>
      </c>
      <c r="I82" s="2">
        <f t="shared" si="7"/>
        <v>1.4637165702228112</v>
      </c>
      <c r="J82" s="2">
        <f t="shared" si="9"/>
        <v>0.48254863547166688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5"/>
        <v>3.3718825602324887</v>
      </c>
      <c r="H83" s="2">
        <f t="shared" si="6"/>
        <v>0.58011843284098841</v>
      </c>
      <c r="I83" s="2">
        <f t="shared" si="7"/>
        <v>1.5922490055325043</v>
      </c>
      <c r="J83" s="2">
        <f t="shared" si="9"/>
        <v>0.58011843284098841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5"/>
        <v>3.5597741501393037</v>
      </c>
      <c r="H84" s="2">
        <f t="shared" si="6"/>
        <v>0.79087594763207736</v>
      </c>
      <c r="I84" s="2">
        <f t="shared" si="7"/>
        <v>1.414098829739425</v>
      </c>
      <c r="J84" s="2">
        <f t="shared" si="9"/>
        <v>0.79087594763207736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2">
        <f t="shared" si="5"/>
        <v>4.0081906142298172</v>
      </c>
      <c r="H85" s="2">
        <f t="shared" si="6"/>
        <v>1.0507527091428344</v>
      </c>
      <c r="I85" s="2">
        <f t="shared" si="7"/>
        <v>1.0850575647748211</v>
      </c>
      <c r="J85" s="2">
        <f t="shared" si="9"/>
        <v>1.0507527091428344</v>
      </c>
      <c r="K85" s="2">
        <f t="shared" si="8"/>
        <v>2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5"/>
        <v>4.2032834784249324</v>
      </c>
      <c r="H86" s="2">
        <f t="shared" si="6"/>
        <v>1.1378082314522426</v>
      </c>
      <c r="I86" s="2">
        <f t="shared" si="7"/>
        <v>0.73652304644514188</v>
      </c>
      <c r="J86" s="2">
        <f t="shared" si="9"/>
        <v>0.73652304644514188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5"/>
        <v>3.4714826803543186</v>
      </c>
      <c r="H87" s="2">
        <f t="shared" si="6"/>
        <v>0.27980668699442462</v>
      </c>
      <c r="I87" s="2">
        <f t="shared" si="7"/>
        <v>1.5051542956649935</v>
      </c>
      <c r="J87" s="2">
        <f t="shared" si="9"/>
        <v>0.27980668699442462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5"/>
        <v>2.4223112929596811</v>
      </c>
      <c r="H88" s="2">
        <f t="shared" si="6"/>
        <v>0.96238584721976328</v>
      </c>
      <c r="I88" s="2">
        <f t="shared" si="7"/>
        <v>2.6629501323245144</v>
      </c>
      <c r="J88" s="2">
        <f t="shared" si="9"/>
        <v>0.96238584721976328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5"/>
        <v>2.7331286102194317</v>
      </c>
      <c r="H89" s="2">
        <f t="shared" si="6"/>
        <v>0.79728301320135242</v>
      </c>
      <c r="I89" s="2">
        <f t="shared" si="7"/>
        <v>2.5287465711693291</v>
      </c>
      <c r="J89" s="2">
        <f t="shared" si="9"/>
        <v>0.79728301320135242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5"/>
        <v>2.6175545839580887</v>
      </c>
      <c r="H90" s="2">
        <f t="shared" si="6"/>
        <v>0.90914102103132688</v>
      </c>
      <c r="I90" s="2">
        <f t="shared" si="7"/>
        <v>2.6401464305392248</v>
      </c>
      <c r="J90" s="2">
        <f t="shared" si="9"/>
        <v>0.90914102103132688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2">
        <f t="shared" si="5"/>
        <v>2.8273648508814708</v>
      </c>
      <c r="H91" s="2">
        <f t="shared" si="6"/>
        <v>0.49687852973827168</v>
      </c>
      <c r="I91" s="2">
        <f t="shared" si="7"/>
        <v>2.2069975738473486</v>
      </c>
      <c r="J91" s="2">
        <f t="shared" si="9"/>
        <v>0.49687852973827168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5"/>
        <v>4.0697410237016305</v>
      </c>
      <c r="H92" s="2">
        <f t="shared" si="6"/>
        <v>0.79286988798905544</v>
      </c>
      <c r="I92" s="2">
        <f t="shared" si="7"/>
        <v>1.1173686542823447</v>
      </c>
      <c r="J92" s="2">
        <f t="shared" si="9"/>
        <v>0.79286988798905544</v>
      </c>
      <c r="K92" s="2">
        <f t="shared" si="8"/>
        <v>2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5"/>
        <v>3.3353848353675777</v>
      </c>
      <c r="H93" s="2">
        <f t="shared" si="6"/>
        <v>0.55238925347073264</v>
      </c>
      <c r="I93" s="2">
        <f t="shared" si="7"/>
        <v>1.8892969438737981</v>
      </c>
      <c r="J93" s="2">
        <f t="shared" si="9"/>
        <v>0.55238925347073264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5"/>
        <v>3.4705031335528287</v>
      </c>
      <c r="H94" s="2">
        <f t="shared" si="6"/>
        <v>0.71723924388169746</v>
      </c>
      <c r="I94" s="2">
        <f t="shared" si="7"/>
        <v>1.5083954705644167</v>
      </c>
      <c r="J94" s="2">
        <f t="shared" si="9"/>
        <v>0.71723924388169746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2">
        <f t="shared" si="5"/>
        <v>3.8755634429073673</v>
      </c>
      <c r="H95" s="2">
        <f t="shared" si="6"/>
        <v>0.98846533166892514</v>
      </c>
      <c r="I95" s="2">
        <f t="shared" si="7"/>
        <v>1.0931716871012143</v>
      </c>
      <c r="J95" s="2">
        <f t="shared" si="9"/>
        <v>0.98846533166892514</v>
      </c>
      <c r="K95" s="2">
        <f t="shared" si="8"/>
        <v>2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5"/>
        <v>3.558032040327912</v>
      </c>
      <c r="H96" s="2">
        <f t="shared" si="6"/>
        <v>0.63938884716287447</v>
      </c>
      <c r="I96" s="2">
        <f t="shared" si="7"/>
        <v>1.7026384894779647</v>
      </c>
      <c r="J96" s="2">
        <f t="shared" si="9"/>
        <v>0.63938884716287447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5"/>
        <v>2.9310735234722447</v>
      </c>
      <c r="H97" s="2">
        <f t="shared" si="6"/>
        <v>0.45097616498551457</v>
      </c>
      <c r="I97" s="2">
        <f t="shared" si="7"/>
        <v>2.0927674262254778</v>
      </c>
      <c r="J97" s="2">
        <f t="shared" si="9"/>
        <v>0.45097616498551457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5"/>
        <v>2.9382293988046615</v>
      </c>
      <c r="H98" s="2">
        <f t="shared" si="6"/>
        <v>0.56168030457096885</v>
      </c>
      <c r="I98" s="2">
        <f t="shared" si="7"/>
        <v>2.2899987128646102</v>
      </c>
      <c r="J98" s="2">
        <f t="shared" si="9"/>
        <v>0.56168030457096885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5"/>
        <v>3.2322116267348591</v>
      </c>
      <c r="H99" s="2">
        <f t="shared" si="6"/>
        <v>0.43855087482080563</v>
      </c>
      <c r="I99" s="2">
        <f t="shared" si="7"/>
        <v>2.0352478079598297</v>
      </c>
      <c r="J99" s="2">
        <f t="shared" si="9"/>
        <v>0.43855087482080563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5"/>
        <v>3.5415239657525963</v>
      </c>
      <c r="H100" s="2">
        <f t="shared" si="6"/>
        <v>0.43775006044560277</v>
      </c>
      <c r="I100" s="2">
        <f t="shared" si="7"/>
        <v>1.4115474479962873</v>
      </c>
      <c r="J100" s="2">
        <f t="shared" si="9"/>
        <v>0.43775006044560277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2">
        <f t="shared" si="5"/>
        <v>2.9402027140998293</v>
      </c>
      <c r="H101" s="2">
        <f t="shared" si="6"/>
        <v>0.43149335907856262</v>
      </c>
      <c r="I101" s="2">
        <f t="shared" si="7"/>
        <v>2.1470696445178352</v>
      </c>
      <c r="J101" s="2">
        <f t="shared" si="9"/>
        <v>0.43149335907856262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5"/>
        <v>2.2786820752355958</v>
      </c>
      <c r="H102" s="2">
        <f t="shared" si="6"/>
        <v>1.4784571829227655</v>
      </c>
      <c r="I102" s="2">
        <f t="shared" si="7"/>
        <v>3.2218947426675109</v>
      </c>
      <c r="J102" s="2">
        <f t="shared" si="9"/>
        <v>1.4784571829227655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5"/>
        <v>3.0772052255252658</v>
      </c>
      <c r="H103" s="2">
        <f t="shared" si="6"/>
        <v>0.31546767229342948</v>
      </c>
      <c r="I103" s="2">
        <f t="shared" si="7"/>
        <v>2.0485164598598957</v>
      </c>
      <c r="J103" s="2">
        <f t="shared" si="9"/>
        <v>0.31546767229342948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5"/>
        <v>3.0093175306039077</v>
      </c>
      <c r="H104" s="2">
        <f t="shared" si="6"/>
        <v>0.39387039410185909</v>
      </c>
      <c r="I104" s="2">
        <f t="shared" si="7"/>
        <v>2.0013718929171511</v>
      </c>
      <c r="J104" s="2">
        <f t="shared" si="9"/>
        <v>0.39387039410185909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2">
        <f t="shared" si="5"/>
        <v>3.0579064733899242</v>
      </c>
      <c r="H105" s="2">
        <f t="shared" si="6"/>
        <v>0.28600796145670565</v>
      </c>
      <c r="I105" s="2">
        <f t="shared" si="7"/>
        <v>1.9667943846353637</v>
      </c>
      <c r="J105" s="2">
        <f t="shared" si="9"/>
        <v>0.28600796145670565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5"/>
        <v>3.2942361785397236</v>
      </c>
      <c r="H106" s="2">
        <f t="shared" si="6"/>
        <v>0.39785899774517636</v>
      </c>
      <c r="I106" s="2">
        <f t="shared" si="7"/>
        <v>1.6541424147205064</v>
      </c>
      <c r="J106" s="2">
        <f t="shared" si="9"/>
        <v>0.39785899774517636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5"/>
        <v>1.9858479297267457</v>
      </c>
      <c r="H107" s="2">
        <f t="shared" si="6"/>
        <v>1.5917695745861036</v>
      </c>
      <c r="I107" s="2">
        <f t="shared" si="7"/>
        <v>3.3280207348960897</v>
      </c>
      <c r="J107" s="2">
        <f t="shared" si="9"/>
        <v>1.5917695745861036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5"/>
        <v>2.987840691870971</v>
      </c>
      <c r="H108" s="2">
        <f t="shared" si="6"/>
        <v>0.31518948850769679</v>
      </c>
      <c r="I108" s="2">
        <f t="shared" si="7"/>
        <v>2.0510691852290091</v>
      </c>
      <c r="J108" s="2">
        <f t="shared" si="9"/>
        <v>0.31518948850769679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5"/>
        <v>5.2300279157954792</v>
      </c>
      <c r="H109" s="2">
        <f t="shared" si="6"/>
        <v>2.1065588118305243</v>
      </c>
      <c r="I109" s="2">
        <f t="shared" si="7"/>
        <v>0.81349156327907357</v>
      </c>
      <c r="J109" s="2">
        <f t="shared" si="9"/>
        <v>0.81349156327907357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5"/>
        <v>4.1362775535498102</v>
      </c>
      <c r="H110" s="2">
        <f t="shared" si="6"/>
        <v>0.90284765456302352</v>
      </c>
      <c r="I110" s="2">
        <f t="shared" si="7"/>
        <v>1.2005429635157405</v>
      </c>
      <c r="J110" s="2">
        <f t="shared" si="9"/>
        <v>0.90284765456302352</v>
      </c>
      <c r="K110" s="2">
        <f t="shared" si="8"/>
        <v>2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5"/>
        <v>5.2614058957658836</v>
      </c>
      <c r="H111" s="2">
        <f t="shared" si="6"/>
        <v>2.1241412365031453</v>
      </c>
      <c r="I111" s="2">
        <f t="shared" si="7"/>
        <v>0.39813654639174162</v>
      </c>
      <c r="J111" s="2">
        <f t="shared" si="9"/>
        <v>0.39813654639174162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5"/>
        <v>4.6336154350571643</v>
      </c>
      <c r="H112" s="2">
        <f t="shared" si="6"/>
        <v>1.3964405350933158</v>
      </c>
      <c r="I112" s="2">
        <f t="shared" si="7"/>
        <v>0.57316028261974017</v>
      </c>
      <c r="J112" s="2">
        <f t="shared" si="9"/>
        <v>0.57316028261974017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5"/>
        <v>5.0033580723350202</v>
      </c>
      <c r="H113" s="2">
        <f t="shared" si="6"/>
        <v>1.7957192351702644</v>
      </c>
      <c r="I113" s="2">
        <f t="shared" si="7"/>
        <v>0.38082061062883471</v>
      </c>
      <c r="J113" s="2">
        <f t="shared" si="9"/>
        <v>0.38082061062883471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5"/>
        <v>6.0602633606139582</v>
      </c>
      <c r="H114" s="2">
        <f t="shared" si="6"/>
        <v>2.9451197562370908</v>
      </c>
      <c r="I114" s="2">
        <f t="shared" si="7"/>
        <v>1.2441121473380687</v>
      </c>
      <c r="J114" s="2">
        <f t="shared" si="9"/>
        <v>1.2441121473380687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5"/>
        <v>3.4915887501250773</v>
      </c>
      <c r="H115" s="2">
        <f t="shared" si="6"/>
        <v>1.0383238143711737</v>
      </c>
      <c r="I115" s="2">
        <f t="shared" si="7"/>
        <v>2.3116793780241314</v>
      </c>
      <c r="J115" s="2">
        <f t="shared" si="9"/>
        <v>1.0383238143711737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5"/>
        <v>5.5981061083191346</v>
      </c>
      <c r="H116" s="2">
        <f t="shared" si="6"/>
        <v>2.4672686495605496</v>
      </c>
      <c r="I116" s="2">
        <f t="shared" si="7"/>
        <v>0.86341731147735901</v>
      </c>
      <c r="J116" s="2">
        <f t="shared" si="9"/>
        <v>0.86341731147735901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5"/>
        <v>4.9934348899329812</v>
      </c>
      <c r="H117" s="2">
        <f t="shared" si="6"/>
        <v>1.7441261401094563</v>
      </c>
      <c r="I117" s="2">
        <f t="shared" si="7"/>
        <v>0.61843851589695975</v>
      </c>
      <c r="J117" s="2">
        <f t="shared" si="9"/>
        <v>0.61843851589695975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5"/>
        <v>5.606138778160954</v>
      </c>
      <c r="H118" s="2">
        <f t="shared" si="6"/>
        <v>2.6106147410038201</v>
      </c>
      <c r="I118" s="2">
        <f t="shared" si="7"/>
        <v>0.94408866492886356</v>
      </c>
      <c r="J118" s="2">
        <f t="shared" si="9"/>
        <v>0.94408866492886356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5"/>
        <v>4.3108690539147672</v>
      </c>
      <c r="H119" s="2">
        <f t="shared" si="6"/>
        <v>1.2430341456894711</v>
      </c>
      <c r="I119" s="2">
        <f t="shared" si="7"/>
        <v>0.64638613471680828</v>
      </c>
      <c r="J119" s="2">
        <f t="shared" si="9"/>
        <v>0.64638613471680828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5"/>
        <v>4.4627336913600395</v>
      </c>
      <c r="H120" s="2">
        <f t="shared" si="6"/>
        <v>1.2048340613628621</v>
      </c>
      <c r="I120" s="2">
        <f t="shared" si="7"/>
        <v>0.64728496495114807</v>
      </c>
      <c r="J120" s="2">
        <f t="shared" si="9"/>
        <v>0.64728496495114807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5"/>
        <v>4.8090739233245312</v>
      </c>
      <c r="H121" s="2">
        <f t="shared" si="6"/>
        <v>1.6646617673361321</v>
      </c>
      <c r="I121" s="2">
        <f t="shared" si="7"/>
        <v>0.17022874566832538</v>
      </c>
      <c r="J121" s="2">
        <f t="shared" si="9"/>
        <v>0.17022874566832538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5"/>
        <v>4.1123219718305135</v>
      </c>
      <c r="H122" s="2">
        <f t="shared" si="6"/>
        <v>0.92748132415062623</v>
      </c>
      <c r="I122" s="2">
        <f t="shared" si="7"/>
        <v>1.3903826352351478</v>
      </c>
      <c r="J122" s="2">
        <f t="shared" si="9"/>
        <v>0.92748132415062623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5"/>
        <v>4.3452493599332129</v>
      </c>
      <c r="H123" s="2">
        <f t="shared" si="6"/>
        <v>1.2481750297509608</v>
      </c>
      <c r="I123" s="2">
        <f t="shared" si="7"/>
        <v>1.225656411807688</v>
      </c>
      <c r="J123" s="2">
        <f t="shared" si="9"/>
        <v>1.225656411807688</v>
      </c>
      <c r="K123" s="2">
        <f t="shared" si="8"/>
        <v>3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5"/>
        <v>4.575236824471494</v>
      </c>
      <c r="H124" s="2">
        <f t="shared" si="6"/>
        <v>1.4874482540251897</v>
      </c>
      <c r="I124" s="2">
        <f t="shared" si="7"/>
        <v>0.61693251886130485</v>
      </c>
      <c r="J124" s="2">
        <f t="shared" si="9"/>
        <v>0.61693251886130485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5"/>
        <v>4.5953446007889331</v>
      </c>
      <c r="H125" s="2">
        <f t="shared" si="6"/>
        <v>1.4032083011701293</v>
      </c>
      <c r="I125" s="2">
        <f t="shared" si="7"/>
        <v>0.4105029958145745</v>
      </c>
      <c r="J125" s="2">
        <f t="shared" si="9"/>
        <v>0.4105029958145745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5"/>
        <v>6.2165257177944664</v>
      </c>
      <c r="H126" s="2">
        <f t="shared" si="6"/>
        <v>3.2702610861459487</v>
      </c>
      <c r="I126" s="2">
        <f t="shared" si="7"/>
        <v>1.5845624919731307</v>
      </c>
      <c r="J126" s="2">
        <f t="shared" si="9"/>
        <v>1.5845624919731307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5"/>
        <v>6.4578628043649244</v>
      </c>
      <c r="H127" s="2">
        <f t="shared" si="6"/>
        <v>3.2780573825269483</v>
      </c>
      <c r="I127" s="2">
        <f t="shared" si="7"/>
        <v>1.6252087272861806</v>
      </c>
      <c r="J127" s="2">
        <f t="shared" si="9"/>
        <v>1.6252087272861806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5"/>
        <v>4.0684631004840144</v>
      </c>
      <c r="H128" s="2">
        <f t="shared" si="6"/>
        <v>0.86696315689891257</v>
      </c>
      <c r="I128" s="2">
        <f t="shared" si="7"/>
        <v>1.4347517937165077</v>
      </c>
      <c r="J128" s="2">
        <f t="shared" si="9"/>
        <v>0.86696315689891257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5"/>
        <v>5.0799204718184328</v>
      </c>
      <c r="H129" s="2">
        <f t="shared" si="6"/>
        <v>1.982832598940246</v>
      </c>
      <c r="I129" s="2">
        <f t="shared" si="7"/>
        <v>0.33046994415732811</v>
      </c>
      <c r="J129" s="2">
        <f t="shared" si="9"/>
        <v>0.33046994415732811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5"/>
        <v>3.9527701678696174</v>
      </c>
      <c r="H130" s="2">
        <f t="shared" si="6"/>
        <v>0.85144491821459745</v>
      </c>
      <c r="I130" s="2">
        <f t="shared" si="7"/>
        <v>1.4376664434408954</v>
      </c>
      <c r="J130" s="2">
        <f t="shared" si="9"/>
        <v>0.85144491821459745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5"/>
        <v>6.1756612601404894</v>
      </c>
      <c r="H131" s="2">
        <f t="shared" si="6"/>
        <v>3.0499716178689424</v>
      </c>
      <c r="I131" s="2">
        <f t="shared" si="7"/>
        <v>1.4040311275919655</v>
      </c>
      <c r="J131" s="2">
        <f t="shared" si="9"/>
        <v>1.4040311275919655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5"/>
        <v>4.0518134211732901</v>
      </c>
      <c r="H132" s="2">
        <f t="shared" si="6"/>
        <v>0.81286402456848406</v>
      </c>
      <c r="I132" s="2">
        <f t="shared" si="7"/>
        <v>0.99224957606473418</v>
      </c>
      <c r="J132" s="2">
        <f t="shared" si="9"/>
        <v>0.81286402456848406</v>
      </c>
      <c r="K132" s="2">
        <f t="shared" si="8"/>
        <v>2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5"/>
        <v>4.9266613441558986</v>
      </c>
      <c r="H133" s="2">
        <f t="shared" si="6"/>
        <v>1.8271472903636661</v>
      </c>
      <c r="I133" s="2">
        <f t="shared" si="7"/>
        <v>0.28878440141907724</v>
      </c>
      <c r="J133" s="2">
        <f t="shared" si="9"/>
        <v>0.28878440141907724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5"/>
        <v>5.2780291776381834</v>
      </c>
      <c r="H134" s="2">
        <f t="shared" si="6"/>
        <v>2.2159415708101804</v>
      </c>
      <c r="I134" s="2">
        <f t="shared" si="7"/>
        <v>0.5989534770850562</v>
      </c>
      <c r="J134" s="2">
        <f t="shared" si="9"/>
        <v>0.5989534770850562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5"/>
        <v>3.9188763695732991</v>
      </c>
      <c r="H135" s="2">
        <f t="shared" si="6"/>
        <v>0.69449756645080762</v>
      </c>
      <c r="I135" s="2">
        <f t="shared" si="7"/>
        <v>1.0935970784698787</v>
      </c>
      <c r="J135" s="2">
        <f t="shared" si="9"/>
        <v>0.69449756645080762</v>
      </c>
      <c r="K135" s="2">
        <f t="shared" si="8"/>
        <v>2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5"/>
        <v>3.949530605021311</v>
      </c>
      <c r="H136" s="2">
        <f t="shared" si="6"/>
        <v>0.76631530749936649</v>
      </c>
      <c r="I136" s="2">
        <f t="shared" si="7"/>
        <v>1.0530801611709375</v>
      </c>
      <c r="J136" s="2">
        <f t="shared" si="9"/>
        <v>0.76631530749936649</v>
      </c>
      <c r="K136" s="2">
        <f t="shared" si="8"/>
        <v>2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0">SQRT((($C137-$C$3)^2)+(($D137-$D$3)^2)+(($E137-$E$3)^2)+(($F137-$F$3)^2))</f>
        <v>4.7829271372246511</v>
      </c>
      <c r="H137" s="2">
        <f t="shared" ref="H137:H158" si="11">SQRT((($C137-$C$4)^2)+(($D137-$D$4)^2)+(($E137-$E$4)^2)+(($F137-$F$4)^2))</f>
        <v>1.533729725149152</v>
      </c>
      <c r="I137" s="2">
        <f t="shared" ref="I137:I158" si="12">SQRT((($C137-$C$5)^2)+(($D137-$D$5)^2)+(($E137-$E$5)^2)+(($F137-$F$5)^2))</f>
        <v>0.47827321450429916</v>
      </c>
      <c r="J137" s="2">
        <f t="shared" si="9"/>
        <v>0.47827321450429916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0"/>
        <v>5.0624097028984139</v>
      </c>
      <c r="H138" s="2">
        <f t="shared" si="11"/>
        <v>2.0072352967384668</v>
      </c>
      <c r="I138" s="2">
        <f t="shared" si="12"/>
        <v>0.60666926186652415</v>
      </c>
      <c r="J138" s="2">
        <f t="shared" si="9"/>
        <v>0.60666926186652415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0"/>
        <v>5.5089011608486862</v>
      </c>
      <c r="H139" s="2">
        <f t="shared" si="11"/>
        <v>2.3898639452537123</v>
      </c>
      <c r="I139" s="2">
        <f t="shared" si="12"/>
        <v>0.79834198115536303</v>
      </c>
      <c r="J139" s="2">
        <f t="shared" ref="J139:J158" si="14">MIN(G139:I139)</f>
        <v>0.79834198115536303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0"/>
        <v>5.9973987694666437</v>
      </c>
      <c r="H140" s="2">
        <f t="shared" si="11"/>
        <v>3.1422492546865257</v>
      </c>
      <c r="I140" s="2">
        <f t="shared" si="12"/>
        <v>1.5301318267545341</v>
      </c>
      <c r="J140" s="2">
        <f t="shared" si="14"/>
        <v>1.5301318267545341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0"/>
        <v>4.8226125699666147</v>
      </c>
      <c r="H141" s="2">
        <f t="shared" si="11"/>
        <v>1.581319855007576</v>
      </c>
      <c r="I141" s="2">
        <f t="shared" si="12"/>
        <v>0.50269151184833882</v>
      </c>
      <c r="J141" s="2">
        <f t="shared" si="14"/>
        <v>0.50269151184833882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0"/>
        <v>4.105410089138477</v>
      </c>
      <c r="H142" s="2">
        <f t="shared" si="11"/>
        <v>0.88280485593688385</v>
      </c>
      <c r="I142" s="2">
        <f t="shared" si="12"/>
        <v>0.94568845983289407</v>
      </c>
      <c r="J142" s="2">
        <f t="shared" si="14"/>
        <v>0.88280485593688385</v>
      </c>
      <c r="K142" s="2">
        <f t="shared" si="13"/>
        <v>2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0"/>
        <v>4.506527709889288</v>
      </c>
      <c r="H143" s="2">
        <f t="shared" si="11"/>
        <v>1.2861109033714799</v>
      </c>
      <c r="I143" s="2">
        <f t="shared" si="12"/>
        <v>1.044097991832895</v>
      </c>
      <c r="J143" s="2">
        <f t="shared" si="14"/>
        <v>1.044097991832895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0"/>
        <v>5.7577766542303461</v>
      </c>
      <c r="H144" s="2">
        <f t="shared" si="11"/>
        <v>2.7101583807507379</v>
      </c>
      <c r="I144" s="2">
        <f t="shared" si="12"/>
        <v>1.0411983984436313</v>
      </c>
      <c r="J144" s="2">
        <f t="shared" si="14"/>
        <v>1.0411983984436313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0"/>
        <v>4.8404123791263896</v>
      </c>
      <c r="H145" s="2">
        <f t="shared" si="11"/>
        <v>1.7853331871402431</v>
      </c>
      <c r="I145" s="2">
        <f t="shared" si="12"/>
        <v>0.71975523151531995</v>
      </c>
      <c r="J145" s="2">
        <f t="shared" si="14"/>
        <v>0.71975523151531995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0"/>
        <v>4.5557427495415057</v>
      </c>
      <c r="H146" s="2">
        <f t="shared" si="11"/>
        <v>1.3825518712958433</v>
      </c>
      <c r="I146" s="2">
        <f t="shared" si="12"/>
        <v>0.49004144370602404</v>
      </c>
      <c r="J146" s="2">
        <f t="shared" si="14"/>
        <v>0.49004144370602404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0"/>
        <v>3.8357257461919776</v>
      </c>
      <c r="H147" s="2">
        <f t="shared" si="11"/>
        <v>0.66875941152842722</v>
      </c>
      <c r="I147" s="2">
        <f t="shared" si="12"/>
        <v>1.1913061671926921</v>
      </c>
      <c r="J147" s="2">
        <f t="shared" si="14"/>
        <v>0.66875941152842722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0"/>
        <v>4.7565945801592138</v>
      </c>
      <c r="H148" s="2">
        <f t="shared" si="11"/>
        <v>1.6765808543086032</v>
      </c>
      <c r="I148" s="2">
        <f t="shared" si="12"/>
        <v>0.28185624373229906</v>
      </c>
      <c r="J148" s="2">
        <f t="shared" si="14"/>
        <v>0.28185624373229906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0"/>
        <v>4.9724834841354673</v>
      </c>
      <c r="H149" s="2">
        <f t="shared" si="11"/>
        <v>1.843683534413987</v>
      </c>
      <c r="I149" s="2">
        <f t="shared" si="12"/>
        <v>0.39076688202094345</v>
      </c>
      <c r="J149" s="2">
        <f t="shared" si="14"/>
        <v>0.39076688202094345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0"/>
        <v>4.5973896941634171</v>
      </c>
      <c r="H150" s="2">
        <f t="shared" si="11"/>
        <v>1.6077260370339754</v>
      </c>
      <c r="I150" s="2">
        <f t="shared" si="12"/>
        <v>0.62181367342352833</v>
      </c>
      <c r="J150" s="2">
        <f t="shared" si="14"/>
        <v>0.62181367342352833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0"/>
        <v>4.1362775535498102</v>
      </c>
      <c r="H151" s="2">
        <f t="shared" si="11"/>
        <v>0.90284765456302352</v>
      </c>
      <c r="I151" s="2">
        <f t="shared" si="12"/>
        <v>1.2005429635157405</v>
      </c>
      <c r="J151" s="2">
        <f t="shared" si="14"/>
        <v>0.90284765456302352</v>
      </c>
      <c r="K151" s="2">
        <f t="shared" si="13"/>
        <v>2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0"/>
        <v>5.2125993515711526</v>
      </c>
      <c r="H152" s="2">
        <f t="shared" si="11"/>
        <v>2.0770788849650121</v>
      </c>
      <c r="I152" s="2">
        <f t="shared" si="12"/>
        <v>0.40017573208465235</v>
      </c>
      <c r="J152" s="2">
        <f t="shared" si="14"/>
        <v>0.40017573208465235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0"/>
        <v>5.0908537594395709</v>
      </c>
      <c r="H153" s="2">
        <f t="shared" si="11"/>
        <v>2.0128213226274303</v>
      </c>
      <c r="I153" s="2">
        <f t="shared" si="12"/>
        <v>0.5470012650728947</v>
      </c>
      <c r="J153" s="2">
        <f t="shared" si="14"/>
        <v>0.5470012650728947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0"/>
        <v>4.6075147313926195</v>
      </c>
      <c r="H154" s="2">
        <f t="shared" si="11"/>
        <v>1.5184978240800739</v>
      </c>
      <c r="I154" s="2">
        <f t="shared" si="12"/>
        <v>0.53539914499040941</v>
      </c>
      <c r="J154" s="2">
        <f t="shared" si="14"/>
        <v>0.53539914499040941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0"/>
        <v>4.2145927442636735</v>
      </c>
      <c r="H155" s="2">
        <f t="shared" si="11"/>
        <v>0.96265925161418064</v>
      </c>
      <c r="I155" s="2">
        <f t="shared" si="12"/>
        <v>0.99318663216785408</v>
      </c>
      <c r="J155" s="2">
        <f t="shared" si="14"/>
        <v>0.96265925161418064</v>
      </c>
      <c r="K155" s="2">
        <f t="shared" si="13"/>
        <v>2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0"/>
        <v>4.4099877550850417</v>
      </c>
      <c r="H156" s="2">
        <f t="shared" si="11"/>
        <v>1.2501412662557652</v>
      </c>
      <c r="I156" s="2">
        <f t="shared" si="12"/>
        <v>0.54380328419229063</v>
      </c>
      <c r="J156" s="2">
        <f t="shared" si="14"/>
        <v>0.54380328419229063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0"/>
        <v>4.5983901530861875</v>
      </c>
      <c r="H157" s="2">
        <f t="shared" si="11"/>
        <v>1.5678940595865514</v>
      </c>
      <c r="I157" s="2">
        <f t="shared" si="12"/>
        <v>0.78999626892889641</v>
      </c>
      <c r="J157" s="2">
        <f t="shared" si="14"/>
        <v>0.78999626892889641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0"/>
        <v>4.0762227613318682</v>
      </c>
      <c r="H158" s="2">
        <f t="shared" si="11"/>
        <v>0.88924008143901845</v>
      </c>
      <c r="I158" s="2">
        <f t="shared" si="12"/>
        <v>1.0818378689475687</v>
      </c>
      <c r="J158" s="2">
        <f t="shared" si="14"/>
        <v>0.88924008143901845</v>
      </c>
      <c r="K158" s="2">
        <f t="shared" si="13"/>
        <v>2</v>
      </c>
    </row>
  </sheetData>
  <mergeCells count="6">
    <mergeCell ref="J1:L1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2C45-E0CD-4EB7-900C-F37CA1406AB1}">
  <sheetPr>
    <tabColor rgb="FF92D050"/>
  </sheetPr>
  <dimension ref="A1:M158"/>
  <sheetViews>
    <sheetView tabSelected="1" zoomScale="85" zoomScaleNormal="85" workbookViewId="0">
      <selection activeCell="N11" sqref="N11"/>
    </sheetView>
  </sheetViews>
  <sheetFormatPr defaultColWidth="9.1796875" defaultRowHeight="15.5" x14ac:dyDescent="0.35"/>
  <cols>
    <col min="1" max="11" width="15.7265625" style="1" customWidth="1"/>
    <col min="12" max="16384" width="9.1796875" style="1"/>
  </cols>
  <sheetData>
    <row r="1" spans="1:13" ht="18.5" x14ac:dyDescent="0.35">
      <c r="J1" s="27" t="s">
        <v>23</v>
      </c>
      <c r="K1" s="28"/>
      <c r="L1" s="29"/>
    </row>
    <row r="2" spans="1:13" ht="26" customHeight="1" x14ac:dyDescent="0.35">
      <c r="A2" s="4" t="s">
        <v>1</v>
      </c>
      <c r="B2" s="4" t="s">
        <v>12</v>
      </c>
      <c r="C2" s="5" t="s">
        <v>7</v>
      </c>
      <c r="D2" s="5" t="s">
        <v>8</v>
      </c>
      <c r="E2" s="5" t="s">
        <v>9</v>
      </c>
      <c r="F2" s="5" t="s">
        <v>10</v>
      </c>
      <c r="J2" s="7" t="s">
        <v>1</v>
      </c>
      <c r="K2" s="7" t="s">
        <v>12</v>
      </c>
    </row>
    <row r="3" spans="1:13" ht="20.149999999999999" customHeight="1" x14ac:dyDescent="0.35">
      <c r="A3" s="4">
        <v>1</v>
      </c>
      <c r="B3" s="4">
        <f>Iterasi6!K3</f>
        <v>50</v>
      </c>
      <c r="C3" s="2">
        <f>SUMIF(Iterasi6!$K$9:$K$158,$A$3,Iterasi6!C$9:C$158)/$B$3</f>
        <v>5.0059999999999993</v>
      </c>
      <c r="D3" s="2">
        <f>SUMIF(Iterasi6!$K$9:$K$158,$A$3,Iterasi6!D$9:D$158)/$B$3</f>
        <v>3.4180000000000006</v>
      </c>
      <c r="E3" s="2">
        <f>SUMIF(Iterasi6!$K$9:$K$158,$A$3,Iterasi6!E$9:E$158)/$B$3</f>
        <v>1.464</v>
      </c>
      <c r="F3" s="2">
        <f>SUMIF(Iterasi6!$K$9:$K$158,$A$3,Iterasi6!F$9:F$158)/$B$3</f>
        <v>0.24399999999999991</v>
      </c>
      <c r="G3" s="30"/>
      <c r="H3" s="31"/>
      <c r="I3" s="32"/>
      <c r="J3" s="6">
        <v>1</v>
      </c>
      <c r="K3" s="16">
        <f>COUNTIF($K$9:$K$158,A3)</f>
        <v>50</v>
      </c>
    </row>
    <row r="4" spans="1:13" ht="20.149999999999999" customHeight="1" x14ac:dyDescent="0.35">
      <c r="A4" s="4">
        <v>2</v>
      </c>
      <c r="B4" s="4">
        <f>Iterasi6!K4</f>
        <v>60</v>
      </c>
      <c r="C4" s="2">
        <f>SUMIF(Iterasi6!$K$9:$K$158,$A$4,Iterasi6!C$9:C$158)/$B$4</f>
        <v>5.8850000000000007</v>
      </c>
      <c r="D4" s="2">
        <f>SUMIF(Iterasi6!$K$9:$K$158,$A$4,Iterasi6!D$9:D$158)/$B$4</f>
        <v>2.74</v>
      </c>
      <c r="E4" s="2">
        <f>SUMIF(Iterasi6!$K$9:$K$158,$A$4,Iterasi6!E$9:E$158)/$B$4</f>
        <v>4.3766666666666669</v>
      </c>
      <c r="F4" s="2">
        <f>SUMIF(Iterasi6!$K$9:$K$158,$A$4,Iterasi6!F$9:F$158)/$B$4</f>
        <v>1.4183333333333332</v>
      </c>
      <c r="G4" s="33"/>
      <c r="H4" s="34"/>
      <c r="I4" s="35"/>
      <c r="J4" s="6">
        <v>2</v>
      </c>
      <c r="K4" s="16">
        <f>COUNTIF($K$9:$K$158,A4)</f>
        <v>61</v>
      </c>
    </row>
    <row r="5" spans="1:13" ht="20.149999999999999" customHeight="1" x14ac:dyDescent="0.35">
      <c r="A5" s="4">
        <v>3</v>
      </c>
      <c r="B5" s="4">
        <f>Iterasi6!K5</f>
        <v>40</v>
      </c>
      <c r="C5" s="2">
        <f>SUMIF(Iterasi6!$K$9:$K$158,$A$5,Iterasi6!C$9:C$158)/$B$5</f>
        <v>6.8274999999999988</v>
      </c>
      <c r="D5" s="2">
        <f>SUMIF(Iterasi6!$K$9:$K$158,$A$5,Iterasi6!D$9:D$158)/$B$5</f>
        <v>3.0699999999999994</v>
      </c>
      <c r="E5" s="2">
        <f>SUMIF(Iterasi6!$K$9:$K$158,$A$5,Iterasi6!E$9:E$158)/$B$5</f>
        <v>5.6999999999999984</v>
      </c>
      <c r="F5" s="2">
        <f>SUMIF(Iterasi6!$K$9:$K$158,$A$5,Iterasi6!F$9:F$158)/$B$5</f>
        <v>2.0624999999999991</v>
      </c>
      <c r="G5" s="27"/>
      <c r="H5" s="28"/>
      <c r="I5" s="29"/>
      <c r="J5" s="6">
        <v>3</v>
      </c>
      <c r="K5" s="16">
        <f>COUNTIF($K$9:$K$158,A5)</f>
        <v>39</v>
      </c>
    </row>
    <row r="7" spans="1:13" ht="20.149999999999999" customHeight="1" x14ac:dyDescent="0.35">
      <c r="B7" s="22" t="s">
        <v>2</v>
      </c>
      <c r="C7" s="23" t="s">
        <v>14</v>
      </c>
      <c r="D7" s="24"/>
      <c r="E7" s="24"/>
      <c r="F7" s="25"/>
      <c r="G7" s="22" t="s">
        <v>15</v>
      </c>
      <c r="H7" s="22"/>
      <c r="I7" s="22"/>
      <c r="J7" s="22" t="s">
        <v>11</v>
      </c>
      <c r="K7" s="19" t="s">
        <v>18</v>
      </c>
    </row>
    <row r="8" spans="1:13" ht="20.149999999999999" customHeight="1" x14ac:dyDescent="0.35">
      <c r="B8" s="22"/>
      <c r="C8" s="5" t="s">
        <v>32</v>
      </c>
      <c r="D8" s="5" t="s">
        <v>33</v>
      </c>
      <c r="E8" s="5" t="s">
        <v>34</v>
      </c>
      <c r="F8" s="5" t="s">
        <v>35</v>
      </c>
      <c r="G8" s="4">
        <v>1</v>
      </c>
      <c r="H8" s="4">
        <v>2</v>
      </c>
      <c r="I8" s="4">
        <v>3</v>
      </c>
      <c r="J8" s="22"/>
      <c r="K8" s="19"/>
      <c r="M8" s="17" t="s">
        <v>36</v>
      </c>
    </row>
    <row r="9" spans="1:13" ht="20.149999999999999" customHeight="1" x14ac:dyDescent="0.35">
      <c r="B9" s="4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0.14694216549377498</v>
      </c>
      <c r="H9" s="2">
        <f t="shared" ref="H9:H72" si="1">SQRT((($C9-$C$4)^2)+(($D9-$D$4)^2)+(($E9-$E$4)^2)+(($F9-$F$4)^2))</f>
        <v>3.3968670205875822</v>
      </c>
      <c r="I9" s="2">
        <f t="shared" ref="I9:I72" si="2">SQRT((($C9-$C$5)^2)+(($D9-$D$5)^2)+(($E9-$E$5)^2)+(($F9-$F$5)^2))</f>
        <v>5.0127898918666025</v>
      </c>
      <c r="J9" s="2">
        <f>MIN(G9:I9)</f>
        <v>0.14694216549377498</v>
      </c>
      <c r="K9" s="2">
        <f t="shared" ref="K9:K72" si="3">IF(J9=I9,$I$8,IF(J9=H9,$H$8,IF(J9=G9,$G$8)))</f>
        <v>1</v>
      </c>
      <c r="M9" s="17" t="s">
        <v>37</v>
      </c>
    </row>
    <row r="10" spans="1:13" ht="20.149999999999999" customHeight="1" x14ac:dyDescent="0.35">
      <c r="B10" s="4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0.43816891719974876</v>
      </c>
      <c r="H10" s="2">
        <f t="shared" si="1"/>
        <v>3.3738265449716822</v>
      </c>
      <c r="I10" s="2">
        <f t="shared" si="2"/>
        <v>5.0674512824495892</v>
      </c>
      <c r="J10" s="2">
        <f>MIN(G10:I10)</f>
        <v>0.43816891719974876</v>
      </c>
      <c r="K10" s="2">
        <f t="shared" si="3"/>
        <v>1</v>
      </c>
      <c r="M10" s="17" t="s">
        <v>38</v>
      </c>
    </row>
    <row r="11" spans="1:13" ht="20.149999999999999" customHeight="1" x14ac:dyDescent="0.35">
      <c r="B11" s="4">
        <v>3</v>
      </c>
      <c r="C11" s="2">
        <f>Dataset!C5</f>
        <v>4.7</v>
      </c>
      <c r="D11" s="2">
        <f>Dataset!D5</f>
        <v>3.2</v>
      </c>
      <c r="E11" s="2">
        <f>Dataset!E5</f>
        <v>1.3</v>
      </c>
      <c r="F11" s="2">
        <f>Dataset!F5</f>
        <v>0.2</v>
      </c>
      <c r="G11" s="2">
        <f t="shared" si="0"/>
        <v>0.41230086102262709</v>
      </c>
      <c r="H11" s="2">
        <f t="shared" si="1"/>
        <v>3.5448609124885126</v>
      </c>
      <c r="I11" s="2">
        <f t="shared" si="2"/>
        <v>5.2318316582244861</v>
      </c>
      <c r="J11" s="2">
        <f t="shared" ref="J11:J74" si="4">MIN(G11:I11)</f>
        <v>0.41230086102262709</v>
      </c>
      <c r="K11" s="2">
        <f t="shared" si="3"/>
        <v>1</v>
      </c>
      <c r="M11" s="17" t="s">
        <v>39</v>
      </c>
    </row>
    <row r="12" spans="1:13" ht="20.149999999999999" customHeight="1" x14ac:dyDescent="0.35">
      <c r="B12" s="4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0.5188371613521916</v>
      </c>
      <c r="H12" s="2">
        <f t="shared" si="1"/>
        <v>3.3971123358261535</v>
      </c>
      <c r="I12" s="2">
        <f t="shared" si="2"/>
        <v>5.1060319720894789</v>
      </c>
      <c r="J12" s="2">
        <f t="shared" si="4"/>
        <v>0.5188371613521916</v>
      </c>
      <c r="K12" s="2">
        <f t="shared" si="3"/>
        <v>1</v>
      </c>
    </row>
    <row r="13" spans="1:13" ht="20.149999999999999" customHeight="1" x14ac:dyDescent="0.35">
      <c r="B13" s="4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0.19796969465046868</v>
      </c>
      <c r="H13" s="2">
        <f t="shared" si="1"/>
        <v>3.4449536361982518</v>
      </c>
      <c r="I13" s="2">
        <f t="shared" si="2"/>
        <v>5.0576241952126084</v>
      </c>
      <c r="J13" s="2">
        <f t="shared" si="4"/>
        <v>0.19796969465046868</v>
      </c>
      <c r="K13" s="2">
        <f t="shared" si="3"/>
        <v>1</v>
      </c>
      <c r="M13" s="17" t="s">
        <v>26</v>
      </c>
    </row>
    <row r="14" spans="1:13" ht="20.149999999999999" customHeight="1" x14ac:dyDescent="0.35">
      <c r="B14" s="4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0.68380699031232495</v>
      </c>
      <c r="H14" s="2">
        <f t="shared" si="1"/>
        <v>3.127678407736675</v>
      </c>
      <c r="I14" s="2">
        <f t="shared" si="2"/>
        <v>4.6357914642485785</v>
      </c>
      <c r="J14" s="2">
        <f t="shared" si="4"/>
        <v>0.68380699031232495</v>
      </c>
      <c r="K14" s="2">
        <f t="shared" si="3"/>
        <v>1</v>
      </c>
      <c r="M14" s="17" t="s">
        <v>28</v>
      </c>
    </row>
    <row r="15" spans="1:13" ht="20.149999999999999" customHeight="1" x14ac:dyDescent="0.35">
      <c r="B15" s="4">
        <v>7</v>
      </c>
      <c r="C15" s="2">
        <f>Dataset!C9</f>
        <v>4.5999999999999996</v>
      </c>
      <c r="D15" s="2">
        <f>Dataset!D9</f>
        <v>3.4</v>
      </c>
      <c r="E15" s="2">
        <f>Dataset!E9</f>
        <v>1.4</v>
      </c>
      <c r="F15" s="2">
        <f>Dataset!F9</f>
        <v>0.3</v>
      </c>
      <c r="G15" s="2">
        <f t="shared" si="0"/>
        <v>0.41520115606775448</v>
      </c>
      <c r="H15" s="2">
        <f t="shared" si="1"/>
        <v>3.4925690957930802</v>
      </c>
      <c r="I15" s="2">
        <f t="shared" si="2"/>
        <v>5.1640161211986921</v>
      </c>
      <c r="J15" s="2">
        <f t="shared" si="4"/>
        <v>0.41520115606775448</v>
      </c>
      <c r="K15" s="2">
        <f t="shared" si="3"/>
        <v>1</v>
      </c>
      <c r="M15" s="17" t="s">
        <v>27</v>
      </c>
    </row>
    <row r="16" spans="1:13" ht="20.149999999999999" customHeight="1" x14ac:dyDescent="0.35">
      <c r="B16" s="4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5.9933296255086872E-2</v>
      </c>
      <c r="H16" s="2">
        <f t="shared" si="1"/>
        <v>3.3133626759264105</v>
      </c>
      <c r="I16" s="2">
        <f t="shared" si="2"/>
        <v>4.9555587475076894</v>
      </c>
      <c r="J16" s="2">
        <f t="shared" si="4"/>
        <v>5.9933296255086872E-2</v>
      </c>
      <c r="K16" s="2">
        <f t="shared" si="3"/>
        <v>1</v>
      </c>
    </row>
    <row r="17" spans="2:11" ht="20.149999999999999" customHeight="1" x14ac:dyDescent="0.35">
      <c r="B17" s="4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0.80099438200276996</v>
      </c>
      <c r="H17" s="2">
        <f t="shared" si="1"/>
        <v>3.5462241265260657</v>
      </c>
      <c r="I17" s="2">
        <f t="shared" si="2"/>
        <v>5.2802047782259338</v>
      </c>
      <c r="J17" s="2">
        <f t="shared" si="4"/>
        <v>0.80099438200276996</v>
      </c>
      <c r="K17" s="2">
        <f t="shared" si="3"/>
        <v>1</v>
      </c>
    </row>
    <row r="18" spans="2:11" ht="20.149999999999999" customHeight="1" x14ac:dyDescent="0.35">
      <c r="B18" s="4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0.36659514453958619</v>
      </c>
      <c r="H18" s="2">
        <f t="shared" si="1"/>
        <v>3.3336224874584839</v>
      </c>
      <c r="I18" s="2">
        <f t="shared" si="2"/>
        <v>5.0207133457308615</v>
      </c>
      <c r="J18" s="2">
        <f t="shared" si="4"/>
        <v>0.36659514453958619</v>
      </c>
      <c r="K18" s="2">
        <f t="shared" si="3"/>
        <v>1</v>
      </c>
    </row>
    <row r="19" spans="2:11" ht="20.149999999999999" customHeight="1" x14ac:dyDescent="0.35">
      <c r="B19" s="4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0.48784423743650035</v>
      </c>
      <c r="H19" s="2">
        <f t="shared" si="1"/>
        <v>3.3039933750269874</v>
      </c>
      <c r="I19" s="2">
        <f t="shared" si="2"/>
        <v>4.8521709058935647</v>
      </c>
      <c r="J19" s="2">
        <f t="shared" si="4"/>
        <v>0.48784423743650035</v>
      </c>
      <c r="K19" s="2">
        <f t="shared" si="3"/>
        <v>1</v>
      </c>
    </row>
    <row r="20" spans="2:11" ht="20.149999999999999" customHeight="1" x14ac:dyDescent="0.35">
      <c r="B20" s="4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0.25138019015029772</v>
      </c>
      <c r="H20" s="2">
        <f t="shared" si="1"/>
        <v>3.2874061034330531</v>
      </c>
      <c r="I20" s="2">
        <f t="shared" si="2"/>
        <v>4.9496022567475029</v>
      </c>
      <c r="J20" s="2">
        <f t="shared" si="4"/>
        <v>0.25138019015029772</v>
      </c>
      <c r="K20" s="2">
        <f t="shared" si="3"/>
        <v>1</v>
      </c>
    </row>
    <row r="21" spans="2:11" ht="20.149999999999999" customHeight="1" x14ac:dyDescent="0.35">
      <c r="B21" s="4">
        <v>13</v>
      </c>
      <c r="C21" s="2">
        <f>Dataset!C15</f>
        <v>4.8</v>
      </c>
      <c r="D21" s="2">
        <f>Dataset!D15</f>
        <v>3</v>
      </c>
      <c r="E21" s="2">
        <f>Dataset!E15</f>
        <v>1.4</v>
      </c>
      <c r="F21" s="2">
        <f>Dataset!F15</f>
        <v>0.1</v>
      </c>
      <c r="G21" s="2">
        <f t="shared" si="0"/>
        <v>0.49192682382647146</v>
      </c>
      <c r="H21" s="2">
        <f t="shared" si="1"/>
        <v>3.4414200880192216</v>
      </c>
      <c r="I21" s="2">
        <f t="shared" si="2"/>
        <v>5.1436429211211765</v>
      </c>
      <c r="J21" s="2">
        <f t="shared" si="4"/>
        <v>0.49192682382647146</v>
      </c>
      <c r="K21" s="2">
        <f t="shared" si="3"/>
        <v>1</v>
      </c>
    </row>
    <row r="22" spans="2:11" ht="20.149999999999999" customHeight="1" x14ac:dyDescent="0.35">
      <c r="B22" s="4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0.90906105405522664</v>
      </c>
      <c r="H22" s="2">
        <f t="shared" si="1"/>
        <v>3.879996420387811</v>
      </c>
      <c r="I22" s="2">
        <f t="shared" si="2"/>
        <v>5.603977382181335</v>
      </c>
      <c r="J22" s="2">
        <f t="shared" si="4"/>
        <v>0.90906105405522664</v>
      </c>
      <c r="K22" s="2">
        <f t="shared" si="3"/>
        <v>1</v>
      </c>
    </row>
    <row r="23" spans="2:11" ht="20.149999999999999" customHeight="1" x14ac:dyDescent="0.35">
      <c r="B23" s="4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1.0201921387660267</v>
      </c>
      <c r="H23" s="2">
        <f t="shared" si="1"/>
        <v>3.6291007456699549</v>
      </c>
      <c r="I23" s="2">
        <f t="shared" si="2"/>
        <v>5.0635523597569305</v>
      </c>
      <c r="J23" s="2">
        <f t="shared" si="4"/>
        <v>1.0201921387660267</v>
      </c>
      <c r="K23" s="2">
        <f t="shared" si="3"/>
        <v>1</v>
      </c>
    </row>
    <row r="24" spans="2:11" ht="20.149999999999999" customHeight="1" x14ac:dyDescent="0.35">
      <c r="B24" s="4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1.2130919173747721</v>
      </c>
      <c r="H24" s="2">
        <f t="shared" si="1"/>
        <v>3.4787984835125028</v>
      </c>
      <c r="I24" s="2">
        <f t="shared" si="2"/>
        <v>4.8419069074074503</v>
      </c>
      <c r="J24" s="2">
        <f t="shared" si="4"/>
        <v>1.2130919173747721</v>
      </c>
      <c r="K24" s="2">
        <f t="shared" si="3"/>
        <v>1</v>
      </c>
    </row>
    <row r="25" spans="2:11" ht="20.149999999999999" customHeight="1" x14ac:dyDescent="0.35">
      <c r="B25" s="4">
        <v>17</v>
      </c>
      <c r="C25" s="2">
        <f>Dataset!C19</f>
        <v>5.4</v>
      </c>
      <c r="D25" s="2">
        <f>Dataset!D19</f>
        <v>3.9</v>
      </c>
      <c r="E25" s="2">
        <f>Dataset!E19</f>
        <v>1.3</v>
      </c>
      <c r="F25" s="2">
        <f>Dataset!F19</f>
        <v>0.4</v>
      </c>
      <c r="G25" s="2">
        <f t="shared" si="0"/>
        <v>0.66241376797285856</v>
      </c>
      <c r="H25" s="2">
        <f t="shared" si="1"/>
        <v>3.4761624754253875</v>
      </c>
      <c r="I25" s="2">
        <f t="shared" si="2"/>
        <v>4.9850338514397254</v>
      </c>
      <c r="J25" s="2">
        <f t="shared" si="4"/>
        <v>0.66241376797285856</v>
      </c>
      <c r="K25" s="2">
        <f t="shared" si="3"/>
        <v>1</v>
      </c>
    </row>
    <row r="26" spans="2:11" ht="20.149999999999999" customHeight="1" x14ac:dyDescent="0.35">
      <c r="B26" s="4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0.15097019573412487</v>
      </c>
      <c r="H26" s="2">
        <f t="shared" si="1"/>
        <v>3.3622966687799711</v>
      </c>
      <c r="I26" s="2">
        <f t="shared" si="2"/>
        <v>4.9765010298401409</v>
      </c>
      <c r="J26" s="2">
        <f t="shared" si="4"/>
        <v>0.15097019573412487</v>
      </c>
      <c r="K26" s="2">
        <f t="shared" si="3"/>
        <v>1</v>
      </c>
    </row>
    <row r="27" spans="2:11" ht="20.149999999999999" customHeight="1" x14ac:dyDescent="0.35">
      <c r="B27" s="4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0.82848777902875581</v>
      </c>
      <c r="H27" s="2">
        <f t="shared" si="1"/>
        <v>3.0940327873002396</v>
      </c>
      <c r="I27" s="2">
        <f t="shared" si="2"/>
        <v>4.5728068513769502</v>
      </c>
      <c r="J27" s="2">
        <f t="shared" si="4"/>
        <v>0.82848777902875581</v>
      </c>
      <c r="K27" s="2">
        <f t="shared" si="3"/>
        <v>1</v>
      </c>
    </row>
    <row r="28" spans="2:11" ht="20.149999999999999" customHeight="1" x14ac:dyDescent="0.35">
      <c r="B28" s="4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0.39898872164511051</v>
      </c>
      <c r="H28" s="2">
        <f t="shared" si="1"/>
        <v>3.3564423956855802</v>
      </c>
      <c r="I28" s="2">
        <f t="shared" si="2"/>
        <v>4.925805771647922</v>
      </c>
      <c r="J28" s="2">
        <f t="shared" si="4"/>
        <v>0.39898872164511051</v>
      </c>
      <c r="K28" s="2">
        <f t="shared" si="3"/>
        <v>1</v>
      </c>
    </row>
    <row r="29" spans="2:11" ht="20.149999999999999" customHeight="1" x14ac:dyDescent="0.35">
      <c r="B29" s="4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0.4617271921817046</v>
      </c>
      <c r="H29" s="2">
        <f t="shared" si="1"/>
        <v>3.0528192798715676</v>
      </c>
      <c r="I29" s="2">
        <f t="shared" si="2"/>
        <v>4.6492539724132058</v>
      </c>
      <c r="J29" s="2">
        <f t="shared" si="4"/>
        <v>0.4617271921817046</v>
      </c>
      <c r="K29" s="2">
        <f t="shared" si="3"/>
        <v>1</v>
      </c>
    </row>
    <row r="30" spans="2:11" ht="20.149999999999999" customHeight="1" x14ac:dyDescent="0.35">
      <c r="B30" s="4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0.33762701313727822</v>
      </c>
      <c r="H30" s="2">
        <f t="shared" si="1"/>
        <v>3.2939397215020332</v>
      </c>
      <c r="I30" s="2">
        <f t="shared" si="2"/>
        <v>4.8769931822794241</v>
      </c>
      <c r="J30" s="2">
        <f t="shared" si="4"/>
        <v>0.33762701313727822</v>
      </c>
      <c r="K30" s="2">
        <f t="shared" si="3"/>
        <v>1</v>
      </c>
    </row>
    <row r="31" spans="2:11" ht="20.149999999999999" customHeight="1" x14ac:dyDescent="0.35">
      <c r="B31" s="4">
        <v>23</v>
      </c>
      <c r="C31" s="2">
        <f>Dataset!C25</f>
        <v>4.5999999999999996</v>
      </c>
      <c r="D31" s="2">
        <f>Dataset!D25</f>
        <v>3.6</v>
      </c>
      <c r="E31" s="2">
        <f>Dataset!E25</f>
        <v>1</v>
      </c>
      <c r="F31" s="2">
        <f>Dataset!F25</f>
        <v>0.2</v>
      </c>
      <c r="G31" s="2">
        <f t="shared" si="0"/>
        <v>0.64435394000502511</v>
      </c>
      <c r="H31" s="2">
        <f t="shared" si="1"/>
        <v>3.908585279725759</v>
      </c>
      <c r="I31" s="2">
        <f t="shared" si="2"/>
        <v>5.5499155398978797</v>
      </c>
      <c r="J31" s="2">
        <f t="shared" si="4"/>
        <v>0.64435394000502511</v>
      </c>
      <c r="K31" s="2">
        <f t="shared" si="3"/>
        <v>1</v>
      </c>
    </row>
    <row r="32" spans="2:11" ht="20.149999999999999" customHeight="1" x14ac:dyDescent="0.35">
      <c r="B32" s="4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0.37946277814826618</v>
      </c>
      <c r="H32" s="2">
        <f t="shared" si="1"/>
        <v>2.9895995644158693</v>
      </c>
      <c r="I32" s="2">
        <f t="shared" si="2"/>
        <v>4.6344970061485613</v>
      </c>
      <c r="J32" s="2">
        <f t="shared" si="4"/>
        <v>0.37946277814826618</v>
      </c>
      <c r="K32" s="2">
        <f t="shared" si="3"/>
        <v>1</v>
      </c>
    </row>
    <row r="33" spans="2:11" ht="20.149999999999999" customHeight="1" x14ac:dyDescent="0.35">
      <c r="B33" s="4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0.484553402629679</v>
      </c>
      <c r="H33" s="2">
        <f t="shared" si="1"/>
        <v>3.0382624786033365</v>
      </c>
      <c r="I33" s="2">
        <f t="shared" si="2"/>
        <v>4.7041006047915239</v>
      </c>
      <c r="J33" s="2">
        <f t="shared" si="4"/>
        <v>0.484553402629679</v>
      </c>
      <c r="K33" s="2">
        <f t="shared" si="3"/>
        <v>1</v>
      </c>
    </row>
    <row r="34" spans="2:11" ht="20.149999999999999" customHeight="1" x14ac:dyDescent="0.35">
      <c r="B34" s="4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0.44180538702012279</v>
      </c>
      <c r="H34" s="2">
        <f t="shared" si="1"/>
        <v>3.1693909334269401</v>
      </c>
      <c r="I34" s="2">
        <f t="shared" si="2"/>
        <v>4.8604076475127034</v>
      </c>
      <c r="J34" s="2">
        <f t="shared" si="4"/>
        <v>0.44180538702012279</v>
      </c>
      <c r="K34" s="2">
        <f t="shared" si="3"/>
        <v>1</v>
      </c>
    </row>
    <row r="35" spans="2:11" ht="20.149999999999999" customHeight="1" x14ac:dyDescent="0.35">
      <c r="B35" s="4">
        <v>27</v>
      </c>
      <c r="C35" s="2">
        <f>Dataset!C29</f>
        <v>5</v>
      </c>
      <c r="D35" s="2">
        <f>Dataset!D29</f>
        <v>3.4</v>
      </c>
      <c r="E35" s="2">
        <f>Dataset!E29</f>
        <v>1.6</v>
      </c>
      <c r="F35" s="2">
        <f>Dataset!F29</f>
        <v>0.4</v>
      </c>
      <c r="G35" s="2">
        <f t="shared" si="0"/>
        <v>0.20782685100823733</v>
      </c>
      <c r="H35" s="2">
        <f t="shared" si="1"/>
        <v>3.1568505754241136</v>
      </c>
      <c r="I35" s="2">
        <f t="shared" si="2"/>
        <v>4.7981832499394992</v>
      </c>
      <c r="J35" s="2">
        <f t="shared" si="4"/>
        <v>0.20782685100823733</v>
      </c>
      <c r="K35" s="2">
        <f t="shared" si="3"/>
        <v>1</v>
      </c>
    </row>
    <row r="36" spans="2:11" ht="20.149999999999999" customHeight="1" x14ac:dyDescent="0.35">
      <c r="B36" s="4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0.21815590755237463</v>
      </c>
      <c r="H36" s="2">
        <f t="shared" si="1"/>
        <v>3.2873047048033475</v>
      </c>
      <c r="I36" s="2">
        <f t="shared" si="2"/>
        <v>4.8931137836759921</v>
      </c>
      <c r="J36" s="2">
        <f t="shared" si="4"/>
        <v>0.21815590755237463</v>
      </c>
      <c r="K36" s="2">
        <f t="shared" si="3"/>
        <v>1</v>
      </c>
    </row>
    <row r="37" spans="2:11" ht="20.149999999999999" customHeight="1" x14ac:dyDescent="0.35">
      <c r="B37" s="4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0.20974269951538324</v>
      </c>
      <c r="H37" s="2">
        <f t="shared" si="1"/>
        <v>3.3540580727762537</v>
      </c>
      <c r="I37" s="2">
        <f t="shared" si="2"/>
        <v>4.9715754545214317</v>
      </c>
      <c r="J37" s="2">
        <f t="shared" si="4"/>
        <v>0.20974269951538324</v>
      </c>
      <c r="K37" s="2">
        <f t="shared" si="3"/>
        <v>1</v>
      </c>
    </row>
    <row r="38" spans="2:11" ht="20.149999999999999" customHeight="1" x14ac:dyDescent="0.35">
      <c r="B38" s="4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0.40198507434978192</v>
      </c>
      <c r="H38" s="2">
        <f t="shared" si="1"/>
        <v>3.2878623585680851</v>
      </c>
      <c r="I38" s="2">
        <f t="shared" si="2"/>
        <v>4.9821744750660804</v>
      </c>
      <c r="J38" s="2">
        <f t="shared" si="4"/>
        <v>0.40198507434978192</v>
      </c>
      <c r="K38" s="2">
        <f t="shared" si="3"/>
        <v>1</v>
      </c>
    </row>
    <row r="39" spans="2:11" ht="20.149999999999999" customHeight="1" x14ac:dyDescent="0.35">
      <c r="B39" s="4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0.40495925720990766</v>
      </c>
      <c r="H39" s="2">
        <f t="shared" si="1"/>
        <v>3.2405306492747279</v>
      </c>
      <c r="I39" s="2">
        <f t="shared" si="2"/>
        <v>4.9386802386872519</v>
      </c>
      <c r="J39" s="2">
        <f t="shared" si="4"/>
        <v>0.40495925720990766</v>
      </c>
      <c r="K39" s="2">
        <f t="shared" si="3"/>
        <v>1</v>
      </c>
    </row>
    <row r="40" spans="2:11" ht="20.149999999999999" customHeight="1" x14ac:dyDescent="0.35">
      <c r="B40" s="4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0.42566653615242156</v>
      </c>
      <c r="H40" s="2">
        <f t="shared" si="1"/>
        <v>3.1595947349128322</v>
      </c>
      <c r="I40" s="2">
        <f t="shared" si="2"/>
        <v>4.7487432547991029</v>
      </c>
      <c r="J40" s="2">
        <f t="shared" si="4"/>
        <v>0.42566653615242156</v>
      </c>
      <c r="K40" s="2">
        <f t="shared" si="3"/>
        <v>1</v>
      </c>
    </row>
    <row r="41" spans="2:11" ht="20.149999999999999" customHeight="1" x14ac:dyDescent="0.35">
      <c r="B41" s="4">
        <v>33</v>
      </c>
      <c r="C41" s="2">
        <f>Dataset!C35</f>
        <v>5.2</v>
      </c>
      <c r="D41" s="2">
        <f>Dataset!D35</f>
        <v>4.0999999999999996</v>
      </c>
      <c r="E41" s="2">
        <f>Dataset!E35</f>
        <v>1.5</v>
      </c>
      <c r="F41" s="2">
        <f>Dataset!F35</f>
        <v>0.1</v>
      </c>
      <c r="G41" s="2">
        <f t="shared" si="0"/>
        <v>0.72442528945364615</v>
      </c>
      <c r="H41" s="2">
        <f t="shared" si="1"/>
        <v>3.511700284604153</v>
      </c>
      <c r="I41" s="2">
        <f t="shared" si="2"/>
        <v>5.0200659856220993</v>
      </c>
      <c r="J41" s="2">
        <f t="shared" si="4"/>
        <v>0.72442528945364615</v>
      </c>
      <c r="K41" s="2">
        <f t="shared" si="3"/>
        <v>1</v>
      </c>
    </row>
    <row r="42" spans="2:11" ht="20.149999999999999" customHeight="1" x14ac:dyDescent="0.35">
      <c r="B42" s="4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0.92821980155564443</v>
      </c>
      <c r="H42" s="2">
        <f t="shared" si="1"/>
        <v>3.5531261665687524</v>
      </c>
      <c r="I42" s="2">
        <f t="shared" si="2"/>
        <v>4.9998062462459467</v>
      </c>
      <c r="J42" s="2">
        <f t="shared" si="4"/>
        <v>0.92821980155564443</v>
      </c>
      <c r="K42" s="2">
        <f t="shared" si="3"/>
        <v>1</v>
      </c>
    </row>
    <row r="43" spans="2:11" ht="20.149999999999999" customHeight="1" x14ac:dyDescent="0.35">
      <c r="B43" s="4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0.36659514453958619</v>
      </c>
      <c r="H43" s="2">
        <f t="shared" si="1"/>
        <v>3.3336224874584839</v>
      </c>
      <c r="I43" s="2">
        <f t="shared" si="2"/>
        <v>5.0207133457308615</v>
      </c>
      <c r="J43" s="2">
        <f t="shared" si="4"/>
        <v>0.36659514453958619</v>
      </c>
      <c r="K43" s="2">
        <f t="shared" si="3"/>
        <v>1</v>
      </c>
    </row>
    <row r="44" spans="2:11" ht="20.149999999999999" customHeight="1" x14ac:dyDescent="0.35">
      <c r="B44" s="4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0.34524194414931708</v>
      </c>
      <c r="H44" s="2">
        <f t="shared" si="1"/>
        <v>3.5454720732537468</v>
      </c>
      <c r="I44" s="2">
        <f t="shared" si="2"/>
        <v>5.2034183475865152</v>
      </c>
      <c r="J44" s="2">
        <f t="shared" si="4"/>
        <v>0.34524194414931708</v>
      </c>
      <c r="K44" s="2">
        <f t="shared" si="3"/>
        <v>1</v>
      </c>
    </row>
    <row r="45" spans="2:11" ht="20.149999999999999" customHeight="1" x14ac:dyDescent="0.35">
      <c r="B45" s="4">
        <v>37</v>
      </c>
      <c r="C45" s="2">
        <f>Dataset!C39</f>
        <v>5.5</v>
      </c>
      <c r="D45" s="2">
        <f>Dataset!D39</f>
        <v>3.5</v>
      </c>
      <c r="E45" s="2">
        <f>Dataset!E39</f>
        <v>1.3</v>
      </c>
      <c r="F45" s="2">
        <f>Dataset!F39</f>
        <v>0.2</v>
      </c>
      <c r="G45" s="2">
        <f t="shared" si="0"/>
        <v>0.52876459790723551</v>
      </c>
      <c r="H45" s="2">
        <f t="shared" si="1"/>
        <v>3.4170219327491727</v>
      </c>
      <c r="I45" s="2">
        <f t="shared" si="2"/>
        <v>4.9775558761303706</v>
      </c>
      <c r="J45" s="2">
        <f t="shared" si="4"/>
        <v>0.52876459790723551</v>
      </c>
      <c r="K45" s="2">
        <f t="shared" si="3"/>
        <v>1</v>
      </c>
    </row>
    <row r="46" spans="2:11" ht="20.149999999999999" customHeight="1" x14ac:dyDescent="0.35">
      <c r="B46" s="4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0.36659514453958619</v>
      </c>
      <c r="H46" s="2">
        <f t="shared" si="1"/>
        <v>3.3336224874584839</v>
      </c>
      <c r="I46" s="2">
        <f t="shared" si="2"/>
        <v>5.0207133457308615</v>
      </c>
      <c r="J46" s="2">
        <f t="shared" si="4"/>
        <v>0.36659514453958619</v>
      </c>
      <c r="K46" s="2">
        <f t="shared" si="3"/>
        <v>1</v>
      </c>
    </row>
    <row r="47" spans="2:11" ht="20.149999999999999" customHeight="1" x14ac:dyDescent="0.35">
      <c r="B47" s="4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0.75550777626706089</v>
      </c>
      <c r="H47" s="2">
        <f t="shared" si="1"/>
        <v>3.6363496653772023</v>
      </c>
      <c r="I47" s="2">
        <f t="shared" si="2"/>
        <v>5.3597166436295849</v>
      </c>
      <c r="J47" s="2">
        <f t="shared" si="4"/>
        <v>0.75550777626706089</v>
      </c>
      <c r="K47" s="2">
        <f t="shared" si="3"/>
        <v>1</v>
      </c>
    </row>
    <row r="48" spans="2:11" ht="20.149999999999999" customHeight="1" x14ac:dyDescent="0.35">
      <c r="B48" s="4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0.1113193604006063</v>
      </c>
      <c r="H48" s="2">
        <f t="shared" si="1"/>
        <v>3.2880651183062395</v>
      </c>
      <c r="I48" s="2">
        <f t="shared" si="2"/>
        <v>4.9195591774060388</v>
      </c>
      <c r="J48" s="2">
        <f t="shared" si="4"/>
        <v>0.1113193604006063</v>
      </c>
      <c r="K48" s="2">
        <f t="shared" si="3"/>
        <v>1</v>
      </c>
    </row>
    <row r="49" spans="2:11" ht="20.149999999999999" customHeight="1" x14ac:dyDescent="0.35">
      <c r="B49" s="4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0.19181240835774904</v>
      </c>
      <c r="H49" s="2">
        <f t="shared" si="1"/>
        <v>3.4752513897878274</v>
      </c>
      <c r="I49" s="2">
        <f t="shared" si="2"/>
        <v>5.0981430442858287</v>
      </c>
      <c r="J49" s="2">
        <f t="shared" si="4"/>
        <v>0.19181240835774904</v>
      </c>
      <c r="K49" s="2">
        <f t="shared" si="3"/>
        <v>1</v>
      </c>
    </row>
    <row r="50" spans="2:11" ht="20.149999999999999" customHeight="1" x14ac:dyDescent="0.35">
      <c r="B50" s="4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1.2393514432960495</v>
      </c>
      <c r="H50" s="2">
        <f t="shared" si="1"/>
        <v>3.5816717077675095</v>
      </c>
      <c r="I50" s="2">
        <f t="shared" si="2"/>
        <v>5.3363435515341378</v>
      </c>
      <c r="J50" s="2">
        <f t="shared" si="4"/>
        <v>1.2393514432960495</v>
      </c>
      <c r="K50" s="2">
        <f t="shared" si="3"/>
        <v>1</v>
      </c>
    </row>
    <row r="51" spans="2:11" ht="20.149999999999999" customHeight="1" x14ac:dyDescent="0.35">
      <c r="B51" s="4">
        <v>43</v>
      </c>
      <c r="C51" s="2">
        <f>Dataset!C45</f>
        <v>4.4000000000000004</v>
      </c>
      <c r="D51" s="2">
        <f>Dataset!D45</f>
        <v>3.2</v>
      </c>
      <c r="E51" s="2">
        <f>Dataset!E45</f>
        <v>1.3</v>
      </c>
      <c r="F51" s="2">
        <f>Dataset!F45</f>
        <v>0.2</v>
      </c>
      <c r="G51" s="2">
        <f t="shared" si="0"/>
        <v>0.66602702647865497</v>
      </c>
      <c r="H51" s="2">
        <f t="shared" si="1"/>
        <v>3.6560961268665917</v>
      </c>
      <c r="I51" s="2">
        <f t="shared" si="2"/>
        <v>5.3608359889106829</v>
      </c>
      <c r="J51" s="2">
        <f t="shared" si="4"/>
        <v>0.66602702647865497</v>
      </c>
      <c r="K51" s="2">
        <f t="shared" si="3"/>
        <v>1</v>
      </c>
    </row>
    <row r="52" spans="2:11" ht="20.149999999999999" customHeight="1" x14ac:dyDescent="0.35">
      <c r="B52" s="4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0.389861513873837</v>
      </c>
      <c r="H52" s="2">
        <f t="shared" si="1"/>
        <v>3.1209569401422739</v>
      </c>
      <c r="I52" s="2">
        <f t="shared" si="2"/>
        <v>4.7406289139733317</v>
      </c>
      <c r="J52" s="2">
        <f t="shared" si="4"/>
        <v>0.389861513873837</v>
      </c>
      <c r="K52" s="2">
        <f t="shared" si="3"/>
        <v>1</v>
      </c>
    </row>
    <row r="53" spans="2:11" ht="20.149999999999999" customHeight="1" x14ac:dyDescent="0.35">
      <c r="B53" s="4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0.60761171812268355</v>
      </c>
      <c r="H53" s="2">
        <f t="shared" si="1"/>
        <v>2.9850804939826259</v>
      </c>
      <c r="I53" s="2">
        <f t="shared" si="2"/>
        <v>4.5520393781249284</v>
      </c>
      <c r="J53" s="2">
        <f t="shared" si="4"/>
        <v>0.60761171812268355</v>
      </c>
      <c r="K53" s="2">
        <f t="shared" si="3"/>
        <v>1</v>
      </c>
    </row>
    <row r="54" spans="2:11" ht="20.149999999999999" customHeight="1" x14ac:dyDescent="0.35">
      <c r="B54" s="4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0.47370032721120248</v>
      </c>
      <c r="H54" s="2">
        <f t="shared" si="1"/>
        <v>3.3698722362856568</v>
      </c>
      <c r="I54" s="2">
        <f t="shared" si="2"/>
        <v>5.070706311747899</v>
      </c>
      <c r="J54" s="2">
        <f t="shared" si="4"/>
        <v>0.47370032721120248</v>
      </c>
      <c r="K54" s="2">
        <f t="shared" si="3"/>
        <v>1</v>
      </c>
    </row>
    <row r="55" spans="2:11" ht="20.149999999999999" customHeight="1" x14ac:dyDescent="0.35">
      <c r="B55" s="4">
        <v>47</v>
      </c>
      <c r="C55" s="2">
        <f>Dataset!C49</f>
        <v>5.0999999999999996</v>
      </c>
      <c r="D55" s="2">
        <f>Dataset!D49</f>
        <v>3.8</v>
      </c>
      <c r="E55" s="2">
        <f>Dataset!E49</f>
        <v>1.6</v>
      </c>
      <c r="F55" s="2">
        <f>Dataset!F49</f>
        <v>0.2</v>
      </c>
      <c r="G55" s="2">
        <f t="shared" si="0"/>
        <v>0.41855943425038161</v>
      </c>
      <c r="H55" s="2">
        <f t="shared" si="1"/>
        <v>3.3066658266127966</v>
      </c>
      <c r="I55" s="2">
        <f t="shared" si="2"/>
        <v>4.8781207959623112</v>
      </c>
      <c r="J55" s="2">
        <f t="shared" si="4"/>
        <v>0.41855943425038161</v>
      </c>
      <c r="K55" s="2">
        <f t="shared" si="3"/>
        <v>1</v>
      </c>
    </row>
    <row r="56" spans="2:11" ht="20.149999999999999" customHeight="1" x14ac:dyDescent="0.35">
      <c r="B56" s="4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0.46732429853368418</v>
      </c>
      <c r="H56" s="2">
        <f t="shared" si="1"/>
        <v>3.4939527122666614</v>
      </c>
      <c r="I56" s="2">
        <f t="shared" si="2"/>
        <v>5.1901408940413152</v>
      </c>
      <c r="J56" s="2">
        <f t="shared" si="4"/>
        <v>0.46732429853368418</v>
      </c>
      <c r="K56" s="2">
        <f t="shared" si="3"/>
        <v>1</v>
      </c>
    </row>
    <row r="57" spans="2:11" ht="20.149999999999999" customHeight="1" x14ac:dyDescent="0.35">
      <c r="B57" s="4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0.4113295515763486</v>
      </c>
      <c r="H57" s="2">
        <f t="shared" si="1"/>
        <v>3.3201464157808198</v>
      </c>
      <c r="I57" s="2">
        <f t="shared" si="2"/>
        <v>4.8825262416089457</v>
      </c>
      <c r="J57" s="2">
        <f t="shared" si="4"/>
        <v>0.4113295515763486</v>
      </c>
      <c r="K57" s="2">
        <f t="shared" si="3"/>
        <v>1</v>
      </c>
    </row>
    <row r="58" spans="2:11" ht="20.149999999999999" customHeight="1" x14ac:dyDescent="0.35">
      <c r="B58" s="4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0.1413930691370697</v>
      </c>
      <c r="H58" s="2">
        <f t="shared" si="1"/>
        <v>3.3825590246964734</v>
      </c>
      <c r="I58" s="2">
        <f t="shared" si="2"/>
        <v>5.0350335152807055</v>
      </c>
      <c r="J58" s="2">
        <f t="shared" si="4"/>
        <v>0.1413930691370697</v>
      </c>
      <c r="K58" s="2">
        <f t="shared" si="3"/>
        <v>1</v>
      </c>
    </row>
    <row r="59" spans="2:11" ht="20.149999999999999" customHeight="1" x14ac:dyDescent="0.35">
      <c r="B59" s="4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3.9788933134729816</v>
      </c>
      <c r="H59" s="2">
        <f t="shared" si="1"/>
        <v>1.248881722003951</v>
      </c>
      <c r="I59" s="2">
        <f t="shared" si="2"/>
        <v>1.2188365353893835</v>
      </c>
      <c r="J59" s="2">
        <f t="shared" si="4"/>
        <v>1.2188365353893835</v>
      </c>
      <c r="K59" s="2">
        <f t="shared" si="3"/>
        <v>3</v>
      </c>
    </row>
    <row r="60" spans="2:11" ht="20.149999999999999" customHeight="1" x14ac:dyDescent="0.35">
      <c r="B60" s="4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3.5756946178330167</v>
      </c>
      <c r="H60" s="2">
        <f t="shared" si="1"/>
        <v>0.70619087756466747</v>
      </c>
      <c r="I60" s="2">
        <f t="shared" si="2"/>
        <v>1.3985930430257381</v>
      </c>
      <c r="J60" s="2">
        <f t="shared" si="4"/>
        <v>0.70619087756466747</v>
      </c>
      <c r="K60" s="2">
        <f t="shared" si="3"/>
        <v>2</v>
      </c>
    </row>
    <row r="61" spans="2:11" ht="20.149999999999999" customHeight="1" x14ac:dyDescent="0.35">
      <c r="B61" s="4">
        <v>53</v>
      </c>
      <c r="C61" s="2">
        <f>Dataset!C55</f>
        <v>6.9</v>
      </c>
      <c r="D61" s="2">
        <f>Dataset!D55</f>
        <v>3.1</v>
      </c>
      <c r="E61" s="2">
        <f>Dataset!E55</f>
        <v>4.9000000000000004</v>
      </c>
      <c r="F61" s="2">
        <f>Dataset!F55</f>
        <v>1.5</v>
      </c>
      <c r="G61" s="2">
        <f t="shared" si="0"/>
        <v>4.1318267146626573</v>
      </c>
      <c r="H61" s="2">
        <f t="shared" si="1"/>
        <v>1.2001550825715073</v>
      </c>
      <c r="I61" s="2">
        <f t="shared" si="2"/>
        <v>0.98110269594981558</v>
      </c>
      <c r="J61" s="2">
        <f t="shared" si="4"/>
        <v>0.98110269594981558</v>
      </c>
      <c r="K61" s="2">
        <f t="shared" si="3"/>
        <v>3</v>
      </c>
    </row>
    <row r="62" spans="2:11" ht="20.149999999999999" customHeight="1" x14ac:dyDescent="0.35">
      <c r="B62" s="4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3.00672446359822</v>
      </c>
      <c r="H62" s="2">
        <f t="shared" si="1"/>
        <v>0.70548249840485522</v>
      </c>
      <c r="I62" s="2">
        <f t="shared" si="2"/>
        <v>2.41382735505255</v>
      </c>
      <c r="J62" s="2">
        <f t="shared" si="4"/>
        <v>0.70548249840485522</v>
      </c>
      <c r="K62" s="2">
        <f t="shared" si="3"/>
        <v>2</v>
      </c>
    </row>
    <row r="63" spans="2:11" ht="20.149999999999999" customHeight="1" x14ac:dyDescent="0.35">
      <c r="B63" s="4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3.7451291032486451</v>
      </c>
      <c r="H63" s="2">
        <f t="shared" si="1"/>
        <v>0.66209683749601245</v>
      </c>
      <c r="I63" s="2">
        <f t="shared" si="2"/>
        <v>1.3063546608788883</v>
      </c>
      <c r="J63" s="2">
        <f t="shared" si="4"/>
        <v>0.66209683749601245</v>
      </c>
      <c r="K63" s="2">
        <f t="shared" si="3"/>
        <v>2</v>
      </c>
    </row>
    <row r="64" spans="2:11" ht="20.149999999999999" customHeight="1" x14ac:dyDescent="0.35">
      <c r="B64" s="4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3.3460412430213711</v>
      </c>
      <c r="H64" s="2">
        <f t="shared" si="1"/>
        <v>0.2589186916560659</v>
      </c>
      <c r="I64" s="2">
        <f t="shared" si="2"/>
        <v>1.8345469467963995</v>
      </c>
      <c r="J64" s="2">
        <f t="shared" si="4"/>
        <v>0.2589186916560659</v>
      </c>
      <c r="K64" s="2">
        <f t="shared" si="3"/>
        <v>2</v>
      </c>
    </row>
    <row r="65" spans="2:11" ht="20.149999999999999" customHeight="1" x14ac:dyDescent="0.35">
      <c r="B65" s="4">
        <v>57</v>
      </c>
      <c r="C65" s="2">
        <f>Dataset!C59</f>
        <v>6.3</v>
      </c>
      <c r="D65" s="2">
        <f>Dataset!D59</f>
        <v>3.3</v>
      </c>
      <c r="E65" s="2">
        <f>Dataset!E59</f>
        <v>4.7</v>
      </c>
      <c r="F65" s="2">
        <f>Dataset!F59</f>
        <v>1.6</v>
      </c>
      <c r="G65" s="2">
        <f t="shared" si="0"/>
        <v>3.7414959575014914</v>
      </c>
      <c r="H65" s="2">
        <f t="shared" si="1"/>
        <v>0.78953924679031695</v>
      </c>
      <c r="I65" s="2">
        <f t="shared" si="2"/>
        <v>1.2430054303984335</v>
      </c>
      <c r="J65" s="2">
        <f t="shared" si="4"/>
        <v>0.78953924679031695</v>
      </c>
      <c r="K65" s="2">
        <f t="shared" si="3"/>
        <v>2</v>
      </c>
    </row>
    <row r="66" spans="2:11" ht="20.149999999999999" customHeight="1" x14ac:dyDescent="0.35">
      <c r="B66" s="4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2.2338289997222258</v>
      </c>
      <c r="H66" s="2">
        <f t="shared" si="1"/>
        <v>1.5556474179224837</v>
      </c>
      <c r="I66" s="2">
        <f t="shared" si="2"/>
        <v>3.3246146393228773</v>
      </c>
      <c r="J66" s="2">
        <f t="shared" si="4"/>
        <v>1.5556474179224837</v>
      </c>
      <c r="K66" s="2">
        <f t="shared" si="3"/>
        <v>2</v>
      </c>
    </row>
    <row r="67" spans="2:11" ht="20.149999999999999" customHeight="1" x14ac:dyDescent="0.35">
      <c r="B67" s="4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3.7092845671369026</v>
      </c>
      <c r="H67" s="2">
        <f t="shared" si="1"/>
        <v>0.77505196958368772</v>
      </c>
      <c r="I67" s="2">
        <f t="shared" si="2"/>
        <v>1.3682333499809143</v>
      </c>
      <c r="J67" s="2">
        <f t="shared" si="4"/>
        <v>0.77505196958368772</v>
      </c>
      <c r="K67" s="2">
        <f t="shared" si="3"/>
        <v>2</v>
      </c>
    </row>
    <row r="68" spans="2:11" ht="20.149999999999999" customHeight="1" x14ac:dyDescent="0.35">
      <c r="B68" s="4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2.7970684653758475</v>
      </c>
      <c r="H68" s="2">
        <f t="shared" si="1"/>
        <v>0.83568667706397182</v>
      </c>
      <c r="I68" s="2">
        <f t="shared" si="2"/>
        <v>2.5425503928142681</v>
      </c>
      <c r="J68" s="2">
        <f t="shared" si="4"/>
        <v>0.83568667706397182</v>
      </c>
      <c r="K68" s="2">
        <f t="shared" si="3"/>
        <v>2</v>
      </c>
    </row>
    <row r="69" spans="2:11" ht="20.149999999999999" customHeight="1" x14ac:dyDescent="0.35">
      <c r="B69" s="4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2.5937602047992026</v>
      </c>
      <c r="H69" s="2">
        <f t="shared" si="1"/>
        <v>1.5081021922344069</v>
      </c>
      <c r="I69" s="2">
        <f t="shared" si="2"/>
        <v>3.2331969472953523</v>
      </c>
      <c r="J69" s="2">
        <f t="shared" si="4"/>
        <v>1.5081021922344069</v>
      </c>
      <c r="K69" s="2">
        <f t="shared" si="3"/>
        <v>2</v>
      </c>
    </row>
    <row r="70" spans="2:11" ht="20.149999999999999" customHeight="1" x14ac:dyDescent="0.35">
      <c r="B70" s="4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3.1681527740940783</v>
      </c>
      <c r="H70" s="2">
        <f t="shared" si="1"/>
        <v>0.32512390800363405</v>
      </c>
      <c r="I70" s="2">
        <f t="shared" si="2"/>
        <v>1.8524477050648396</v>
      </c>
      <c r="J70" s="2">
        <f t="shared" si="4"/>
        <v>0.32512390800363405</v>
      </c>
      <c r="K70" s="2">
        <f t="shared" si="3"/>
        <v>2</v>
      </c>
    </row>
    <row r="71" spans="2:11" ht="20.149999999999999" customHeight="1" x14ac:dyDescent="0.35">
      <c r="B71" s="4">
        <v>63</v>
      </c>
      <c r="C71" s="2">
        <f>Dataset!C65</f>
        <v>6</v>
      </c>
      <c r="D71" s="2">
        <f>Dataset!D65</f>
        <v>2.2000000000000002</v>
      </c>
      <c r="E71" s="2">
        <f>Dataset!E65</f>
        <v>4</v>
      </c>
      <c r="F71" s="2">
        <f>Dataset!F65</f>
        <v>1</v>
      </c>
      <c r="G71" s="2">
        <f t="shared" si="0"/>
        <v>3.0780500320820003</v>
      </c>
      <c r="H71" s="2">
        <f t="shared" si="1"/>
        <v>0.78848307245974247</v>
      </c>
      <c r="I71" s="2">
        <f t="shared" si="2"/>
        <v>2.3367846498982292</v>
      </c>
      <c r="J71" s="2">
        <f t="shared" si="4"/>
        <v>0.78848307245974247</v>
      </c>
      <c r="K71" s="2">
        <f t="shared" si="3"/>
        <v>2</v>
      </c>
    </row>
    <row r="72" spans="2:11" ht="20.149999999999999" customHeight="1" x14ac:dyDescent="0.35">
      <c r="B72" s="4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3.6432392180585675</v>
      </c>
      <c r="H72" s="2">
        <f t="shared" si="1"/>
        <v>0.4203635992275675</v>
      </c>
      <c r="I72" s="2">
        <f t="shared" si="2"/>
        <v>1.4131746176605331</v>
      </c>
      <c r="J72" s="2">
        <f t="shared" si="4"/>
        <v>0.4203635992275675</v>
      </c>
      <c r="K72" s="2">
        <f t="shared" si="3"/>
        <v>2</v>
      </c>
    </row>
    <row r="73" spans="2:11" ht="20.149999999999999" customHeight="1" x14ac:dyDescent="0.35">
      <c r="B73" s="4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5">SQRT((($C73-$C$3)^2)+(($D73-$D$3)^2)+(($E73-$E$3)^2)+(($F73-$F$3)^2))</f>
        <v>2.5097394287056973</v>
      </c>
      <c r="H73" s="2">
        <f t="shared" ref="H73:H136" si="6">SQRT((($C73-$C$4)^2)+(($D73-$D$4)^2)+(($E73-$E$4)^2)+(($F73-$F$4)^2))</f>
        <v>0.85090474724782772</v>
      </c>
      <c r="I73" s="2">
        <f t="shared" ref="I73:I136" si="7">SQRT((($C73-$C$5)^2)+(($D73-$D$5)^2)+(($E73-$E$5)^2)+(($F73-$F$5)^2))</f>
        <v>2.5548116368922367</v>
      </c>
      <c r="J73" s="2">
        <f t="shared" si="4"/>
        <v>0.85090474724782772</v>
      </c>
      <c r="K73" s="2">
        <f t="shared" ref="K73:K136" si="8">IF(J73=I73,$I$8,IF(J73=H73,$H$8,IF(J73=G73,$G$8)))</f>
        <v>2</v>
      </c>
    </row>
    <row r="74" spans="2:11" ht="20.149999999999999" customHeight="1" x14ac:dyDescent="0.35">
      <c r="B74" s="4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5"/>
        <v>3.5954404458981108</v>
      </c>
      <c r="H74" s="2">
        <f t="shared" si="6"/>
        <v>0.89146259346960521</v>
      </c>
      <c r="I74" s="2">
        <f t="shared" si="7"/>
        <v>1.4649445381993114</v>
      </c>
      <c r="J74" s="2">
        <f t="shared" si="4"/>
        <v>0.89146259346960521</v>
      </c>
      <c r="K74" s="2">
        <f t="shared" si="8"/>
        <v>2</v>
      </c>
    </row>
    <row r="75" spans="2:11" ht="20.149999999999999" customHeight="1" x14ac:dyDescent="0.35">
      <c r="B75" s="4">
        <v>67</v>
      </c>
      <c r="C75" s="2">
        <f>Dataset!C69</f>
        <v>5.6</v>
      </c>
      <c r="D75" s="2">
        <f>Dataset!D69</f>
        <v>3</v>
      </c>
      <c r="E75" s="2">
        <f>Dataset!E69</f>
        <v>4.5</v>
      </c>
      <c r="F75" s="2">
        <f>Dataset!F69</f>
        <v>1.5</v>
      </c>
      <c r="G75" s="2">
        <f t="shared" si="5"/>
        <v>3.3648762235779199</v>
      </c>
      <c r="H75" s="2">
        <f t="shared" si="6"/>
        <v>0.4131652884204528</v>
      </c>
      <c r="I75" s="2">
        <f t="shared" si="7"/>
        <v>1.8077783326503261</v>
      </c>
      <c r="J75" s="2">
        <f t="shared" ref="J75:J138" si="9">MIN(G75:I75)</f>
        <v>0.4131652884204528</v>
      </c>
      <c r="K75" s="2">
        <f t="shared" si="8"/>
        <v>2</v>
      </c>
    </row>
    <row r="76" spans="2:11" ht="20.149999999999999" customHeight="1" x14ac:dyDescent="0.35">
      <c r="B76" s="4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5"/>
        <v>2.9438057001099787</v>
      </c>
      <c r="H76" s="2">
        <f t="shared" si="6"/>
        <v>0.51026681473737112</v>
      </c>
      <c r="I76" s="2">
        <f t="shared" si="7"/>
        <v>2.2094258303912335</v>
      </c>
      <c r="J76" s="2">
        <f t="shared" si="9"/>
        <v>0.51026681473737112</v>
      </c>
      <c r="K76" s="2">
        <f t="shared" si="8"/>
        <v>2</v>
      </c>
    </row>
    <row r="77" spans="2:11" ht="20.149999999999999" customHeight="1" x14ac:dyDescent="0.35">
      <c r="B77" s="4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5"/>
        <v>3.7018903279270718</v>
      </c>
      <c r="H77" s="2">
        <f t="shared" si="6"/>
        <v>0.64242163378544093</v>
      </c>
      <c r="I77" s="2">
        <f t="shared" si="7"/>
        <v>1.7050109970319818</v>
      </c>
      <c r="J77" s="2">
        <f t="shared" si="9"/>
        <v>0.64242163378544093</v>
      </c>
      <c r="K77" s="2">
        <f t="shared" si="8"/>
        <v>2</v>
      </c>
    </row>
    <row r="78" spans="2:11" ht="20.149999999999999" customHeight="1" x14ac:dyDescent="0.35">
      <c r="B78" s="4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5"/>
        <v>2.8039957203961636</v>
      </c>
      <c r="H78" s="2">
        <f t="shared" si="6"/>
        <v>0.68364626980787591</v>
      </c>
      <c r="I78" s="2">
        <f t="shared" si="7"/>
        <v>2.449094220319012</v>
      </c>
      <c r="J78" s="2">
        <f t="shared" si="9"/>
        <v>0.68364626980787591</v>
      </c>
      <c r="K78" s="2">
        <f t="shared" si="8"/>
        <v>2</v>
      </c>
    </row>
    <row r="79" spans="2:11" ht="20.149999999999999" customHeight="1" x14ac:dyDescent="0.35">
      <c r="B79" s="4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5"/>
        <v>3.7943104775439767</v>
      </c>
      <c r="H79" s="2">
        <f t="shared" si="6"/>
        <v>0.73260190796608993</v>
      </c>
      <c r="I79" s="2">
        <f t="shared" si="7"/>
        <v>1.3251650840555655</v>
      </c>
      <c r="J79" s="2">
        <f t="shared" si="9"/>
        <v>0.73260190796608993</v>
      </c>
      <c r="K79" s="2">
        <f t="shared" si="8"/>
        <v>2</v>
      </c>
    </row>
    <row r="80" spans="2:11" ht="20.149999999999999" customHeight="1" x14ac:dyDescent="0.35">
      <c r="B80" s="4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5"/>
        <v>3.0207932732975955</v>
      </c>
      <c r="H80" s="2">
        <f t="shared" si="6"/>
        <v>0.45354774341358511</v>
      </c>
      <c r="I80" s="2">
        <f t="shared" si="7"/>
        <v>2.0183068399031878</v>
      </c>
      <c r="J80" s="2">
        <f t="shared" si="9"/>
        <v>0.45354774341358511</v>
      </c>
      <c r="K80" s="2">
        <f t="shared" si="8"/>
        <v>2</v>
      </c>
    </row>
    <row r="81" spans="2:11" ht="20.149999999999999" customHeight="1" x14ac:dyDescent="0.35">
      <c r="B81" s="4">
        <v>73</v>
      </c>
      <c r="C81" s="2">
        <f>Dataset!C75</f>
        <v>6.3</v>
      </c>
      <c r="D81" s="2">
        <f>Dataset!D75</f>
        <v>2.5</v>
      </c>
      <c r="E81" s="2">
        <f>Dataset!E75</f>
        <v>4.9000000000000004</v>
      </c>
      <c r="F81" s="2">
        <f>Dataset!F75</f>
        <v>1.5</v>
      </c>
      <c r="G81" s="2">
        <f t="shared" si="5"/>
        <v>3.9875797170714975</v>
      </c>
      <c r="H81" s="2">
        <f t="shared" si="6"/>
        <v>0.71440340300296845</v>
      </c>
      <c r="I81" s="2">
        <f t="shared" si="7"/>
        <v>1.2488244472302721</v>
      </c>
      <c r="J81" s="2">
        <f t="shared" si="9"/>
        <v>0.71440340300296845</v>
      </c>
      <c r="K81" s="2">
        <f t="shared" si="8"/>
        <v>2</v>
      </c>
    </row>
    <row r="82" spans="2:11" ht="20.149999999999999" customHeight="1" x14ac:dyDescent="0.35">
      <c r="B82" s="4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5"/>
        <v>3.6006099483281999</v>
      </c>
      <c r="H82" s="2">
        <f t="shared" si="6"/>
        <v>0.44948736232389042</v>
      </c>
      <c r="I82" s="2">
        <f t="shared" si="7"/>
        <v>1.5316861623713891</v>
      </c>
      <c r="J82" s="2">
        <f t="shared" si="9"/>
        <v>0.44948736232389042</v>
      </c>
      <c r="K82" s="2">
        <f t="shared" si="8"/>
        <v>2</v>
      </c>
    </row>
    <row r="83" spans="2:11" ht="20.149999999999999" customHeight="1" x14ac:dyDescent="0.35">
      <c r="B83" s="4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5"/>
        <v>3.3718825602324887</v>
      </c>
      <c r="H83" s="2">
        <f t="shared" si="6"/>
        <v>0.55740968376550037</v>
      </c>
      <c r="I83" s="2">
        <f t="shared" si="7"/>
        <v>1.6592355167365462</v>
      </c>
      <c r="J83" s="2">
        <f t="shared" si="9"/>
        <v>0.55740968376550037</v>
      </c>
      <c r="K83" s="2">
        <f t="shared" si="8"/>
        <v>2</v>
      </c>
    </row>
    <row r="84" spans="2:11" ht="20.149999999999999" customHeight="1" x14ac:dyDescent="0.35">
      <c r="B84" s="4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5"/>
        <v>3.5597741501393037</v>
      </c>
      <c r="H84" s="2">
        <f t="shared" si="6"/>
        <v>0.7613839737974224</v>
      </c>
      <c r="I84" s="2">
        <f t="shared" si="7"/>
        <v>1.4783648061287151</v>
      </c>
      <c r="J84" s="2">
        <f t="shared" si="9"/>
        <v>0.7613839737974224</v>
      </c>
      <c r="K84" s="2">
        <f t="shared" si="8"/>
        <v>2</v>
      </c>
    </row>
    <row r="85" spans="2:11" ht="20.149999999999999" customHeight="1" x14ac:dyDescent="0.35">
      <c r="B85" s="4">
        <v>77</v>
      </c>
      <c r="C85" s="2">
        <f>Dataset!C79</f>
        <v>6.8</v>
      </c>
      <c r="D85" s="2">
        <f>Dataset!D79</f>
        <v>2.8</v>
      </c>
      <c r="E85" s="2">
        <f>Dataset!E79</f>
        <v>4.8</v>
      </c>
      <c r="F85" s="2">
        <f>Dataset!F79</f>
        <v>1.4</v>
      </c>
      <c r="G85" s="2">
        <f t="shared" si="5"/>
        <v>4.0081906142298172</v>
      </c>
      <c r="H85" s="2">
        <f t="shared" si="6"/>
        <v>1.0101347544868557</v>
      </c>
      <c r="I85" s="2">
        <f t="shared" si="7"/>
        <v>1.1500271735919965</v>
      </c>
      <c r="J85" s="2">
        <f t="shared" si="9"/>
        <v>1.0101347544868557</v>
      </c>
      <c r="K85" s="2">
        <f t="shared" si="8"/>
        <v>2</v>
      </c>
    </row>
    <row r="86" spans="2:11" ht="20.149999999999999" customHeight="1" x14ac:dyDescent="0.35">
      <c r="B86" s="4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5"/>
        <v>4.2032834784249324</v>
      </c>
      <c r="H86" s="2">
        <f t="shared" si="6"/>
        <v>1.095310711878394</v>
      </c>
      <c r="I86" s="2">
        <f t="shared" si="7"/>
        <v>0.80159996257484734</v>
      </c>
      <c r="J86" s="2">
        <f t="shared" si="9"/>
        <v>0.80159996257484734</v>
      </c>
      <c r="K86" s="2">
        <f t="shared" si="8"/>
        <v>3</v>
      </c>
    </row>
    <row r="87" spans="2:11" ht="20.149999999999999" customHeight="1" x14ac:dyDescent="0.35">
      <c r="B87" s="4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5"/>
        <v>3.4714826803543186</v>
      </c>
      <c r="H87" s="2">
        <f t="shared" si="6"/>
        <v>0.24638497428933295</v>
      </c>
      <c r="I87" s="2">
        <f t="shared" si="7"/>
        <v>1.5716432483232297</v>
      </c>
      <c r="J87" s="2">
        <f t="shared" si="9"/>
        <v>0.24638497428933295</v>
      </c>
      <c r="K87" s="2">
        <f t="shared" si="8"/>
        <v>2</v>
      </c>
    </row>
    <row r="88" spans="2:11" ht="20.149999999999999" customHeight="1" x14ac:dyDescent="0.35">
      <c r="B88" s="4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5"/>
        <v>2.4223112929596811</v>
      </c>
      <c r="H88" s="2">
        <f t="shared" si="6"/>
        <v>0.99868524682315341</v>
      </c>
      <c r="I88" s="2">
        <f t="shared" si="7"/>
        <v>2.7314945542687776</v>
      </c>
      <c r="J88" s="2">
        <f t="shared" si="9"/>
        <v>0.99868524682315341</v>
      </c>
      <c r="K88" s="2">
        <f t="shared" si="8"/>
        <v>2</v>
      </c>
    </row>
    <row r="89" spans="2:11" ht="20.149999999999999" customHeight="1" x14ac:dyDescent="0.35">
      <c r="B89" s="4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5"/>
        <v>2.7331286102194317</v>
      </c>
      <c r="H89" s="2">
        <f t="shared" si="6"/>
        <v>0.8352877082512089</v>
      </c>
      <c r="I89" s="2">
        <f t="shared" si="7"/>
        <v>2.5976070719029059</v>
      </c>
      <c r="J89" s="2">
        <f t="shared" si="9"/>
        <v>0.8352877082512089</v>
      </c>
      <c r="K89" s="2">
        <f t="shared" si="8"/>
        <v>2</v>
      </c>
    </row>
    <row r="90" spans="2:11" ht="20.149999999999999" customHeight="1" x14ac:dyDescent="0.35">
      <c r="B90" s="4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5"/>
        <v>2.6175545839580887</v>
      </c>
      <c r="H90" s="2">
        <f t="shared" si="6"/>
        <v>0.9469453815060066</v>
      </c>
      <c r="I90" s="2">
        <f t="shared" si="7"/>
        <v>2.709254971389734</v>
      </c>
      <c r="J90" s="2">
        <f t="shared" si="9"/>
        <v>0.9469453815060066</v>
      </c>
      <c r="K90" s="2">
        <f t="shared" si="8"/>
        <v>2</v>
      </c>
    </row>
    <row r="91" spans="2:11" ht="20.149999999999999" customHeight="1" x14ac:dyDescent="0.35">
      <c r="B91" s="4">
        <v>83</v>
      </c>
      <c r="C91" s="2">
        <f>Dataset!C85</f>
        <v>5.8</v>
      </c>
      <c r="D91" s="2">
        <f>Dataset!D85</f>
        <v>2.7</v>
      </c>
      <c r="E91" s="2">
        <f>Dataset!E85</f>
        <v>3.9</v>
      </c>
      <c r="F91" s="2">
        <f>Dataset!F85</f>
        <v>1.2</v>
      </c>
      <c r="G91" s="2">
        <f t="shared" si="5"/>
        <v>2.8273648508814708</v>
      </c>
      <c r="H91" s="2">
        <f t="shared" si="6"/>
        <v>0.53264017456023349</v>
      </c>
      <c r="I91" s="2">
        <f t="shared" si="7"/>
        <v>2.2752060346263128</v>
      </c>
      <c r="J91" s="2">
        <f t="shared" si="9"/>
        <v>0.53264017456023349</v>
      </c>
      <c r="K91" s="2">
        <f t="shared" si="8"/>
        <v>2</v>
      </c>
    </row>
    <row r="92" spans="2:11" ht="20.149999999999999" customHeight="1" x14ac:dyDescent="0.35">
      <c r="B92" s="4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5"/>
        <v>4.0697410237016305</v>
      </c>
      <c r="H92" s="2">
        <f t="shared" si="6"/>
        <v>0.75567115128797124</v>
      </c>
      <c r="I92" s="2">
        <f t="shared" si="7"/>
        <v>1.1813392823401729</v>
      </c>
      <c r="J92" s="2">
        <f t="shared" si="9"/>
        <v>0.75567115128797124</v>
      </c>
      <c r="K92" s="2">
        <f t="shared" si="8"/>
        <v>2</v>
      </c>
    </row>
    <row r="93" spans="2:11" ht="20.149999999999999" customHeight="1" x14ac:dyDescent="0.35">
      <c r="B93" s="4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5"/>
        <v>3.3353848353675777</v>
      </c>
      <c r="H93" s="2">
        <f t="shared" si="6"/>
        <v>0.56982940917046021</v>
      </c>
      <c r="I93" s="2">
        <f t="shared" si="7"/>
        <v>1.9491183904524607</v>
      </c>
      <c r="J93" s="2">
        <f t="shared" si="9"/>
        <v>0.56982940917046021</v>
      </c>
      <c r="K93" s="2">
        <f t="shared" si="8"/>
        <v>2</v>
      </c>
    </row>
    <row r="94" spans="2:11" ht="20.149999999999999" customHeight="1" x14ac:dyDescent="0.35">
      <c r="B94" s="4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5"/>
        <v>3.4705031335528287</v>
      </c>
      <c r="H94" s="2">
        <f t="shared" si="6"/>
        <v>0.70500985020699414</v>
      </c>
      <c r="I94" s="2">
        <f t="shared" si="7"/>
        <v>1.5644687596753071</v>
      </c>
      <c r="J94" s="2">
        <f t="shared" si="9"/>
        <v>0.70500985020699414</v>
      </c>
      <c r="K94" s="2">
        <f t="shared" si="8"/>
        <v>2</v>
      </c>
    </row>
    <row r="95" spans="2:11" ht="20.149999999999999" customHeight="1" x14ac:dyDescent="0.35">
      <c r="B95" s="4">
        <v>87</v>
      </c>
      <c r="C95" s="2">
        <f>Dataset!C89</f>
        <v>6.7</v>
      </c>
      <c r="D95" s="2">
        <f>Dataset!D89</f>
        <v>3.1</v>
      </c>
      <c r="E95" s="2">
        <f>Dataset!E89</f>
        <v>4.7</v>
      </c>
      <c r="F95" s="2">
        <f>Dataset!F89</f>
        <v>1.5</v>
      </c>
      <c r="G95" s="2">
        <f t="shared" si="5"/>
        <v>3.8755634429073673</v>
      </c>
      <c r="H95" s="2">
        <f t="shared" si="6"/>
        <v>0.95133531884866329</v>
      </c>
      <c r="I95" s="2">
        <f t="shared" si="7"/>
        <v>1.1547997661932545</v>
      </c>
      <c r="J95" s="2">
        <f t="shared" si="9"/>
        <v>0.95133531884866329</v>
      </c>
      <c r="K95" s="2">
        <f t="shared" si="8"/>
        <v>2</v>
      </c>
    </row>
    <row r="96" spans="2:11" ht="20.149999999999999" customHeight="1" x14ac:dyDescent="0.35">
      <c r="B96" s="4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5"/>
        <v>3.558032040327912</v>
      </c>
      <c r="H96" s="2">
        <f t="shared" si="6"/>
        <v>0.61674323848926127</v>
      </c>
      <c r="I96" s="2">
        <f t="shared" si="7"/>
        <v>1.77272741841491</v>
      </c>
      <c r="J96" s="2">
        <f t="shared" si="9"/>
        <v>0.61674323848926127</v>
      </c>
      <c r="K96" s="2">
        <f t="shared" si="8"/>
        <v>2</v>
      </c>
    </row>
    <row r="97" spans="2:11" ht="20.149999999999999" customHeight="1" x14ac:dyDescent="0.35">
      <c r="B97" s="4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5"/>
        <v>2.9310735234722447</v>
      </c>
      <c r="H97" s="2">
        <f t="shared" si="6"/>
        <v>0.48925680600500904</v>
      </c>
      <c r="I97" s="2">
        <f t="shared" si="7"/>
        <v>2.1570958485890221</v>
      </c>
      <c r="J97" s="2">
        <f t="shared" si="9"/>
        <v>0.48925680600500904</v>
      </c>
      <c r="K97" s="2">
        <f t="shared" si="8"/>
        <v>2</v>
      </c>
    </row>
    <row r="98" spans="2:11" ht="20.149999999999999" customHeight="1" x14ac:dyDescent="0.35">
      <c r="B98" s="4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5"/>
        <v>2.9382293988046615</v>
      </c>
      <c r="H98" s="2">
        <f t="shared" si="6"/>
        <v>0.60141961686958323</v>
      </c>
      <c r="I98" s="2">
        <f t="shared" si="7"/>
        <v>2.35766038690902</v>
      </c>
      <c r="J98" s="2">
        <f t="shared" si="9"/>
        <v>0.60141961686958323</v>
      </c>
      <c r="K98" s="2">
        <f t="shared" si="8"/>
        <v>2</v>
      </c>
    </row>
    <row r="99" spans="2:11" ht="20.149999999999999" customHeight="1" x14ac:dyDescent="0.35">
      <c r="B99" s="4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5"/>
        <v>3.2322116267348591</v>
      </c>
      <c r="H99" s="2">
        <f t="shared" si="6"/>
        <v>0.46479983744499032</v>
      </c>
      <c r="I99" s="2">
        <f t="shared" si="7"/>
        <v>2.1016808749189275</v>
      </c>
      <c r="J99" s="2">
        <f t="shared" si="9"/>
        <v>0.46479983744499032</v>
      </c>
      <c r="K99" s="2">
        <f t="shared" si="8"/>
        <v>2</v>
      </c>
    </row>
    <row r="100" spans="2:11" ht="20.149999999999999" customHeight="1" x14ac:dyDescent="0.35">
      <c r="B100" s="4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5"/>
        <v>3.5415239657525963</v>
      </c>
      <c r="H100" s="2">
        <f t="shared" si="6"/>
        <v>0.40501714641344266</v>
      </c>
      <c r="I100" s="2">
        <f t="shared" si="7"/>
        <v>1.4775190354103716</v>
      </c>
      <c r="J100" s="2">
        <f t="shared" si="9"/>
        <v>0.40501714641344266</v>
      </c>
      <c r="K100" s="2">
        <f t="shared" si="8"/>
        <v>2</v>
      </c>
    </row>
    <row r="101" spans="2:11" ht="20.149999999999999" customHeight="1" x14ac:dyDescent="0.35">
      <c r="B101" s="4">
        <v>93</v>
      </c>
      <c r="C101" s="2">
        <f>Dataset!C95</f>
        <v>5.8</v>
      </c>
      <c r="D101" s="2">
        <f>Dataset!D95</f>
        <v>2.6</v>
      </c>
      <c r="E101" s="2">
        <f>Dataset!E95</f>
        <v>4</v>
      </c>
      <c r="F101" s="2">
        <f>Dataset!F95</f>
        <v>1.2</v>
      </c>
      <c r="G101" s="2">
        <f t="shared" si="5"/>
        <v>2.9402027140998293</v>
      </c>
      <c r="H101" s="2">
        <f t="shared" si="6"/>
        <v>0.46515827652770253</v>
      </c>
      <c r="I101" s="2">
        <f t="shared" si="7"/>
        <v>2.2159789033291788</v>
      </c>
      <c r="J101" s="2">
        <f t="shared" si="9"/>
        <v>0.46515827652770253</v>
      </c>
      <c r="K101" s="2">
        <f t="shared" si="8"/>
        <v>2</v>
      </c>
    </row>
    <row r="102" spans="2:11" ht="20.149999999999999" customHeight="1" x14ac:dyDescent="0.35">
      <c r="B102" s="4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5"/>
        <v>2.2786820752355958</v>
      </c>
      <c r="H102" s="2">
        <f t="shared" si="6"/>
        <v>1.5202101462919169</v>
      </c>
      <c r="I102" s="2">
        <f t="shared" si="7"/>
        <v>3.2896143390981241</v>
      </c>
      <c r="J102" s="2">
        <f t="shared" si="9"/>
        <v>1.5202101462919169</v>
      </c>
      <c r="K102" s="2">
        <f t="shared" si="8"/>
        <v>2</v>
      </c>
    </row>
    <row r="103" spans="2:11" ht="20.149999999999999" customHeight="1" x14ac:dyDescent="0.35">
      <c r="B103" s="4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5"/>
        <v>3.0772052255252658</v>
      </c>
      <c r="H103" s="2">
        <f t="shared" si="6"/>
        <v>0.35782522114698606</v>
      </c>
      <c r="I103" s="2">
        <f t="shared" si="7"/>
        <v>2.1154343525621377</v>
      </c>
      <c r="J103" s="2">
        <f t="shared" si="9"/>
        <v>0.35782522114698606</v>
      </c>
      <c r="K103" s="2">
        <f t="shared" si="8"/>
        <v>2</v>
      </c>
    </row>
    <row r="104" spans="2:11" ht="20.149999999999999" customHeight="1" x14ac:dyDescent="0.35">
      <c r="B104" s="4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5"/>
        <v>3.0093175306039077</v>
      </c>
      <c r="H104" s="2">
        <f t="shared" si="6"/>
        <v>0.42509476067761132</v>
      </c>
      <c r="I104" s="2">
        <f t="shared" si="7"/>
        <v>2.0664129548567947</v>
      </c>
      <c r="J104" s="2">
        <f t="shared" si="9"/>
        <v>0.42509476067761132</v>
      </c>
      <c r="K104" s="2">
        <f t="shared" si="8"/>
        <v>2</v>
      </c>
    </row>
    <row r="105" spans="2:11" ht="20.149999999999999" customHeight="1" x14ac:dyDescent="0.35">
      <c r="B105" s="4">
        <v>97</v>
      </c>
      <c r="C105" s="2">
        <f>Dataset!C99</f>
        <v>5.7</v>
      </c>
      <c r="D105" s="2">
        <f>Dataset!D99</f>
        <v>2.9</v>
      </c>
      <c r="E105" s="2">
        <f>Dataset!E99</f>
        <v>4.2</v>
      </c>
      <c r="F105" s="2">
        <f>Dataset!F99</f>
        <v>1.3</v>
      </c>
      <c r="G105" s="2">
        <f t="shared" si="5"/>
        <v>3.0579064733899242</v>
      </c>
      <c r="H105" s="2">
        <f t="shared" si="6"/>
        <v>0.32409703622354985</v>
      </c>
      <c r="I105" s="2">
        <f t="shared" si="7"/>
        <v>2.0326245349301457</v>
      </c>
      <c r="J105" s="2">
        <f t="shared" si="9"/>
        <v>0.32409703622354985</v>
      </c>
      <c r="K105" s="2">
        <f t="shared" si="8"/>
        <v>2</v>
      </c>
    </row>
    <row r="106" spans="2:11" ht="20.149999999999999" customHeight="1" x14ac:dyDescent="0.35">
      <c r="B106" s="4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5"/>
        <v>3.2942361785397236</v>
      </c>
      <c r="H106" s="2">
        <f t="shared" si="6"/>
        <v>0.38040183432201691</v>
      </c>
      <c r="I106" s="2">
        <f t="shared" si="7"/>
        <v>1.7216452886701119</v>
      </c>
      <c r="J106" s="2">
        <f t="shared" si="9"/>
        <v>0.38040183432201691</v>
      </c>
      <c r="K106" s="2">
        <f t="shared" si="8"/>
        <v>2</v>
      </c>
    </row>
    <row r="107" spans="2:11" ht="20.149999999999999" customHeight="1" x14ac:dyDescent="0.35">
      <c r="B107" s="4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5"/>
        <v>1.9858479297267457</v>
      </c>
      <c r="H107" s="2">
        <f t="shared" si="6"/>
        <v>1.6341273580177968</v>
      </c>
      <c r="I107" s="2">
        <f t="shared" si="7"/>
        <v>3.3949318844418639</v>
      </c>
      <c r="J107" s="2">
        <f t="shared" si="9"/>
        <v>1.6341273580177968</v>
      </c>
      <c r="K107" s="2">
        <f t="shared" si="8"/>
        <v>2</v>
      </c>
    </row>
    <row r="108" spans="2:11" ht="20.149999999999999" customHeight="1" x14ac:dyDescent="0.35">
      <c r="B108" s="4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5"/>
        <v>2.987840691870971</v>
      </c>
      <c r="H108" s="2">
        <f t="shared" si="6"/>
        <v>0.3582906951376531</v>
      </c>
      <c r="I108" s="2">
        <f t="shared" si="7"/>
        <v>2.1179146583372974</v>
      </c>
      <c r="J108" s="2">
        <f t="shared" si="9"/>
        <v>0.3582906951376531</v>
      </c>
      <c r="K108" s="2">
        <f t="shared" si="8"/>
        <v>2</v>
      </c>
    </row>
    <row r="109" spans="2:11" ht="20.149999999999999" customHeight="1" x14ac:dyDescent="0.35">
      <c r="B109" s="4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5"/>
        <v>5.2300279157954792</v>
      </c>
      <c r="H109" s="2">
        <f t="shared" si="6"/>
        <v>2.0714822926805061</v>
      </c>
      <c r="I109" s="2">
        <f t="shared" si="7"/>
        <v>0.78266372089167446</v>
      </c>
      <c r="J109" s="2">
        <f t="shared" si="9"/>
        <v>0.78266372089167446</v>
      </c>
      <c r="K109" s="2">
        <f t="shared" si="8"/>
        <v>3</v>
      </c>
    </row>
    <row r="110" spans="2:11" ht="20.149999999999999" customHeight="1" x14ac:dyDescent="0.35">
      <c r="B110" s="4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5"/>
        <v>4.1362775535498102</v>
      </c>
      <c r="H110" s="2">
        <f t="shared" si="6"/>
        <v>0.87409318089600041</v>
      </c>
      <c r="I110" s="2">
        <f t="shared" si="7"/>
        <v>1.2566075361862175</v>
      </c>
      <c r="J110" s="2">
        <f t="shared" si="9"/>
        <v>0.87409318089600041</v>
      </c>
      <c r="K110" s="2">
        <f t="shared" si="8"/>
        <v>2</v>
      </c>
    </row>
    <row r="111" spans="2:11" ht="20.149999999999999" customHeight="1" x14ac:dyDescent="0.35">
      <c r="B111" s="4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5"/>
        <v>5.2614058957658836</v>
      </c>
      <c r="H111" s="2">
        <f t="shared" si="6"/>
        <v>2.0806342515898577</v>
      </c>
      <c r="I111" s="2">
        <f t="shared" si="7"/>
        <v>0.34722111110933512</v>
      </c>
      <c r="J111" s="2">
        <f t="shared" si="9"/>
        <v>0.34722111110933512</v>
      </c>
      <c r="K111" s="2">
        <f t="shared" si="8"/>
        <v>3</v>
      </c>
    </row>
    <row r="112" spans="2:11" ht="20.149999999999999" customHeight="1" x14ac:dyDescent="0.35">
      <c r="B112" s="4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5"/>
        <v>4.6336154350571643</v>
      </c>
      <c r="H112" s="2">
        <f t="shared" si="6"/>
        <v>1.3564803311839382</v>
      </c>
      <c r="I112" s="2">
        <f t="shared" si="7"/>
        <v>0.62133927929915878</v>
      </c>
      <c r="J112" s="2">
        <f t="shared" si="9"/>
        <v>0.62133927929915878</v>
      </c>
      <c r="K112" s="2">
        <f t="shared" si="8"/>
        <v>3</v>
      </c>
    </row>
    <row r="113" spans="2:11" ht="20.149999999999999" customHeight="1" x14ac:dyDescent="0.35">
      <c r="B113" s="4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5"/>
        <v>5.0033580723350202</v>
      </c>
      <c r="H113" s="2">
        <f t="shared" si="6"/>
        <v>1.7557635249530483</v>
      </c>
      <c r="I113" s="2">
        <f t="shared" si="7"/>
        <v>0.37558288033402121</v>
      </c>
      <c r="J113" s="2">
        <f t="shared" si="9"/>
        <v>0.37558288033402121</v>
      </c>
      <c r="K113" s="2">
        <f t="shared" si="8"/>
        <v>3</v>
      </c>
    </row>
    <row r="114" spans="2:11" ht="20.149999999999999" customHeight="1" x14ac:dyDescent="0.35">
      <c r="B114" s="4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5"/>
        <v>6.0602633606139582</v>
      </c>
      <c r="H114" s="2">
        <f t="shared" si="6"/>
        <v>2.901155899905338</v>
      </c>
      <c r="I114" s="2">
        <f t="shared" si="7"/>
        <v>1.1887230543738956</v>
      </c>
      <c r="J114" s="2">
        <f t="shared" si="9"/>
        <v>1.1887230543738956</v>
      </c>
      <c r="K114" s="2">
        <f t="shared" si="8"/>
        <v>3</v>
      </c>
    </row>
    <row r="115" spans="2:11" ht="20.149999999999999" customHeight="1" x14ac:dyDescent="0.35">
      <c r="B115" s="4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5"/>
        <v>3.4915887501250773</v>
      </c>
      <c r="H115" s="2">
        <f t="shared" si="6"/>
        <v>1.0594207012430061</v>
      </c>
      <c r="I115" s="2">
        <f t="shared" si="7"/>
        <v>2.3688736775100501</v>
      </c>
      <c r="J115" s="2">
        <f t="shared" si="9"/>
        <v>1.0594207012430061</v>
      </c>
      <c r="K115" s="2">
        <f t="shared" si="8"/>
        <v>2</v>
      </c>
    </row>
    <row r="116" spans="2:11" ht="20.149999999999999" customHeight="1" x14ac:dyDescent="0.35">
      <c r="B116" s="4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5"/>
        <v>5.5981061083191346</v>
      </c>
      <c r="H116" s="2">
        <f t="shared" si="6"/>
        <v>2.4233665747376212</v>
      </c>
      <c r="I116" s="2">
        <f t="shared" si="7"/>
        <v>0.82526510891955318</v>
      </c>
      <c r="J116" s="2">
        <f t="shared" si="9"/>
        <v>0.82526510891955318</v>
      </c>
      <c r="K116" s="2">
        <f t="shared" si="8"/>
        <v>3</v>
      </c>
    </row>
    <row r="117" spans="2:11" ht="20.149999999999999" customHeight="1" x14ac:dyDescent="0.35">
      <c r="B117" s="4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5"/>
        <v>4.9934348899329812</v>
      </c>
      <c r="H117" s="2">
        <f t="shared" si="6"/>
        <v>1.7009915409026055</v>
      </c>
      <c r="I117" s="2">
        <f t="shared" si="7"/>
        <v>0.64812228784389037</v>
      </c>
      <c r="J117" s="2">
        <f t="shared" si="9"/>
        <v>0.64812228784389037</v>
      </c>
      <c r="K117" s="2">
        <f t="shared" si="8"/>
        <v>3</v>
      </c>
    </row>
    <row r="118" spans="2:11" ht="20.149999999999999" customHeight="1" x14ac:dyDescent="0.35">
      <c r="B118" s="4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5"/>
        <v>5.606138778160954</v>
      </c>
      <c r="H118" s="2">
        <f t="shared" si="6"/>
        <v>2.5707402738424494</v>
      </c>
      <c r="I118" s="2">
        <f t="shared" si="7"/>
        <v>0.87810164559691128</v>
      </c>
      <c r="J118" s="2">
        <f t="shared" si="9"/>
        <v>0.87810164559691128</v>
      </c>
      <c r="K118" s="2">
        <f t="shared" si="8"/>
        <v>3</v>
      </c>
    </row>
    <row r="119" spans="2:11" ht="20.149999999999999" customHeight="1" x14ac:dyDescent="0.35">
      <c r="B119" s="4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5"/>
        <v>4.3108690539147672</v>
      </c>
      <c r="H119" s="2">
        <f t="shared" si="6"/>
        <v>1.2047291074022495</v>
      </c>
      <c r="I119" s="2">
        <f t="shared" si="7"/>
        <v>0.69861470067555675</v>
      </c>
      <c r="J119" s="2">
        <f t="shared" si="9"/>
        <v>0.69861470067555675</v>
      </c>
      <c r="K119" s="2">
        <f t="shared" si="8"/>
        <v>3</v>
      </c>
    </row>
    <row r="120" spans="2:11" ht="20.149999999999999" customHeight="1" x14ac:dyDescent="0.35">
      <c r="B120" s="4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5"/>
        <v>4.4627336913600395</v>
      </c>
      <c r="H120" s="2">
        <f t="shared" si="6"/>
        <v>1.1624853643045236</v>
      </c>
      <c r="I120" s="2">
        <f t="shared" si="7"/>
        <v>0.71138069976630425</v>
      </c>
      <c r="J120" s="2">
        <f t="shared" si="9"/>
        <v>0.71138069976630425</v>
      </c>
      <c r="K120" s="2">
        <f t="shared" si="8"/>
        <v>3</v>
      </c>
    </row>
    <row r="121" spans="2:11" ht="20.149999999999999" customHeight="1" x14ac:dyDescent="0.35">
      <c r="B121" s="4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5"/>
        <v>4.8090739233245312</v>
      </c>
      <c r="H121" s="2">
        <f t="shared" si="6"/>
        <v>1.6221504930869455</v>
      </c>
      <c r="I121" s="2">
        <f t="shared" si="7"/>
        <v>0.21693893149916474</v>
      </c>
      <c r="J121" s="2">
        <f t="shared" si="9"/>
        <v>0.21693893149916474</v>
      </c>
      <c r="K121" s="2">
        <f t="shared" si="8"/>
        <v>3</v>
      </c>
    </row>
    <row r="122" spans="2:11" ht="20.149999999999999" customHeight="1" x14ac:dyDescent="0.35">
      <c r="B122" s="4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5"/>
        <v>4.1123219718305135</v>
      </c>
      <c r="H122" s="2">
        <f t="shared" si="6"/>
        <v>0.90482349414433061</v>
      </c>
      <c r="I122" s="2">
        <f t="shared" si="7"/>
        <v>1.4457048453954888</v>
      </c>
      <c r="J122" s="2">
        <f t="shared" si="9"/>
        <v>0.90482349414433061</v>
      </c>
      <c r="K122" s="2">
        <f t="shared" si="8"/>
        <v>2</v>
      </c>
    </row>
    <row r="123" spans="2:11" ht="20.149999999999999" customHeight="1" x14ac:dyDescent="0.35">
      <c r="B123" s="4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5"/>
        <v>4.3452493599332129</v>
      </c>
      <c r="H123" s="2">
        <f t="shared" si="6"/>
        <v>1.2238078098931853</v>
      </c>
      <c r="I123" s="2">
        <f t="shared" si="7"/>
        <v>1.2659235758923193</v>
      </c>
      <c r="J123" s="2">
        <f t="shared" si="9"/>
        <v>1.2238078098931853</v>
      </c>
      <c r="K123" s="2">
        <f t="shared" si="8"/>
        <v>2</v>
      </c>
    </row>
    <row r="124" spans="2:11" ht="20.149999999999999" customHeight="1" x14ac:dyDescent="0.35">
      <c r="B124" s="4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5"/>
        <v>4.575236824471494</v>
      </c>
      <c r="H124" s="2">
        <f t="shared" si="6"/>
        <v>1.4514494671036793</v>
      </c>
      <c r="I124" s="2">
        <f t="shared" si="7"/>
        <v>0.64502906911239133</v>
      </c>
      <c r="J124" s="2">
        <f t="shared" si="9"/>
        <v>0.64502906911239133</v>
      </c>
      <c r="K124" s="2">
        <f t="shared" si="8"/>
        <v>3</v>
      </c>
    </row>
    <row r="125" spans="2:11" ht="20.149999999999999" customHeight="1" x14ac:dyDescent="0.35">
      <c r="B125" s="4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5"/>
        <v>4.5953446007889331</v>
      </c>
      <c r="H125" s="2">
        <f t="shared" si="6"/>
        <v>1.3613861400140008</v>
      </c>
      <c r="I125" s="2">
        <f t="shared" si="7"/>
        <v>0.47017284055972225</v>
      </c>
      <c r="J125" s="2">
        <f t="shared" si="9"/>
        <v>0.47017284055972225</v>
      </c>
      <c r="K125" s="2">
        <f t="shared" si="8"/>
        <v>3</v>
      </c>
    </row>
    <row r="126" spans="2:11" ht="20.149999999999999" customHeight="1" x14ac:dyDescent="0.35">
      <c r="B126" s="4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5"/>
        <v>6.2165257177944664</v>
      </c>
      <c r="H126" s="2">
        <f t="shared" si="6"/>
        <v>3.2290409652953542</v>
      </c>
      <c r="I126" s="2">
        <f t="shared" si="7"/>
        <v>1.5208755701897532</v>
      </c>
      <c r="J126" s="2">
        <f t="shared" si="9"/>
        <v>1.5208755701897532</v>
      </c>
      <c r="K126" s="2">
        <f t="shared" si="8"/>
        <v>3</v>
      </c>
    </row>
    <row r="127" spans="2:11" ht="20.149999999999999" customHeight="1" x14ac:dyDescent="0.35">
      <c r="B127" s="4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5"/>
        <v>6.4578628043649244</v>
      </c>
      <c r="H127" s="2">
        <f t="shared" si="6"/>
        <v>3.2339406646106266</v>
      </c>
      <c r="I127" s="2">
        <f t="shared" si="7"/>
        <v>1.5743451019392178</v>
      </c>
      <c r="J127" s="2">
        <f t="shared" si="9"/>
        <v>1.5743451019392178</v>
      </c>
      <c r="K127" s="2">
        <f t="shared" si="8"/>
        <v>3</v>
      </c>
    </row>
    <row r="128" spans="2:11" ht="20.149999999999999" customHeight="1" x14ac:dyDescent="0.35">
      <c r="B128" s="4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5"/>
        <v>4.0684631004840144</v>
      </c>
      <c r="H128" s="2">
        <f t="shared" si="6"/>
        <v>0.83668326676759142</v>
      </c>
      <c r="I128" s="2">
        <f t="shared" si="7"/>
        <v>1.4993540275732058</v>
      </c>
      <c r="J128" s="2">
        <f t="shared" si="9"/>
        <v>0.83668326676759142</v>
      </c>
      <c r="K128" s="2">
        <f t="shared" si="8"/>
        <v>2</v>
      </c>
    </row>
    <row r="129" spans="2:11" ht="20.149999999999999" customHeight="1" x14ac:dyDescent="0.35">
      <c r="B129" s="4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5"/>
        <v>5.0799204718184328</v>
      </c>
      <c r="H129" s="2">
        <f t="shared" si="6"/>
        <v>1.9417446336277644</v>
      </c>
      <c r="I129" s="2">
        <f t="shared" si="7"/>
        <v>0.2802900283634806</v>
      </c>
      <c r="J129" s="2">
        <f t="shared" si="9"/>
        <v>0.2802900283634806</v>
      </c>
      <c r="K129" s="2">
        <f t="shared" si="8"/>
        <v>3</v>
      </c>
    </row>
    <row r="130" spans="2:11" ht="20.149999999999999" customHeight="1" x14ac:dyDescent="0.35">
      <c r="B130" s="4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5"/>
        <v>3.9527701678696174</v>
      </c>
      <c r="H130" s="2">
        <f t="shared" si="6"/>
        <v>0.83488854878294361</v>
      </c>
      <c r="I130" s="2">
        <f t="shared" si="7"/>
        <v>1.4911614600706371</v>
      </c>
      <c r="J130" s="2">
        <f t="shared" si="9"/>
        <v>0.83488854878294361</v>
      </c>
      <c r="K130" s="2">
        <f t="shared" si="8"/>
        <v>2</v>
      </c>
    </row>
    <row r="131" spans="2:11" ht="20.149999999999999" customHeight="1" x14ac:dyDescent="0.35">
      <c r="B131" s="4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5"/>
        <v>6.1756612601404894</v>
      </c>
      <c r="H131" s="2">
        <f t="shared" si="6"/>
        <v>3.0056677941663623</v>
      </c>
      <c r="I131" s="2">
        <f t="shared" si="7"/>
        <v>1.3557516365470506</v>
      </c>
      <c r="J131" s="2">
        <f t="shared" si="9"/>
        <v>1.3557516365470506</v>
      </c>
      <c r="K131" s="2">
        <f t="shared" si="8"/>
        <v>3</v>
      </c>
    </row>
    <row r="132" spans="2:11" ht="20.149999999999999" customHeight="1" x14ac:dyDescent="0.35">
      <c r="B132" s="4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5"/>
        <v>4.0518134211732901</v>
      </c>
      <c r="H132" s="2">
        <f t="shared" si="6"/>
        <v>0.77030657677461234</v>
      </c>
      <c r="I132" s="2">
        <f t="shared" si="7"/>
        <v>1.0602181379319988</v>
      </c>
      <c r="J132" s="2">
        <f t="shared" si="9"/>
        <v>0.77030657677461234</v>
      </c>
      <c r="K132" s="2">
        <f t="shared" si="8"/>
        <v>2</v>
      </c>
    </row>
    <row r="133" spans="2:11" ht="20.149999999999999" customHeight="1" x14ac:dyDescent="0.35">
      <c r="B133" s="4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5"/>
        <v>4.9266613441558986</v>
      </c>
      <c r="H133" s="2">
        <f t="shared" si="6"/>
        <v>1.7870941652737704</v>
      </c>
      <c r="I133" s="2">
        <f t="shared" si="7"/>
        <v>0.26563602918278972</v>
      </c>
      <c r="J133" s="2">
        <f t="shared" si="9"/>
        <v>0.26563602918278972</v>
      </c>
      <c r="K133" s="2">
        <f t="shared" si="8"/>
        <v>3</v>
      </c>
    </row>
    <row r="134" spans="2:11" ht="20.149999999999999" customHeight="1" x14ac:dyDescent="0.35">
      <c r="B134" s="4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5"/>
        <v>5.2780291776381834</v>
      </c>
      <c r="H134" s="2">
        <f t="shared" si="6"/>
        <v>2.1729485855757273</v>
      </c>
      <c r="I134" s="2">
        <f t="shared" si="7"/>
        <v>0.56085871661230491</v>
      </c>
      <c r="J134" s="2">
        <f t="shared" si="9"/>
        <v>0.56085871661230491</v>
      </c>
      <c r="K134" s="2">
        <f t="shared" si="8"/>
        <v>3</v>
      </c>
    </row>
    <row r="135" spans="2:11" ht="20.149999999999999" customHeight="1" x14ac:dyDescent="0.35">
      <c r="B135" s="4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5"/>
        <v>3.9188763695732991</v>
      </c>
      <c r="H135" s="2">
        <f t="shared" si="6"/>
        <v>0.65399201490198255</v>
      </c>
      <c r="I135" s="2">
        <f t="shared" si="7"/>
        <v>1.1599838360942771</v>
      </c>
      <c r="J135" s="2">
        <f t="shared" si="9"/>
        <v>0.65399201490198255</v>
      </c>
      <c r="K135" s="2">
        <f t="shared" si="8"/>
        <v>2</v>
      </c>
    </row>
    <row r="136" spans="2:11" ht="20.149999999999999" customHeight="1" x14ac:dyDescent="0.35">
      <c r="B136" s="4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5"/>
        <v>3.949530605021311</v>
      </c>
      <c r="H136" s="2">
        <f t="shared" si="6"/>
        <v>0.73032336825698108</v>
      </c>
      <c r="I136" s="2">
        <f t="shared" si="7"/>
        <v>1.1149271276635058</v>
      </c>
      <c r="J136" s="2">
        <f t="shared" si="9"/>
        <v>0.73032336825698108</v>
      </c>
      <c r="K136" s="2">
        <f t="shared" si="8"/>
        <v>2</v>
      </c>
    </row>
    <row r="137" spans="2:11" ht="20.149999999999999" customHeight="1" x14ac:dyDescent="0.35">
      <c r="B137" s="4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0">SQRT((($C137-$C$3)^2)+(($D137-$D$3)^2)+(($E137-$E$3)^2)+(($F137-$F$3)^2))</f>
        <v>4.7829271372246511</v>
      </c>
      <c r="H137" s="2">
        <f t="shared" ref="H137:H158" si="11">SQRT((($C137-$C$4)^2)+(($D137-$D$4)^2)+(($E137-$E$4)^2)+(($F137-$F$4)^2))</f>
        <v>1.4933314732131266</v>
      </c>
      <c r="I137" s="2">
        <f t="shared" ref="I137:I158" si="12">SQRT((($C137-$C$5)^2)+(($D137-$D$5)^2)+(($E137-$E$5)^2)+(($F137-$F$5)^2))</f>
        <v>0.51678090134988375</v>
      </c>
      <c r="J137" s="2">
        <f t="shared" si="9"/>
        <v>0.51678090134988375</v>
      </c>
      <c r="K137" s="2">
        <f t="shared" ref="K137:K158" si="13">IF(J137=I137,$I$8,IF(J137=H137,$H$8,IF(J137=G137,$G$8)))</f>
        <v>3</v>
      </c>
    </row>
    <row r="138" spans="2:11" ht="20.149999999999999" customHeight="1" x14ac:dyDescent="0.35">
      <c r="B138" s="4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0"/>
        <v>5.0624097028984139</v>
      </c>
      <c r="H138" s="2">
        <f t="shared" si="11"/>
        <v>1.96359505895578</v>
      </c>
      <c r="I138" s="2">
        <f t="shared" si="12"/>
        <v>0.60626932958875657</v>
      </c>
      <c r="J138" s="2">
        <f t="shared" si="9"/>
        <v>0.60626932958875657</v>
      </c>
      <c r="K138" s="2">
        <f t="shared" si="13"/>
        <v>3</v>
      </c>
    </row>
    <row r="139" spans="2:11" ht="20.149999999999999" customHeight="1" x14ac:dyDescent="0.35">
      <c r="B139" s="4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0"/>
        <v>5.5089011608486862</v>
      </c>
      <c r="H139" s="2">
        <f t="shared" si="11"/>
        <v>2.3453583000376623</v>
      </c>
      <c r="I139" s="2">
        <f t="shared" si="12"/>
        <v>0.76620003915426838</v>
      </c>
      <c r="J139" s="2">
        <f t="shared" ref="J139:J158" si="14">MIN(G139:I139)</f>
        <v>0.76620003915426838</v>
      </c>
      <c r="K139" s="2">
        <f t="shared" si="13"/>
        <v>3</v>
      </c>
    </row>
    <row r="140" spans="2:11" ht="20.149999999999999" customHeight="1" x14ac:dyDescent="0.35">
      <c r="B140" s="4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0"/>
        <v>5.9973987694666437</v>
      </c>
      <c r="H140" s="2">
        <f t="shared" si="11"/>
        <v>3.1009738613682134</v>
      </c>
      <c r="I140" s="2">
        <f t="shared" si="12"/>
        <v>1.475487207670743</v>
      </c>
      <c r="J140" s="2">
        <f t="shared" si="14"/>
        <v>1.475487207670743</v>
      </c>
      <c r="K140" s="2">
        <f t="shared" si="13"/>
        <v>3</v>
      </c>
    </row>
    <row r="141" spans="2:11" ht="20.149999999999999" customHeight="1" x14ac:dyDescent="0.35">
      <c r="B141" s="4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0"/>
        <v>4.8226125699666147</v>
      </c>
      <c r="H141" s="2">
        <f t="shared" si="11"/>
        <v>1.5415486441310313</v>
      </c>
      <c r="I141" s="2">
        <f t="shared" si="12"/>
        <v>0.53344399893521954</v>
      </c>
      <c r="J141" s="2">
        <f t="shared" si="14"/>
        <v>0.53344399893521954</v>
      </c>
      <c r="K141" s="2">
        <f t="shared" si="13"/>
        <v>3</v>
      </c>
    </row>
    <row r="142" spans="2:11" ht="20.149999999999999" customHeight="1" x14ac:dyDescent="0.35">
      <c r="B142" s="4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0"/>
        <v>4.105410089138477</v>
      </c>
      <c r="H142" s="2">
        <f t="shared" si="11"/>
        <v>0.8400628283381868</v>
      </c>
      <c r="I142" s="2">
        <f t="shared" si="12"/>
        <v>1.0136875751433456</v>
      </c>
      <c r="J142" s="2">
        <f t="shared" si="14"/>
        <v>0.8400628283381868</v>
      </c>
      <c r="K142" s="2">
        <f t="shared" si="13"/>
        <v>2</v>
      </c>
    </row>
    <row r="143" spans="2:11" ht="20.149999999999999" customHeight="1" x14ac:dyDescent="0.35">
      <c r="B143" s="4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0"/>
        <v>4.506527709889288</v>
      </c>
      <c r="H143" s="2">
        <f t="shared" si="11"/>
        <v>1.2500822195182018</v>
      </c>
      <c r="I143" s="2">
        <f t="shared" si="12"/>
        <v>1.0950171231537873</v>
      </c>
      <c r="J143" s="2">
        <f t="shared" si="14"/>
        <v>1.0950171231537873</v>
      </c>
      <c r="K143" s="2">
        <f t="shared" si="13"/>
        <v>3</v>
      </c>
    </row>
    <row r="144" spans="2:11" ht="20.149999999999999" customHeight="1" x14ac:dyDescent="0.35">
      <c r="B144" s="4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0"/>
        <v>5.7577766542303461</v>
      </c>
      <c r="H144" s="2">
        <f t="shared" si="11"/>
        <v>2.6662780966900068</v>
      </c>
      <c r="I144" s="2">
        <f t="shared" si="12"/>
        <v>0.99124290665810244</v>
      </c>
      <c r="J144" s="2">
        <f t="shared" si="14"/>
        <v>0.99124290665810244</v>
      </c>
      <c r="K144" s="2">
        <f t="shared" si="13"/>
        <v>3</v>
      </c>
    </row>
    <row r="145" spans="2:11" ht="20.149999999999999" customHeight="1" x14ac:dyDescent="0.35">
      <c r="B145" s="4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0"/>
        <v>4.8404123791263896</v>
      </c>
      <c r="H145" s="2">
        <f t="shared" si="11"/>
        <v>1.7515818247769319</v>
      </c>
      <c r="I145" s="2">
        <f t="shared" si="12"/>
        <v>0.71488635460470185</v>
      </c>
      <c r="J145" s="2">
        <f t="shared" si="14"/>
        <v>0.71488635460470185</v>
      </c>
      <c r="K145" s="2">
        <f t="shared" si="13"/>
        <v>3</v>
      </c>
    </row>
    <row r="146" spans="2:11" ht="20.149999999999999" customHeight="1" x14ac:dyDescent="0.35">
      <c r="B146" s="4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0"/>
        <v>4.5557427495415057</v>
      </c>
      <c r="H146" s="2">
        <f t="shared" si="11"/>
        <v>1.3425245704352011</v>
      </c>
      <c r="I146" s="2">
        <f t="shared" si="12"/>
        <v>0.54089046950375974</v>
      </c>
      <c r="J146" s="2">
        <f t="shared" si="14"/>
        <v>0.54089046950375974</v>
      </c>
      <c r="K146" s="2">
        <f t="shared" si="13"/>
        <v>3</v>
      </c>
    </row>
    <row r="147" spans="2:11" ht="20.149999999999999" customHeight="1" x14ac:dyDescent="0.35">
      <c r="B147" s="4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0"/>
        <v>3.8357257461919776</v>
      </c>
      <c r="H147" s="2">
        <f t="shared" si="11"/>
        <v>0.63695019864629532</v>
      </c>
      <c r="I147" s="2">
        <f t="shared" si="12"/>
        <v>1.2524226523023267</v>
      </c>
      <c r="J147" s="2">
        <f t="shared" si="14"/>
        <v>0.63695019864629532</v>
      </c>
      <c r="K147" s="2">
        <f t="shared" si="13"/>
        <v>2</v>
      </c>
    </row>
    <row r="148" spans="2:11" ht="20.149999999999999" customHeight="1" x14ac:dyDescent="0.35">
      <c r="B148" s="4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0"/>
        <v>4.7565945801592138</v>
      </c>
      <c r="H148" s="2">
        <f t="shared" si="11"/>
        <v>1.6345352720438782</v>
      </c>
      <c r="I148" s="2">
        <f t="shared" si="12"/>
        <v>0.31234996398270831</v>
      </c>
      <c r="J148" s="2">
        <f t="shared" si="14"/>
        <v>0.31234996398270831</v>
      </c>
      <c r="K148" s="2">
        <f t="shared" si="13"/>
        <v>3</v>
      </c>
    </row>
    <row r="149" spans="2:11" ht="20.149999999999999" customHeight="1" x14ac:dyDescent="0.35">
      <c r="B149" s="4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0"/>
        <v>4.9724834841354673</v>
      </c>
      <c r="H149" s="2">
        <f t="shared" si="11"/>
        <v>1.8038954761540056</v>
      </c>
      <c r="I149" s="2">
        <f t="shared" si="12"/>
        <v>0.3755828803340216</v>
      </c>
      <c r="J149" s="2">
        <f t="shared" si="14"/>
        <v>0.3755828803340216</v>
      </c>
      <c r="K149" s="2">
        <f t="shared" si="13"/>
        <v>3</v>
      </c>
    </row>
    <row r="150" spans="2:11" ht="20.149999999999999" customHeight="1" x14ac:dyDescent="0.35">
      <c r="B150" s="4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0"/>
        <v>4.5973896941634171</v>
      </c>
      <c r="H150" s="2">
        <f t="shared" si="11"/>
        <v>1.5685573697580273</v>
      </c>
      <c r="I150" s="2">
        <f t="shared" si="12"/>
        <v>0.65004807514521501</v>
      </c>
      <c r="J150" s="2">
        <f t="shared" si="14"/>
        <v>0.65004807514521501</v>
      </c>
      <c r="K150" s="2">
        <f t="shared" si="13"/>
        <v>3</v>
      </c>
    </row>
    <row r="151" spans="2:11" ht="20.149999999999999" customHeight="1" x14ac:dyDescent="0.35">
      <c r="B151" s="4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0"/>
        <v>4.1362775535498102</v>
      </c>
      <c r="H151" s="2">
        <f t="shared" si="11"/>
        <v>0.87409318089600041</v>
      </c>
      <c r="I151" s="2">
        <f t="shared" si="12"/>
        <v>1.2566075361862175</v>
      </c>
      <c r="J151" s="2">
        <f t="shared" si="14"/>
        <v>0.87409318089600041</v>
      </c>
      <c r="K151" s="2">
        <f t="shared" si="13"/>
        <v>2</v>
      </c>
    </row>
    <row r="152" spans="2:11" ht="20.149999999999999" customHeight="1" x14ac:dyDescent="0.35">
      <c r="B152" s="4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0"/>
        <v>5.2125993515711526</v>
      </c>
      <c r="H152" s="2">
        <f t="shared" si="11"/>
        <v>2.0363461286224291</v>
      </c>
      <c r="I152" s="2">
        <f t="shared" si="12"/>
        <v>0.33773140215265929</v>
      </c>
      <c r="J152" s="2">
        <f t="shared" si="14"/>
        <v>0.33773140215265929</v>
      </c>
      <c r="K152" s="2">
        <f t="shared" si="13"/>
        <v>3</v>
      </c>
    </row>
    <row r="153" spans="2:11" ht="20.149999999999999" customHeight="1" x14ac:dyDescent="0.35">
      <c r="B153" s="4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0"/>
        <v>5.0908537594395709</v>
      </c>
      <c r="H153" s="2">
        <f t="shared" si="11"/>
        <v>1.974598412054686</v>
      </c>
      <c r="I153" s="2">
        <f t="shared" si="12"/>
        <v>0.51045322998292464</v>
      </c>
      <c r="J153" s="2">
        <f t="shared" si="14"/>
        <v>0.51045322998292464</v>
      </c>
      <c r="K153" s="2">
        <f t="shared" si="13"/>
        <v>3</v>
      </c>
    </row>
    <row r="154" spans="2:11" ht="20.149999999999999" customHeight="1" x14ac:dyDescent="0.35">
      <c r="B154" s="4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0"/>
        <v>4.6075147313926195</v>
      </c>
      <c r="H154" s="2">
        <f t="shared" si="11"/>
        <v>1.4788640535522146</v>
      </c>
      <c r="I154" s="2">
        <f t="shared" si="12"/>
        <v>0.57233076101149594</v>
      </c>
      <c r="J154" s="2">
        <f t="shared" si="14"/>
        <v>0.57233076101149594</v>
      </c>
      <c r="K154" s="2">
        <f t="shared" si="13"/>
        <v>3</v>
      </c>
    </row>
    <row r="155" spans="2:11" ht="20.149999999999999" customHeight="1" x14ac:dyDescent="0.35">
      <c r="B155" s="4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0"/>
        <v>4.2145927442636735</v>
      </c>
      <c r="H155" s="2">
        <f t="shared" si="11"/>
        <v>0.92215628947712613</v>
      </c>
      <c r="I155" s="2">
        <f t="shared" si="12"/>
        <v>1.0580938049152333</v>
      </c>
      <c r="J155" s="2">
        <f t="shared" si="14"/>
        <v>0.92215628947712613</v>
      </c>
      <c r="K155" s="2">
        <f t="shared" si="13"/>
        <v>2</v>
      </c>
    </row>
    <row r="156" spans="2:11" ht="20.149999999999999" customHeight="1" x14ac:dyDescent="0.35">
      <c r="B156" s="4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0"/>
        <v>4.4099877550850417</v>
      </c>
      <c r="H156" s="2">
        <f t="shared" si="11"/>
        <v>1.2091480012342939</v>
      </c>
      <c r="I156" s="2">
        <f t="shared" si="12"/>
        <v>0.60503099094178414</v>
      </c>
      <c r="J156" s="2">
        <f t="shared" si="14"/>
        <v>0.60503099094178414</v>
      </c>
      <c r="K156" s="2">
        <f t="shared" si="13"/>
        <v>3</v>
      </c>
    </row>
    <row r="157" spans="2:11" ht="20.149999999999999" customHeight="1" x14ac:dyDescent="0.35">
      <c r="B157" s="4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0"/>
        <v>4.5983901530861875</v>
      </c>
      <c r="H157" s="2">
        <f t="shared" si="11"/>
        <v>1.5360248117208986</v>
      </c>
      <c r="I157" s="2">
        <f t="shared" si="12"/>
        <v>0.80564415221609953</v>
      </c>
      <c r="J157" s="2">
        <f t="shared" si="14"/>
        <v>0.80564415221609953</v>
      </c>
      <c r="K157" s="2">
        <f t="shared" si="13"/>
        <v>3</v>
      </c>
    </row>
    <row r="158" spans="2:11" ht="20.149999999999999" customHeight="1" x14ac:dyDescent="0.35">
      <c r="B158" s="4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0"/>
        <v>4.0762227613318682</v>
      </c>
      <c r="H158" s="2">
        <f t="shared" si="11"/>
        <v>0.85831553379602454</v>
      </c>
      <c r="I158" s="2">
        <f t="shared" si="12"/>
        <v>1.1375686792453434</v>
      </c>
      <c r="J158" s="2">
        <f t="shared" si="14"/>
        <v>0.85831553379602454</v>
      </c>
      <c r="K158" s="2">
        <f t="shared" si="13"/>
        <v>2</v>
      </c>
    </row>
  </sheetData>
  <mergeCells count="9">
    <mergeCell ref="J1:L1"/>
    <mergeCell ref="G3:I3"/>
    <mergeCell ref="G4:I4"/>
    <mergeCell ref="G5:I5"/>
    <mergeCell ref="B7:B8"/>
    <mergeCell ref="C7:F7"/>
    <mergeCell ref="G7:I7"/>
    <mergeCell ref="J7:J8"/>
    <mergeCell ref="K7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Centroid Awal</vt:lpstr>
      <vt:lpstr>Iterasi1</vt:lpstr>
      <vt:lpstr>Iterasi2</vt:lpstr>
      <vt:lpstr>Iterasi3</vt:lpstr>
      <vt:lpstr>Iterasi4</vt:lpstr>
      <vt:lpstr>Iterasi5</vt:lpstr>
      <vt:lpstr>Iterasi6</vt:lpstr>
      <vt:lpstr>Iterasi7</vt:lpstr>
      <vt:lpstr>Iterasi8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M3400QA OLEDS554</dc:creator>
  <cp:lastModifiedBy>M3400QA OLEDS554</cp:lastModifiedBy>
  <dcterms:created xsi:type="dcterms:W3CDTF">2023-12-18T16:15:50Z</dcterms:created>
  <dcterms:modified xsi:type="dcterms:W3CDTF">2024-01-03T03:21:09Z</dcterms:modified>
</cp:coreProperties>
</file>