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mbinintsoa\Music\"/>
    </mc:Choice>
  </mc:AlternateContent>
  <xr:revisionPtr revIDLastSave="0" documentId="13_ncr:1_{1108299E-B7B5-419C-A84F-1F4467552B48}" xr6:coauthVersionLast="47" xr6:coauthVersionMax="47" xr10:uidLastSave="{00000000-0000-0000-0000-000000000000}"/>
  <bookViews>
    <workbookView xWindow="21480" yWindow="-120" windowWidth="19440" windowHeight="10440" xr2:uid="{00000000-000D-0000-FFFF-FFFF00000000}"/>
  </bookViews>
  <sheets>
    <sheet name="PLASMA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2" i="2"/>
  <c r="D48" i="2"/>
  <c r="D47" i="2"/>
  <c r="D46" i="2"/>
  <c r="D44" i="2"/>
  <c r="D77" i="2"/>
  <c r="D78" i="2"/>
  <c r="D80" i="2"/>
  <c r="D81" i="2"/>
  <c r="D100" i="2"/>
  <c r="D102" i="2"/>
  <c r="D103" i="2"/>
  <c r="D104" i="2"/>
  <c r="D105" i="2"/>
  <c r="D106" i="2"/>
  <c r="D21" i="2"/>
  <c r="D12" i="2"/>
  <c r="D5" i="2"/>
  <c r="D4" i="2"/>
  <c r="D3" i="2"/>
</calcChain>
</file>

<file path=xl/sharedStrings.xml><?xml version="1.0" encoding="utf-8"?>
<sst xmlns="http://schemas.openxmlformats.org/spreadsheetml/2006/main" count="370" uniqueCount="156">
  <si>
    <t>SILICONE MOLD RELEASE ARGENT</t>
  </si>
  <si>
    <t>BAND FILM 0,26*44,5*500M</t>
  </si>
  <si>
    <t>CARTONS 600*450</t>
  </si>
  <si>
    <t>CARTONS 600*455</t>
  </si>
  <si>
    <t>CLIPS</t>
  </si>
  <si>
    <t>SEALING TAPE QC S154MLP-R LEFT GLUE  (PE)</t>
  </si>
  <si>
    <t>SEALING TAPE QC-S154 WL LEFT GLUE (PP)</t>
  </si>
  <si>
    <t>HUILE S3R 46/CORENA</t>
  </si>
  <si>
    <t>ISOPROPYL MAURICE</t>
  </si>
  <si>
    <t>-</t>
  </si>
  <si>
    <t>INK ROSE RED A 5366</t>
  </si>
  <si>
    <t>INK DARK RED A 5364</t>
  </si>
  <si>
    <t>INK RED A 5363</t>
  </si>
  <si>
    <t>INK YELLOW A 5323</t>
  </si>
  <si>
    <t>INK ORANGE  A 5325</t>
  </si>
  <si>
    <t>INK BLUE A 5343</t>
  </si>
  <si>
    <t>INK CYAN BLUE A 5351</t>
  </si>
  <si>
    <t>INK GREEN A 5333</t>
  </si>
  <si>
    <t>INK GREEN A 5331</t>
  </si>
  <si>
    <t>BIODEGRADABLE RESIN BAT+PLA</t>
  </si>
  <si>
    <t>BIODEGRADABLE RESIN SH-133BAT+PLA</t>
  </si>
  <si>
    <t>LLD 7420 D</t>
  </si>
  <si>
    <t>ST_DESIGNATION</t>
  </si>
  <si>
    <t>ST_QUANTITE</t>
  </si>
  <si>
    <t>ST_INITIAL</t>
  </si>
  <si>
    <t>INK WATER BASE WHITE</t>
  </si>
  <si>
    <t>INK WATER BASE  BLUE</t>
  </si>
  <si>
    <t>INK DILUTER</t>
  </si>
  <si>
    <t>HUILE 425-GRADE ISO VG46(compesseur oil)</t>
  </si>
  <si>
    <t>LDPE  150 BW</t>
  </si>
  <si>
    <t>LDPE  POLYTECHS PW 60</t>
  </si>
  <si>
    <t>LDPE  UV 29</t>
  </si>
  <si>
    <t>LDPE  1040 T( FANADIOVANA  MOULLE )</t>
  </si>
  <si>
    <t>LDPE 200GG</t>
  </si>
  <si>
    <t>LDPE  4025 AS</t>
  </si>
  <si>
    <t>LDPE  0274AS</t>
  </si>
  <si>
    <t>LDPE  0474</t>
  </si>
  <si>
    <t>LDPE  1925 AS</t>
  </si>
  <si>
    <t>LDPE  0725N</t>
  </si>
  <si>
    <t>LDPE  DCP 155 degradable-promoting (SAMPLE)</t>
  </si>
  <si>
    <t>LDPE 2420F</t>
  </si>
  <si>
    <t>LDPE  2426 -H</t>
  </si>
  <si>
    <t>LDPE  2426 -K</t>
  </si>
  <si>
    <t>LDPE  250YZ</t>
  </si>
  <si>
    <t>LDPE  1130-JRECYCLE</t>
  </si>
  <si>
    <t>LDPE  1117-J LG GREEY</t>
  </si>
  <si>
    <t>LDPE  GREY RECYCLE</t>
  </si>
  <si>
    <t>LDPE NAT RECYCLE</t>
  </si>
  <si>
    <t>PP J 170H(injection)</t>
  </si>
  <si>
    <t>PP PD 943</t>
  </si>
  <si>
    <t>PP 1304E3</t>
  </si>
  <si>
    <t>HDPE BORSTAR FB 2230</t>
  </si>
  <si>
    <t>HDPE A001</t>
  </si>
  <si>
    <t>LLD 2703MC</t>
  </si>
  <si>
    <t>LLD Q 2018-H</t>
  </si>
  <si>
    <t>LLD JF19010</t>
  </si>
  <si>
    <t>HIPS GPPS (MAXIGLAC POLYSTRENES)</t>
  </si>
  <si>
    <t>HIPS TAIRILAX ABS AG15A1-H</t>
  </si>
  <si>
    <t>HIPS TAIRIRAX  GPPS GP 525N</t>
  </si>
  <si>
    <t>HIPS TAIRIRAX  HIPS HP8250</t>
  </si>
  <si>
    <t>COMPOUND CALFIN AD RED</t>
  </si>
  <si>
    <t>COMPOUND CALFIN AD WHITE 15.15 UL</t>
  </si>
  <si>
    <t>CALMAST COMPOSTABLE RESINS BO BF02</t>
  </si>
  <si>
    <t>CALMAST MB 150</t>
  </si>
  <si>
    <t>CALMAST master batch  CW 1330</t>
  </si>
  <si>
    <t>CALMAST master batch CW1320</t>
  </si>
  <si>
    <t>INK FTB  5127 BLUE 15KG</t>
  </si>
  <si>
    <t>INK POLYFLEX BLUE LAB 17.3.2 (4kgs)</t>
  </si>
  <si>
    <t>INK ENCRE BLUE 390 (20kgs)</t>
  </si>
  <si>
    <t>INK ENCRE vert 790 (20kgs)</t>
  </si>
  <si>
    <t>INK ENCRE YELLOW 240 (20kgs)</t>
  </si>
  <si>
    <t>INK POLYFLEX  BLACK 920/092 (20kgs)</t>
  </si>
  <si>
    <t>INK POLYFLEX BROWN SOMEWHERE LAB 18,8,1 (4 kgs)</t>
  </si>
  <si>
    <t>INK ENCRE BLANC 610 C (20kgs)</t>
  </si>
  <si>
    <t>INK POLYFLEX  RED 110</t>
  </si>
  <si>
    <t>INK POLYFLEX  RED 100</t>
  </si>
  <si>
    <t>INK FLEXO  SILVER</t>
  </si>
  <si>
    <t>INK ENCRE FLEXO  PURPLE (20kgs)</t>
  </si>
  <si>
    <t>INK white A 5311(samaf)</t>
  </si>
  <si>
    <t>MASTERBATCH MABY</t>
  </si>
  <si>
    <t>MASTERBATCH GREY</t>
  </si>
  <si>
    <t>MASTERBATCH ORANGE</t>
  </si>
  <si>
    <t>MASTERBATCH WAX</t>
  </si>
  <si>
    <t>MASTERBATCH RED T CODE LABLP MASTER BATCH</t>
  </si>
  <si>
    <t>MASTERBATCH GREY DDA/Y</t>
  </si>
  <si>
    <t>MASTERBATCH WHITE  MASTER  BATCH  DA¨P</t>
  </si>
  <si>
    <t>MASTERBATCH WHITE  MASTER  BATCH  207A</t>
  </si>
  <si>
    <t>MASTERBATCH YELLOW ELLY</t>
  </si>
  <si>
    <t>MASTERBATCH 0702A POLYMER PROCESSING AIDS</t>
  </si>
  <si>
    <t>MASTERBATCH BIO BASED PLASTIC RESIN ECOLO BFZ-006</t>
  </si>
  <si>
    <t>MASTERBATCH OXYDE DE FER</t>
  </si>
  <si>
    <t>MASTERBATCH master batch SYLVER</t>
  </si>
  <si>
    <t>MASTERBATCH master batch calmast C005</t>
  </si>
  <si>
    <t>MASTERBATCH BLACK masterbatch y-8099</t>
  </si>
  <si>
    <t xml:space="preserve"> MASTERBATCH masterbatchSLIP OP 809</t>
  </si>
  <si>
    <t>MASTERBATCH blue  b1055</t>
  </si>
  <si>
    <t>MASTERBATCH yellow  y-7</t>
  </si>
  <si>
    <t>MASTERBATCH yellow masterbatch y-6</t>
  </si>
  <si>
    <t>MASTERBATCH yellow masterbatch y-5</t>
  </si>
  <si>
    <t>MASTERBATCH red masterbatchr-4</t>
  </si>
  <si>
    <t>MASTERBATCH red masterbatchr-R-33</t>
  </si>
  <si>
    <t>MASTERBATCH brown masterbatch 1239</t>
  </si>
  <si>
    <t>MASTERBATCH PURPLE M B P-3</t>
  </si>
  <si>
    <t>N PROPANOL</t>
  </si>
  <si>
    <t>SABUTOL MIXED BUTANOL</t>
  </si>
  <si>
    <t>PERCHLOROETHYLENE PERSTABIL</t>
  </si>
  <si>
    <t>HUILE CARTER ISO VG 220</t>
  </si>
  <si>
    <t>HUILLE AZOLLA ZS 68</t>
  </si>
  <si>
    <t>SEALING TAPE SPECIALE PERMANENT</t>
  </si>
  <si>
    <t>HOOKS 2.8*0.95</t>
  </si>
  <si>
    <t>HOOKS KW 73 TRANSPARENT (TM41)</t>
  </si>
  <si>
    <t>HOOKS  (PT30)</t>
  </si>
  <si>
    <t>BAND FILM 0,09*75*500M</t>
  </si>
  <si>
    <t>BAND FILM 0,09*70*500M</t>
  </si>
  <si>
    <t>BAND FILM 0,26*44,5*200M</t>
  </si>
  <si>
    <t>SILICONE FELICOAT</t>
  </si>
  <si>
    <t>SILICONE MOLD RELEASE BLUE</t>
  </si>
  <si>
    <t>SILICONE OIL</t>
  </si>
  <si>
    <t>CORE 2,52 M</t>
  </si>
  <si>
    <t>CORE 2,50 M2,39</t>
  </si>
  <si>
    <t>CORE /2M/2,29M/2,30m</t>
  </si>
  <si>
    <t>CORE 0,60 M</t>
  </si>
  <si>
    <t>CORE 0,800 M</t>
  </si>
  <si>
    <t>CORE 0,95 M</t>
  </si>
  <si>
    <t>CORE 1,00 M</t>
  </si>
  <si>
    <t>CORE 1,20 M</t>
  </si>
  <si>
    <t>CORE 1,32 M</t>
  </si>
  <si>
    <t>CORE 1,35 M</t>
  </si>
  <si>
    <t>CORE1,40/ 1,43M/1,45</t>
  </si>
  <si>
    <t>CORE 1M50</t>
  </si>
  <si>
    <t>CORE 1M55</t>
  </si>
  <si>
    <t>CORE 1,60M</t>
  </si>
  <si>
    <t>CORE 1,63M</t>
  </si>
  <si>
    <t>CORE 1,70M</t>
  </si>
  <si>
    <t>CORE 1,72M</t>
  </si>
  <si>
    <t>CORE 1,83M</t>
  </si>
  <si>
    <t>CARTONS 610*450</t>
  </si>
  <si>
    <t>CARTONS600*370</t>
  </si>
  <si>
    <t>PLASMAD_MAGASIN</t>
  </si>
  <si>
    <t>ST_REVIENT</t>
  </si>
  <si>
    <t>ST_PRIX_UNITAIRE</t>
  </si>
  <si>
    <t>ST_ORIGIN</t>
  </si>
  <si>
    <t>HDPE QTR 144</t>
  </si>
  <si>
    <t>LLD Q 1018-H</t>
  </si>
  <si>
    <t>MASTERBATCH blue B1123</t>
  </si>
  <si>
    <t>MASTERBATCH blue B5126</t>
  </si>
  <si>
    <t>MASTERBATCH brown 1239</t>
  </si>
  <si>
    <t>MASTERBATCH GREEN M B G1(tr)</t>
  </si>
  <si>
    <t>SEALING TAPE SPECIALE PERMANENT 500M*10RLX</t>
  </si>
  <si>
    <t>MASTERBATCH blue B1070</t>
  </si>
  <si>
    <t>ST_MATIER_TYPE</t>
  </si>
  <si>
    <t>PE</t>
  </si>
  <si>
    <t>PP</t>
  </si>
  <si>
    <t>HDPE</t>
  </si>
  <si>
    <t>LLD</t>
  </si>
  <si>
    <t>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</si>
</sst>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0\ _€_-;\-* #,##0.0000\ _€_-;_-* &quot;-&quot;????\ _€_-;_-@_-"/>
    <numFmt numFmtId="166" formatCode="_-* #,##0.000\ _€_-;\-* #,##0.000\ _€_-;_-* &quot;-&quot;???\ _€_-;_-@_-"/>
    <numFmt numFmtId="167" formatCode="#,##0.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b/>
      <sz val="12"/>
      <name val="Calibri"/>
      <family val="2"/>
    </font>
    <font>
      <sz val="9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Fill="1" applyBorder="1"/>
    <xf numFmtId="164" fontId="3" fillId="0" borderId="0" xfId="0" applyNumberFormat="1" applyFont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164" fontId="7" fillId="0" borderId="0" xfId="0" applyNumberFormat="1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Border="1"/>
    <xf numFmtId="0" fontId="7" fillId="0" borderId="2" xfId="0" applyFont="1" applyFill="1" applyBorder="1"/>
    <xf numFmtId="164" fontId="7" fillId="0" borderId="0" xfId="0" applyNumberFormat="1" applyFont="1" applyBorder="1"/>
    <xf numFmtId="164" fontId="2" fillId="0" borderId="0" xfId="1" applyNumberFormat="1" applyFont="1" applyFill="1" applyBorder="1"/>
    <xf numFmtId="0" fontId="4" fillId="2" borderId="0" xfId="1" applyFont="1" applyFill="1" applyBorder="1"/>
    <xf numFmtId="0" fontId="2" fillId="2" borderId="0" xfId="1" applyFont="1" applyFill="1" applyBorder="1"/>
    <xf numFmtId="0" fontId="5" fillId="2" borderId="0" xfId="0" applyFont="1" applyFill="1" applyBorder="1"/>
    <xf numFmtId="0" fontId="14" fillId="2" borderId="0" xfId="1" applyFont="1" applyFill="1" applyBorder="1"/>
    <xf numFmtId="0" fontId="7" fillId="2" borderId="0" xfId="0" applyFont="1" applyFill="1" applyBorder="1"/>
    <xf numFmtId="0" fontId="4" fillId="2" borderId="0" xfId="0" applyFont="1" applyFill="1" applyBorder="1"/>
    <xf numFmtId="0" fontId="8" fillId="2" borderId="0" xfId="0" applyFont="1" applyFill="1" applyBorder="1"/>
    <xf numFmtId="0" fontId="10" fillId="2" borderId="0" xfId="0" applyFont="1" applyFill="1" applyBorder="1"/>
    <xf numFmtId="0" fontId="6" fillId="2" borderId="0" xfId="0" applyFont="1" applyFill="1" applyBorder="1"/>
    <xf numFmtId="0" fontId="9" fillId="2" borderId="0" xfId="1" applyFont="1" applyFill="1" applyBorder="1" applyAlignment="1">
      <alignment horizontal="left"/>
    </xf>
    <xf numFmtId="0" fontId="11" fillId="2" borderId="0" xfId="1" applyFont="1" applyFill="1" applyBorder="1"/>
    <xf numFmtId="0" fontId="12" fillId="2" borderId="0" xfId="0" applyFont="1" applyFill="1" applyBorder="1"/>
    <xf numFmtId="0" fontId="11" fillId="2" borderId="0" xfId="0" applyFont="1" applyFill="1" applyBorder="1"/>
    <xf numFmtId="0" fontId="7" fillId="2" borderId="0" xfId="0" applyFont="1" applyFill="1"/>
    <xf numFmtId="0" fontId="14" fillId="2" borderId="0" xfId="0" applyFont="1" applyFill="1" applyBorder="1"/>
    <xf numFmtId="0" fontId="13" fillId="2" borderId="0" xfId="0" applyFont="1" applyFill="1" applyBorder="1"/>
    <xf numFmtId="0" fontId="15" fillId="2" borderId="0" xfId="0" applyFont="1" applyFill="1" applyBorder="1"/>
    <xf numFmtId="164" fontId="0" fillId="0" borderId="0" xfId="0" applyNumberFormat="1"/>
    <xf numFmtId="164" fontId="4" fillId="2" borderId="0" xfId="1" applyNumberFormat="1" applyFont="1" applyFill="1" applyBorder="1"/>
    <xf numFmtId="164" fontId="8" fillId="2" borderId="0" xfId="0" applyNumberFormat="1" applyFont="1" applyFill="1" applyBorder="1"/>
    <xf numFmtId="164" fontId="14" fillId="2" borderId="0" xfId="1" applyNumberFormat="1" applyFont="1" applyFill="1" applyBorder="1"/>
    <xf numFmtId="0" fontId="14" fillId="2" borderId="0" xfId="1" applyFont="1" applyFill="1" applyBorder="1" applyAlignment="1">
      <alignment horizontal="left"/>
    </xf>
    <xf numFmtId="167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6" fillId="0" borderId="0" xfId="0" applyFont="1"/>
  </cellXfs>
  <cellStyles count="4">
    <cellStyle name="Euro" xfId="2" xr:uid="{00000000-0005-0000-0000-000000000000}"/>
    <cellStyle name="Milliers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44"/>
  <sheetViews>
    <sheetView tabSelected="1" topLeftCell="A62" workbookViewId="0">
      <selection activeCell="G43" sqref="G43:G68"/>
    </sheetView>
  </sheetViews>
  <sheetFormatPr defaultColWidth="9.140625" defaultRowHeight="15"/>
  <cols>
    <col min="1" max="1" width="51.140625" style="28" customWidth="1"/>
    <col min="2" max="2" width="18.28515625" style="26" customWidth="1"/>
    <col min="3" max="3" width="19.7109375" style="26" customWidth="1"/>
    <col min="4" max="4" width="18.5703125" style="26" customWidth="1"/>
    <col min="5" max="5" width="13.85546875" style="6" customWidth="1"/>
    <col min="6" max="6" width="25" style="5" customWidth="1"/>
    <col min="7" max="7" width="13.28515625" style="5" customWidth="1"/>
    <col min="8" max="14" width="9.140625" style="5"/>
    <col min="15" max="19" width="9.140625" style="17"/>
    <col min="20" max="115" width="9.140625" style="5"/>
    <col min="116" max="16384" width="9.140625" style="3"/>
  </cols>
  <sheetData>
    <row r="1" spans="1:115">
      <c r="A1" s="14" t="s">
        <v>22</v>
      </c>
      <c r="B1" s="14" t="s">
        <v>23</v>
      </c>
      <c r="C1" s="14" t="s">
        <v>140</v>
      </c>
      <c r="D1" s="14" t="s">
        <v>139</v>
      </c>
      <c r="E1" s="2" t="s">
        <v>24</v>
      </c>
      <c r="F1" s="5" t="s">
        <v>141</v>
      </c>
      <c r="G1" s="39" t="s">
        <v>150</v>
      </c>
    </row>
    <row r="2" spans="1:115" s="4" customFormat="1">
      <c r="A2" s="16" t="s">
        <v>29</v>
      </c>
      <c r="B2" s="13"/>
      <c r="C2">
        <v>1.5264</v>
      </c>
      <c r="D2" s="30">
        <v>5088</v>
      </c>
      <c r="E2" s="6">
        <v>7333.32</v>
      </c>
      <c r="F2" s="5" t="s">
        <v>138</v>
      </c>
      <c r="G2" s="5" t="s">
        <v>151</v>
      </c>
      <c r="H2" s="5"/>
      <c r="I2" s="5"/>
      <c r="J2" s="5"/>
      <c r="K2" s="5"/>
      <c r="L2" s="5"/>
      <c r="M2" s="5"/>
      <c r="N2" s="5"/>
      <c r="O2" s="17"/>
      <c r="P2" s="17"/>
      <c r="Q2" s="17"/>
      <c r="R2" s="17"/>
      <c r="S2" s="1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5">
      <c r="A3" s="16" t="s">
        <v>30</v>
      </c>
      <c r="B3" s="13"/>
      <c r="C3">
        <v>3.73</v>
      </c>
      <c r="D3" s="30">
        <f>+C3*3003.44</f>
        <v>11202.831200000001</v>
      </c>
      <c r="E3" s="6">
        <v>1000.69</v>
      </c>
      <c r="F3" s="5" t="s">
        <v>138</v>
      </c>
      <c r="G3" s="5" t="s">
        <v>151</v>
      </c>
    </row>
    <row r="4" spans="1:115">
      <c r="A4" s="16" t="s">
        <v>31</v>
      </c>
      <c r="B4" s="13"/>
      <c r="C4">
        <v>4.9399999999999995</v>
      </c>
      <c r="D4" s="30">
        <f>+C4*3003.44</f>
        <v>14836.993599999998</v>
      </c>
      <c r="E4" s="6">
        <v>986.94</v>
      </c>
      <c r="F4" s="5" t="s">
        <v>138</v>
      </c>
      <c r="G4" s="5" t="s">
        <v>151</v>
      </c>
    </row>
    <row r="5" spans="1:115">
      <c r="A5" s="16" t="s">
        <v>32</v>
      </c>
      <c r="B5" s="13"/>
      <c r="C5">
        <v>2.99</v>
      </c>
      <c r="D5" s="30">
        <f>+C5*3003.44</f>
        <v>8980.2856000000011</v>
      </c>
      <c r="E5" s="6">
        <v>68</v>
      </c>
      <c r="F5" s="5" t="s">
        <v>138</v>
      </c>
      <c r="G5" s="5" t="s">
        <v>151</v>
      </c>
    </row>
    <row r="6" spans="1:115" s="4" customFormat="1">
      <c r="A6" s="16" t="s">
        <v>33</v>
      </c>
      <c r="B6" s="13"/>
      <c r="C6" s="35">
        <v>2.09</v>
      </c>
      <c r="D6" s="30">
        <v>8186.28</v>
      </c>
      <c r="E6" s="6">
        <v>0</v>
      </c>
      <c r="F6" s="5" t="s">
        <v>138</v>
      </c>
      <c r="G6" s="5" t="s">
        <v>151</v>
      </c>
      <c r="H6" s="5"/>
      <c r="I6" s="5"/>
      <c r="J6" s="5"/>
      <c r="K6" s="5"/>
      <c r="L6" s="5"/>
      <c r="M6" s="5"/>
      <c r="N6" s="5"/>
      <c r="O6" s="17"/>
      <c r="P6" s="17"/>
      <c r="Q6" s="17"/>
      <c r="R6" s="17"/>
      <c r="S6" s="1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15" s="4" customFormat="1">
      <c r="A7" s="27" t="s">
        <v>34</v>
      </c>
      <c r="B7" s="18"/>
      <c r="C7">
        <v>2.1259000000000001</v>
      </c>
      <c r="D7" s="30">
        <v>8411.5</v>
      </c>
      <c r="E7" s="6">
        <v>51673.5</v>
      </c>
      <c r="F7" s="5" t="s">
        <v>138</v>
      </c>
      <c r="G7" s="5" t="s">
        <v>151</v>
      </c>
      <c r="H7" s="5"/>
      <c r="I7" s="5"/>
      <c r="J7" s="5"/>
      <c r="K7" s="5"/>
      <c r="L7" s="5"/>
      <c r="M7" s="5"/>
      <c r="N7" s="5"/>
      <c r="O7" s="17"/>
      <c r="P7" s="17"/>
      <c r="Q7" s="17"/>
      <c r="R7" s="17"/>
      <c r="S7" s="17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15">
      <c r="A8" s="27" t="s">
        <v>35</v>
      </c>
      <c r="B8" s="18"/>
      <c r="C8">
        <v>2.2311999999999999</v>
      </c>
      <c r="D8" s="30">
        <v>8902.7900000000009</v>
      </c>
      <c r="E8" s="6">
        <v>37267.599999999999</v>
      </c>
      <c r="F8" s="5" t="s">
        <v>138</v>
      </c>
      <c r="G8" s="5" t="s">
        <v>151</v>
      </c>
    </row>
    <row r="9" spans="1:115">
      <c r="A9" s="28" t="s">
        <v>36</v>
      </c>
      <c r="B9" s="19"/>
      <c r="C9">
        <v>2.2444000000000002</v>
      </c>
      <c r="D9" s="30">
        <v>8921.35</v>
      </c>
      <c r="E9" s="6">
        <v>558.23</v>
      </c>
      <c r="F9" s="5" t="s">
        <v>138</v>
      </c>
      <c r="G9" s="5" t="s">
        <v>151</v>
      </c>
    </row>
    <row r="10" spans="1:115" s="4" customFormat="1">
      <c r="A10" s="27" t="s">
        <v>37</v>
      </c>
      <c r="B10" s="18"/>
      <c r="C10">
        <v>2.3458999999999999</v>
      </c>
      <c r="D10" s="30">
        <v>8032.93</v>
      </c>
      <c r="E10" s="6">
        <v>31836</v>
      </c>
      <c r="F10" s="5" t="s">
        <v>138</v>
      </c>
      <c r="G10" s="5" t="s">
        <v>151</v>
      </c>
      <c r="H10" s="5"/>
      <c r="I10" s="5"/>
      <c r="J10" s="5"/>
      <c r="K10" s="5"/>
      <c r="L10" s="5"/>
      <c r="M10" s="5"/>
      <c r="N10" s="5"/>
      <c r="O10" s="17"/>
      <c r="P10" s="17"/>
      <c r="Q10" s="17"/>
      <c r="R10" s="17"/>
      <c r="S10" s="17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15">
      <c r="A11" s="27" t="s">
        <v>38</v>
      </c>
      <c r="B11" s="18"/>
      <c r="C11">
        <v>1.4702999999999999</v>
      </c>
      <c r="D11" s="30">
        <v>4439.16</v>
      </c>
      <c r="E11" s="6">
        <v>790</v>
      </c>
      <c r="F11" s="5" t="s">
        <v>138</v>
      </c>
      <c r="G11" s="5" t="s">
        <v>151</v>
      </c>
    </row>
    <row r="12" spans="1:115">
      <c r="A12" s="27" t="s">
        <v>39</v>
      </c>
      <c r="B12" s="18"/>
      <c r="C12">
        <v>3.73</v>
      </c>
      <c r="D12" s="30">
        <f>+C12*3003.44</f>
        <v>11202.831200000001</v>
      </c>
      <c r="E12" s="6">
        <v>22.75</v>
      </c>
      <c r="F12" s="5" t="s">
        <v>138</v>
      </c>
      <c r="G12" s="5" t="s">
        <v>151</v>
      </c>
    </row>
    <row r="13" spans="1:115">
      <c r="A13" s="28" t="s">
        <v>40</v>
      </c>
      <c r="B13" s="19"/>
      <c r="C13">
        <v>1.6960999999999999</v>
      </c>
      <c r="D13" s="30">
        <v>6585.76</v>
      </c>
      <c r="E13" s="6">
        <v>680.5</v>
      </c>
      <c r="F13" s="5" t="s">
        <v>138</v>
      </c>
      <c r="G13" s="5" t="s">
        <v>151</v>
      </c>
    </row>
    <row r="14" spans="1:115">
      <c r="A14" s="28" t="s">
        <v>41</v>
      </c>
      <c r="B14" s="19"/>
      <c r="C14">
        <v>2.4062999999999999</v>
      </c>
      <c r="D14" s="30">
        <v>9520.7900000000009</v>
      </c>
      <c r="E14" s="6">
        <v>0.75</v>
      </c>
      <c r="F14" s="5" t="s">
        <v>138</v>
      </c>
      <c r="G14" s="5" t="s">
        <v>151</v>
      </c>
    </row>
    <row r="15" spans="1:115">
      <c r="A15" s="28" t="s">
        <v>42</v>
      </c>
      <c r="B15" s="19"/>
      <c r="C15">
        <v>2.4062999999999999</v>
      </c>
      <c r="D15" s="30">
        <v>9520.7900000000009</v>
      </c>
      <c r="E15" s="6">
        <v>0.33</v>
      </c>
      <c r="F15" s="5" t="s">
        <v>138</v>
      </c>
      <c r="G15" s="5" t="s">
        <v>151</v>
      </c>
    </row>
    <row r="16" spans="1:115">
      <c r="A16" s="27" t="s">
        <v>43</v>
      </c>
      <c r="B16" s="18"/>
      <c r="C16">
        <v>1.4704999999999999</v>
      </c>
      <c r="D16" s="30">
        <v>5219.5600000000004</v>
      </c>
      <c r="E16" s="6">
        <v>33</v>
      </c>
      <c r="F16" s="5" t="s">
        <v>138</v>
      </c>
      <c r="G16" s="5" t="s">
        <v>151</v>
      </c>
    </row>
    <row r="17" spans="1:122" s="9" customFormat="1">
      <c r="A17" s="27" t="s">
        <v>44</v>
      </c>
      <c r="B17" s="18"/>
      <c r="C17">
        <v>1.6565000000000001</v>
      </c>
      <c r="D17" s="30">
        <v>6529.26</v>
      </c>
      <c r="E17" s="6">
        <v>0.6</v>
      </c>
      <c r="F17" s="5" t="s">
        <v>138</v>
      </c>
      <c r="G17" s="5" t="s">
        <v>151</v>
      </c>
      <c r="H17" s="5"/>
      <c r="I17" s="5"/>
      <c r="J17" s="5"/>
      <c r="K17" s="5"/>
      <c r="L17" s="5"/>
      <c r="M17" s="5"/>
      <c r="N17" s="5"/>
      <c r="O17" s="17"/>
      <c r="P17" s="17"/>
      <c r="Q17" s="17"/>
      <c r="R17" s="17"/>
      <c r="S17" s="1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22" s="7" customFormat="1">
      <c r="A18" s="27" t="s">
        <v>45</v>
      </c>
      <c r="B18" s="18"/>
      <c r="C18">
        <v>1.2484</v>
      </c>
      <c r="D18" s="30">
        <v>4920.72</v>
      </c>
      <c r="E18" s="6">
        <v>0</v>
      </c>
      <c r="F18" s="5" t="s">
        <v>138</v>
      </c>
      <c r="G18" s="5" t="s">
        <v>151</v>
      </c>
      <c r="H18" s="5"/>
      <c r="I18" s="5"/>
      <c r="J18" s="5"/>
      <c r="K18" s="5"/>
      <c r="L18" s="5"/>
      <c r="M18" s="5"/>
      <c r="N18" s="5"/>
      <c r="O18" s="17"/>
      <c r="P18" s="17"/>
      <c r="Q18" s="17"/>
      <c r="R18" s="17"/>
      <c r="S18" s="17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</row>
    <row r="19" spans="1:122" s="9" customFormat="1">
      <c r="A19" s="27" t="s">
        <v>46</v>
      </c>
      <c r="B19" s="18"/>
      <c r="C19" s="35">
        <v>1</v>
      </c>
      <c r="D19" s="30">
        <v>3956.92</v>
      </c>
      <c r="E19" s="6">
        <v>0</v>
      </c>
      <c r="F19" s="5" t="s">
        <v>138</v>
      </c>
      <c r="G19" s="5" t="s">
        <v>151</v>
      </c>
      <c r="H19" s="5"/>
      <c r="I19" s="5"/>
      <c r="J19" s="5"/>
      <c r="K19" s="5"/>
      <c r="L19" s="5"/>
      <c r="M19" s="5"/>
      <c r="N19" s="5"/>
      <c r="O19" s="17"/>
      <c r="P19" s="17"/>
      <c r="Q19" s="17"/>
      <c r="R19" s="17"/>
      <c r="S19" s="1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1:122" s="9" customFormat="1">
      <c r="A20" s="27" t="s">
        <v>47</v>
      </c>
      <c r="B20" s="18"/>
      <c r="C20" s="35">
        <v>1</v>
      </c>
      <c r="D20" s="30">
        <v>3956.92</v>
      </c>
      <c r="E20" s="6">
        <v>0</v>
      </c>
      <c r="F20" s="5" t="s">
        <v>138</v>
      </c>
      <c r="G20" s="5" t="s">
        <v>151</v>
      </c>
      <c r="H20" s="5"/>
      <c r="I20" s="5"/>
      <c r="J20" s="5"/>
      <c r="K20" s="5"/>
      <c r="L20" s="5"/>
      <c r="M20" s="5"/>
      <c r="N20" s="5"/>
      <c r="O20" s="17"/>
      <c r="P20" s="17"/>
      <c r="Q20" s="17"/>
      <c r="R20" s="17"/>
      <c r="S20" s="1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1:122">
      <c r="A21" s="16" t="s">
        <v>48</v>
      </c>
      <c r="B21" s="13"/>
      <c r="C21">
        <v>1.9891000000000001</v>
      </c>
      <c r="D21" s="30">
        <f>+C21*3003.44</f>
        <v>5974.1425040000004</v>
      </c>
      <c r="E21" s="6">
        <v>3822</v>
      </c>
      <c r="F21" s="5" t="s">
        <v>138</v>
      </c>
      <c r="G21" s="5" t="s">
        <v>152</v>
      </c>
      <c r="DL21" s="5"/>
      <c r="DM21" s="5"/>
      <c r="DN21" s="5"/>
      <c r="DO21" s="5"/>
      <c r="DP21" s="5"/>
      <c r="DQ21" s="5"/>
      <c r="DR21" s="5"/>
    </row>
    <row r="22" spans="1:122">
      <c r="A22" s="16" t="s">
        <v>49</v>
      </c>
      <c r="B22" s="13"/>
      <c r="C22">
        <v>2.1274000000000002</v>
      </c>
      <c r="D22" s="30">
        <v>8456.2099999999991</v>
      </c>
      <c r="E22" s="6">
        <v>16075</v>
      </c>
      <c r="F22" s="5" t="s">
        <v>138</v>
      </c>
      <c r="G22" s="5" t="s">
        <v>152</v>
      </c>
      <c r="DL22" s="5"/>
      <c r="DM22" s="5"/>
      <c r="DN22" s="5"/>
      <c r="DO22" s="5"/>
      <c r="DP22" s="5"/>
      <c r="DQ22" s="5"/>
      <c r="DR22" s="5"/>
    </row>
    <row r="23" spans="1:122">
      <c r="A23" s="16" t="s">
        <v>50</v>
      </c>
      <c r="B23" s="13"/>
      <c r="C23">
        <v>1.3737999999999999</v>
      </c>
      <c r="D23" s="30">
        <v>5094.93</v>
      </c>
      <c r="E23" s="6">
        <v>4900</v>
      </c>
      <c r="F23" s="5" t="s">
        <v>138</v>
      </c>
      <c r="G23" s="5" t="s">
        <v>152</v>
      </c>
      <c r="DL23" s="5"/>
      <c r="DM23" s="5"/>
      <c r="DN23" s="5"/>
      <c r="DO23" s="5"/>
      <c r="DP23" s="5"/>
      <c r="DQ23" s="5"/>
      <c r="DR23" s="5"/>
    </row>
    <row r="24" spans="1:122" s="4" customFormat="1">
      <c r="A24" s="16" t="s">
        <v>51</v>
      </c>
      <c r="B24" s="13"/>
      <c r="C24">
        <v>2.3435999999999999</v>
      </c>
      <c r="D24" s="30">
        <v>9272.84</v>
      </c>
      <c r="E24" s="6">
        <v>10950</v>
      </c>
      <c r="F24" s="5" t="s">
        <v>138</v>
      </c>
      <c r="G24" s="5" t="s">
        <v>153</v>
      </c>
      <c r="H24" s="5"/>
      <c r="I24" s="5"/>
      <c r="J24" s="5"/>
      <c r="K24" s="5"/>
      <c r="L24" s="5"/>
      <c r="M24" s="5"/>
      <c r="N24" s="5"/>
      <c r="O24" s="17"/>
      <c r="P24" s="17"/>
      <c r="Q24" s="17"/>
      <c r="R24" s="17"/>
      <c r="S24" s="1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s="4" customFormat="1">
      <c r="A25" s="16" t="s">
        <v>52</v>
      </c>
      <c r="B25" s="13"/>
      <c r="C25" s="16">
        <v>1.9953000000000001</v>
      </c>
      <c r="D25" s="33">
        <v>7945.25</v>
      </c>
      <c r="E25" s="6">
        <v>10263.200000000001</v>
      </c>
      <c r="F25" s="5" t="s">
        <v>138</v>
      </c>
      <c r="G25" s="5" t="s">
        <v>153</v>
      </c>
      <c r="H25" s="5"/>
      <c r="I25" s="5"/>
      <c r="J25" s="5"/>
      <c r="K25" s="5"/>
      <c r="L25" s="5"/>
      <c r="M25" s="5"/>
      <c r="N25" s="5"/>
      <c r="O25" s="17"/>
      <c r="P25" s="17"/>
      <c r="Q25" s="17"/>
      <c r="R25" s="17"/>
      <c r="S25" s="1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>
      <c r="A26" s="28" t="s">
        <v>142</v>
      </c>
      <c r="B26" s="19"/>
      <c r="C26" s="36">
        <v>1.7396</v>
      </c>
      <c r="D26" s="37">
        <v>6109.72</v>
      </c>
      <c r="E26" s="6">
        <v>1971</v>
      </c>
      <c r="F26" s="5" t="s">
        <v>138</v>
      </c>
      <c r="G26" s="5" t="s">
        <v>153</v>
      </c>
      <c r="DL26" s="5"/>
      <c r="DM26" s="5"/>
      <c r="DN26" s="5"/>
      <c r="DO26" s="5"/>
      <c r="DP26" s="5"/>
      <c r="DQ26" s="5"/>
      <c r="DR26" s="5"/>
    </row>
    <row r="27" spans="1:122">
      <c r="A27" s="28" t="s">
        <v>21</v>
      </c>
      <c r="B27" s="19"/>
      <c r="C27" s="36">
        <v>1.849</v>
      </c>
      <c r="D27" s="37">
        <v>7316.15</v>
      </c>
      <c r="E27" s="6">
        <v>1</v>
      </c>
      <c r="F27" s="5" t="s">
        <v>138</v>
      </c>
      <c r="G27" s="5" t="s">
        <v>154</v>
      </c>
      <c r="DL27" s="5"/>
      <c r="DM27" s="5"/>
      <c r="DN27" s="5"/>
      <c r="DO27" s="5"/>
      <c r="DP27" s="5"/>
      <c r="DQ27" s="5"/>
      <c r="DR27" s="5"/>
    </row>
    <row r="28" spans="1:122" s="5" customFormat="1" ht="15.75">
      <c r="A28" s="29" t="s">
        <v>53</v>
      </c>
      <c r="B28" s="20"/>
      <c r="C28">
        <v>1.4759</v>
      </c>
      <c r="D28" s="30">
        <v>5469.83</v>
      </c>
      <c r="E28" s="6">
        <v>600</v>
      </c>
      <c r="F28" s="5" t="s">
        <v>138</v>
      </c>
      <c r="G28" s="5" t="s">
        <v>154</v>
      </c>
      <c r="O28" s="17"/>
      <c r="P28" s="17"/>
      <c r="Q28" s="17"/>
      <c r="R28" s="17"/>
      <c r="S28" s="17"/>
    </row>
    <row r="29" spans="1:122" s="5" customFormat="1">
      <c r="A29" s="28" t="s">
        <v>54</v>
      </c>
      <c r="B29" s="19"/>
      <c r="C29">
        <v>1.9285000000000001</v>
      </c>
      <c r="D29" s="30">
        <v>7694.78</v>
      </c>
      <c r="E29" s="6">
        <v>0.85</v>
      </c>
      <c r="F29" s="5" t="s">
        <v>138</v>
      </c>
      <c r="G29" s="5" t="s">
        <v>154</v>
      </c>
      <c r="O29" s="17"/>
      <c r="P29" s="17"/>
      <c r="Q29" s="17"/>
      <c r="R29" s="17"/>
      <c r="S29" s="17"/>
    </row>
    <row r="30" spans="1:122" s="5" customFormat="1">
      <c r="A30" s="28" t="s">
        <v>143</v>
      </c>
      <c r="B30" s="19"/>
      <c r="C30" s="36">
        <v>1.9567000000000001</v>
      </c>
      <c r="D30" s="37">
        <v>6544.86</v>
      </c>
      <c r="E30" s="6">
        <v>7501.4</v>
      </c>
      <c r="F30" s="5" t="s">
        <v>138</v>
      </c>
      <c r="G30" s="5" t="s">
        <v>154</v>
      </c>
      <c r="O30" s="17"/>
      <c r="P30" s="17"/>
      <c r="Q30" s="17"/>
      <c r="R30" s="17"/>
      <c r="S30" s="17"/>
    </row>
    <row r="31" spans="1:122" s="5" customFormat="1">
      <c r="A31" s="28" t="s">
        <v>55</v>
      </c>
      <c r="B31" s="19"/>
      <c r="C31">
        <v>1.9339999999999999</v>
      </c>
      <c r="D31" s="30">
        <v>7652.31</v>
      </c>
      <c r="E31" s="6">
        <v>0</v>
      </c>
      <c r="F31" s="5" t="s">
        <v>138</v>
      </c>
      <c r="O31" s="17"/>
      <c r="P31" s="17"/>
      <c r="Q31" s="17"/>
      <c r="R31" s="17"/>
      <c r="S31" s="17"/>
    </row>
    <row r="32" spans="1:122">
      <c r="A32" s="16" t="s">
        <v>56</v>
      </c>
      <c r="B32" s="13"/>
      <c r="C32">
        <v>1.6536</v>
      </c>
      <c r="D32" s="30">
        <v>8235.65</v>
      </c>
      <c r="E32" s="6">
        <v>1525</v>
      </c>
      <c r="F32" s="5" t="s">
        <v>138</v>
      </c>
      <c r="DL32" s="5"/>
      <c r="DM32" s="5"/>
      <c r="DN32" s="5"/>
      <c r="DO32" s="5"/>
      <c r="DP32" s="5"/>
      <c r="DQ32" s="5"/>
      <c r="DR32" s="5"/>
    </row>
    <row r="33" spans="1:122">
      <c r="A33" s="15" t="s">
        <v>57</v>
      </c>
      <c r="B33" s="21"/>
      <c r="C33">
        <v>1.7821</v>
      </c>
      <c r="D33" s="30">
        <v>6919.3</v>
      </c>
      <c r="E33" s="6">
        <v>8475</v>
      </c>
      <c r="F33" s="5" t="s">
        <v>138</v>
      </c>
      <c r="DL33" s="5"/>
      <c r="DM33" s="5"/>
      <c r="DN33" s="5"/>
      <c r="DO33" s="5"/>
      <c r="DP33" s="5"/>
      <c r="DQ33" s="5"/>
      <c r="DR33" s="5"/>
    </row>
    <row r="34" spans="1:122">
      <c r="A34" s="15" t="s">
        <v>58</v>
      </c>
      <c r="B34" s="21"/>
      <c r="C34">
        <v>1.1880999999999999</v>
      </c>
      <c r="D34" s="30">
        <v>4613.0600000000004</v>
      </c>
      <c r="E34" s="6">
        <v>2000</v>
      </c>
      <c r="F34" s="5" t="s">
        <v>138</v>
      </c>
      <c r="DL34" s="5"/>
      <c r="DM34" s="5"/>
      <c r="DN34" s="5"/>
      <c r="DO34" s="5"/>
      <c r="DP34" s="5"/>
      <c r="DQ34" s="5"/>
      <c r="DR34" s="5"/>
    </row>
    <row r="35" spans="1:122" s="4" customFormat="1">
      <c r="A35" s="15" t="s">
        <v>59</v>
      </c>
      <c r="B35" s="21"/>
      <c r="C35">
        <v>1.6722999999999999</v>
      </c>
      <c r="D35" s="30">
        <v>5793.55</v>
      </c>
      <c r="E35" s="6">
        <v>8400</v>
      </c>
      <c r="F35" s="5" t="s">
        <v>138</v>
      </c>
      <c r="G35" s="5"/>
      <c r="H35" s="5"/>
      <c r="I35" s="5"/>
      <c r="J35" s="5"/>
      <c r="K35" s="5"/>
      <c r="L35" s="5"/>
      <c r="M35" s="5"/>
      <c r="N35" s="5"/>
      <c r="O35" s="17"/>
      <c r="P35" s="17"/>
      <c r="Q35" s="17"/>
      <c r="R35" s="17"/>
      <c r="S35" s="17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>
      <c r="A36" s="28" t="s">
        <v>60</v>
      </c>
      <c r="B36" s="19"/>
      <c r="C36">
        <v>0</v>
      </c>
      <c r="D36" s="32">
        <v>0</v>
      </c>
      <c r="E36" s="6">
        <v>46.67</v>
      </c>
      <c r="F36" s="5" t="s">
        <v>138</v>
      </c>
    </row>
    <row r="37" spans="1:122">
      <c r="A37" s="28" t="s">
        <v>61</v>
      </c>
      <c r="B37" s="19"/>
      <c r="C37">
        <v>0</v>
      </c>
      <c r="D37" s="32">
        <v>0</v>
      </c>
      <c r="E37" s="6">
        <v>23.27</v>
      </c>
      <c r="F37" s="5" t="s">
        <v>138</v>
      </c>
    </row>
    <row r="38" spans="1:122">
      <c r="A38" s="28" t="s">
        <v>20</v>
      </c>
      <c r="B38" s="19"/>
      <c r="C38" s="2">
        <v>5.66</v>
      </c>
      <c r="D38" s="2">
        <v>21991.53</v>
      </c>
      <c r="E38" s="6">
        <v>21</v>
      </c>
      <c r="F38" s="5" t="s">
        <v>138</v>
      </c>
    </row>
    <row r="39" spans="1:122">
      <c r="A39" s="28" t="s">
        <v>19</v>
      </c>
      <c r="B39" s="19"/>
      <c r="C39" s="2">
        <v>4.1100000000000003</v>
      </c>
      <c r="D39" s="2">
        <v>15989.12</v>
      </c>
      <c r="E39" s="6">
        <v>5</v>
      </c>
      <c r="F39" s="5" t="s">
        <v>138</v>
      </c>
    </row>
    <row r="40" spans="1:122" ht="15.75">
      <c r="A40" s="29" t="s">
        <v>62</v>
      </c>
      <c r="B40" s="20"/>
      <c r="C40" s="2">
        <v>4.7</v>
      </c>
      <c r="D40" s="2">
        <v>15989.12</v>
      </c>
      <c r="E40" s="6">
        <v>250</v>
      </c>
      <c r="F40" s="5" t="s">
        <v>138</v>
      </c>
    </row>
    <row r="41" spans="1:122" s="4" customFormat="1">
      <c r="A41" s="16" t="s">
        <v>63</v>
      </c>
      <c r="B41" s="13"/>
      <c r="C41">
        <v>0.7429</v>
      </c>
      <c r="D41">
        <v>2939.58</v>
      </c>
      <c r="E41" s="6">
        <v>17427.900000000001</v>
      </c>
      <c r="F41" s="5" t="s">
        <v>138</v>
      </c>
      <c r="G41" s="5"/>
      <c r="H41" s="5"/>
      <c r="I41" s="5"/>
      <c r="J41" s="5"/>
      <c r="K41" s="5"/>
      <c r="L41" s="5"/>
      <c r="M41" s="5"/>
      <c r="N41" s="5"/>
      <c r="O41" s="17"/>
      <c r="P41" s="17"/>
      <c r="Q41" s="17"/>
      <c r="R41" s="17"/>
      <c r="S41" s="17"/>
      <c r="T41" s="5"/>
      <c r="U41" s="5"/>
      <c r="V41" s="5"/>
      <c r="W41" s="5"/>
      <c r="X41" s="5"/>
      <c r="Y41" s="5"/>
      <c r="Z41" s="5"/>
      <c r="AA41" s="5"/>
      <c r="AB41" s="5"/>
    </row>
    <row r="42" spans="1:122">
      <c r="A42" s="16" t="s">
        <v>64</v>
      </c>
      <c r="B42" s="13"/>
      <c r="C42">
        <v>1.867</v>
      </c>
      <c r="D42">
        <v>6045.64</v>
      </c>
      <c r="E42" s="11">
        <v>125</v>
      </c>
      <c r="F42" s="5" t="s">
        <v>138</v>
      </c>
      <c r="G42" s="9"/>
      <c r="H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1:122">
      <c r="A43" s="16" t="s">
        <v>65</v>
      </c>
      <c r="B43" s="13"/>
      <c r="C43">
        <v>1.2150000000000001</v>
      </c>
      <c r="D43" s="30">
        <v>3934.36</v>
      </c>
      <c r="E43" s="11">
        <v>320</v>
      </c>
      <c r="F43" s="5" t="s">
        <v>138</v>
      </c>
      <c r="G43" s="9" t="s">
        <v>155</v>
      </c>
      <c r="H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B43" s="9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</row>
    <row r="44" spans="1:122">
      <c r="A44" s="16" t="s">
        <v>66</v>
      </c>
      <c r="B44" s="13"/>
      <c r="C44">
        <v>4.056</v>
      </c>
      <c r="D44" s="30">
        <f>+C44*3649.4</f>
        <v>14801.966400000001</v>
      </c>
      <c r="E44" s="6">
        <v>15</v>
      </c>
      <c r="F44" s="5" t="s">
        <v>138</v>
      </c>
      <c r="G44" s="9" t="s">
        <v>155</v>
      </c>
    </row>
    <row r="45" spans="1:122" s="4" customFormat="1">
      <c r="A45" s="16" t="s">
        <v>67</v>
      </c>
      <c r="B45" s="13"/>
      <c r="C45">
        <v>7.3783000000000003</v>
      </c>
      <c r="D45" s="30">
        <v>22868.220700000002</v>
      </c>
      <c r="E45" s="6">
        <v>112</v>
      </c>
      <c r="F45" s="5" t="s">
        <v>138</v>
      </c>
      <c r="G45" s="9" t="s">
        <v>155</v>
      </c>
      <c r="H45" s="5"/>
      <c r="I45" s="5"/>
      <c r="J45" s="5"/>
      <c r="K45" s="5"/>
      <c r="L45" s="5"/>
      <c r="M45" s="5"/>
      <c r="N45" s="5"/>
      <c r="O45" s="17"/>
      <c r="P45" s="17"/>
      <c r="Q45" s="17"/>
      <c r="R45" s="17"/>
      <c r="S45" s="17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</row>
    <row r="46" spans="1:122">
      <c r="A46" s="16" t="s">
        <v>68</v>
      </c>
      <c r="B46" s="13"/>
      <c r="C46">
        <v>4.58</v>
      </c>
      <c r="D46" s="30">
        <f>+C46*3003.44</f>
        <v>13755.7552</v>
      </c>
      <c r="E46" s="12">
        <v>80</v>
      </c>
      <c r="F46" s="5" t="s">
        <v>138</v>
      </c>
      <c r="G46" s="9" t="s">
        <v>155</v>
      </c>
      <c r="H46" s="1"/>
      <c r="I46" s="1"/>
      <c r="J46" s="1"/>
      <c r="K46" s="1"/>
      <c r="L46" s="1"/>
      <c r="M46" s="1"/>
      <c r="N46" s="1"/>
      <c r="O46" s="14"/>
      <c r="P46" s="14"/>
      <c r="Q46" s="14"/>
      <c r="R46" s="14"/>
      <c r="S46" s="14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122">
      <c r="A47" s="16" t="s">
        <v>69</v>
      </c>
      <c r="B47" s="13"/>
      <c r="C47">
        <v>4.58</v>
      </c>
      <c r="D47" s="30">
        <f>+C47*3003.44</f>
        <v>13755.7552</v>
      </c>
      <c r="E47" s="12">
        <v>300</v>
      </c>
      <c r="F47" s="5" t="s">
        <v>138</v>
      </c>
      <c r="G47" s="9" t="s">
        <v>155</v>
      </c>
      <c r="H47" s="1"/>
      <c r="I47" s="1"/>
      <c r="J47" s="1"/>
      <c r="K47" s="1"/>
      <c r="L47" s="1"/>
      <c r="M47" s="1"/>
      <c r="N47" s="1"/>
      <c r="O47" s="14"/>
      <c r="P47" s="14"/>
      <c r="Q47" s="14"/>
      <c r="R47" s="14"/>
      <c r="S47" s="14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122">
      <c r="A48" s="16" t="s">
        <v>70</v>
      </c>
      <c r="B48" s="13"/>
      <c r="C48">
        <v>4.58</v>
      </c>
      <c r="D48" s="30">
        <f>+C48*3003.44</f>
        <v>13755.7552</v>
      </c>
      <c r="E48" s="12">
        <v>20</v>
      </c>
      <c r="F48" s="5" t="s">
        <v>138</v>
      </c>
      <c r="G48" s="9" t="s">
        <v>155</v>
      </c>
      <c r="H48" s="1"/>
      <c r="I48" s="1"/>
      <c r="J48" s="1"/>
      <c r="K48" s="1"/>
      <c r="L48" s="1"/>
      <c r="M48" s="1"/>
      <c r="N48" s="1"/>
      <c r="O48" s="14"/>
      <c r="P48" s="14"/>
      <c r="Q48" s="14"/>
      <c r="R48" s="14"/>
      <c r="S48" s="14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115">
      <c r="A49" s="16" t="s">
        <v>71</v>
      </c>
      <c r="B49" s="13"/>
      <c r="C49">
        <v>3.444</v>
      </c>
      <c r="D49" s="30">
        <v>12392.48</v>
      </c>
      <c r="E49" s="6">
        <v>80</v>
      </c>
      <c r="F49" s="5" t="s">
        <v>138</v>
      </c>
      <c r="G49" s="9" t="s">
        <v>155</v>
      </c>
    </row>
    <row r="50" spans="1:115">
      <c r="A50" s="16" t="s">
        <v>72</v>
      </c>
      <c r="B50" s="13"/>
      <c r="C50">
        <v>7.3783000000000003</v>
      </c>
      <c r="D50" s="30">
        <v>22868.220700000002</v>
      </c>
      <c r="E50" s="6">
        <v>44</v>
      </c>
      <c r="F50" s="5" t="s">
        <v>138</v>
      </c>
      <c r="G50" s="9" t="s">
        <v>155</v>
      </c>
    </row>
    <row r="51" spans="1:115">
      <c r="A51" s="16" t="s">
        <v>73</v>
      </c>
      <c r="B51" s="13"/>
      <c r="C51">
        <v>3.6141000000000001</v>
      </c>
      <c r="D51" s="30">
        <v>13004.46</v>
      </c>
      <c r="E51" s="12">
        <v>60</v>
      </c>
      <c r="F51" s="5" t="s">
        <v>138</v>
      </c>
      <c r="G51" s="9" t="s">
        <v>155</v>
      </c>
      <c r="H51" s="1"/>
      <c r="I51" s="1"/>
      <c r="J51" s="1"/>
      <c r="K51" s="1"/>
      <c r="L51" s="1"/>
      <c r="M51" s="1"/>
      <c r="N51" s="1"/>
      <c r="O51" s="14"/>
      <c r="P51" s="14"/>
      <c r="Q51" s="14"/>
      <c r="R51" s="14"/>
      <c r="S51" s="14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115">
      <c r="A52" s="16" t="s">
        <v>74</v>
      </c>
      <c r="B52" s="13"/>
      <c r="C52">
        <v>7.8739999999999997</v>
      </c>
      <c r="D52" s="30">
        <f>+C52*3003.44</f>
        <v>23649.08656</v>
      </c>
      <c r="E52" s="6">
        <v>0</v>
      </c>
      <c r="F52" s="5" t="s">
        <v>138</v>
      </c>
      <c r="G52" s="9" t="s">
        <v>155</v>
      </c>
    </row>
    <row r="53" spans="1:115">
      <c r="A53" s="16" t="s">
        <v>75</v>
      </c>
      <c r="B53" s="13"/>
      <c r="C53">
        <v>7.8739999999999997</v>
      </c>
      <c r="D53" s="30">
        <v>23649.09</v>
      </c>
      <c r="E53" s="6">
        <v>80</v>
      </c>
      <c r="F53" s="5" t="s">
        <v>138</v>
      </c>
      <c r="G53" s="9" t="s">
        <v>155</v>
      </c>
    </row>
    <row r="54" spans="1:115">
      <c r="A54" s="16" t="s">
        <v>76</v>
      </c>
      <c r="B54" s="13"/>
      <c r="C54">
        <v>5.52</v>
      </c>
      <c r="D54" s="30">
        <f>+C54*3003.44</f>
        <v>16578.988799999999</v>
      </c>
      <c r="E54" s="6">
        <v>40</v>
      </c>
      <c r="F54" s="5" t="s">
        <v>138</v>
      </c>
      <c r="G54" s="9" t="s">
        <v>155</v>
      </c>
    </row>
    <row r="55" spans="1:115">
      <c r="A55" s="27" t="s">
        <v>77</v>
      </c>
      <c r="B55" s="18"/>
      <c r="C55">
        <v>4.5860000000000003</v>
      </c>
      <c r="D55" s="30">
        <v>22868.220700000002</v>
      </c>
      <c r="E55" s="6">
        <v>40</v>
      </c>
      <c r="F55" s="5" t="s">
        <v>138</v>
      </c>
      <c r="G55" s="9" t="s">
        <v>155</v>
      </c>
    </row>
    <row r="56" spans="1:115" s="4" customFormat="1">
      <c r="A56" s="27" t="s">
        <v>78</v>
      </c>
      <c r="B56" s="18"/>
      <c r="C56">
        <v>4.7194000000000003</v>
      </c>
      <c r="D56" s="30">
        <v>15656.48</v>
      </c>
      <c r="E56" s="6">
        <v>36</v>
      </c>
      <c r="F56" s="5" t="s">
        <v>138</v>
      </c>
      <c r="G56" s="9" t="s">
        <v>155</v>
      </c>
      <c r="H56" s="5"/>
      <c r="I56" s="5"/>
      <c r="J56" s="5"/>
      <c r="K56" s="5"/>
      <c r="L56" s="5"/>
      <c r="M56" s="5"/>
      <c r="N56" s="5"/>
      <c r="O56" s="17"/>
      <c r="P56" s="17"/>
      <c r="Q56" s="17"/>
      <c r="R56" s="17"/>
      <c r="S56" s="17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</row>
    <row r="57" spans="1:115" s="4" customFormat="1">
      <c r="A57" s="27" t="s">
        <v>18</v>
      </c>
      <c r="B57" s="18"/>
      <c r="C57">
        <v>5.2809999999999997</v>
      </c>
      <c r="D57" s="30">
        <v>17519.84</v>
      </c>
      <c r="E57" s="6">
        <v>18</v>
      </c>
      <c r="F57" s="5" t="s">
        <v>138</v>
      </c>
      <c r="G57" s="9" t="s">
        <v>155</v>
      </c>
      <c r="H57" s="5"/>
      <c r="I57" s="5"/>
      <c r="J57" s="5"/>
      <c r="K57" s="5"/>
      <c r="L57" s="5"/>
      <c r="M57" s="5"/>
      <c r="N57" s="5"/>
      <c r="O57" s="17"/>
      <c r="P57" s="17"/>
      <c r="Q57" s="17"/>
      <c r="R57" s="17"/>
      <c r="S57" s="1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</row>
    <row r="58" spans="1:115" s="4" customFormat="1">
      <c r="A58" s="27" t="s">
        <v>17</v>
      </c>
      <c r="B58" s="18"/>
      <c r="C58">
        <v>5.2809999999999997</v>
      </c>
      <c r="D58" s="30">
        <v>17519.84</v>
      </c>
      <c r="E58" s="6">
        <v>18</v>
      </c>
      <c r="F58" s="5" t="s">
        <v>138</v>
      </c>
      <c r="G58" s="9" t="s">
        <v>155</v>
      </c>
      <c r="H58" s="5"/>
      <c r="I58" s="5"/>
      <c r="J58" s="5"/>
      <c r="K58" s="5"/>
      <c r="L58" s="5"/>
      <c r="M58" s="5"/>
      <c r="N58" s="5"/>
      <c r="O58" s="17"/>
      <c r="P58" s="17"/>
      <c r="Q58" s="17"/>
      <c r="R58" s="17"/>
      <c r="S58" s="17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</row>
    <row r="59" spans="1:115" s="4" customFormat="1">
      <c r="A59" s="27" t="s">
        <v>16</v>
      </c>
      <c r="B59" s="18"/>
      <c r="C59">
        <v>5.2789000000000001</v>
      </c>
      <c r="D59" s="30">
        <v>17512.7</v>
      </c>
      <c r="E59" s="6">
        <v>72</v>
      </c>
      <c r="F59" s="5" t="s">
        <v>138</v>
      </c>
      <c r="G59" s="9" t="s">
        <v>155</v>
      </c>
      <c r="H59" s="5"/>
      <c r="I59" s="5"/>
      <c r="J59" s="5"/>
      <c r="K59" s="5"/>
      <c r="L59" s="5"/>
      <c r="M59" s="5"/>
      <c r="N59" s="5"/>
      <c r="O59" s="17"/>
      <c r="P59" s="17"/>
      <c r="Q59" s="17"/>
      <c r="R59" s="17"/>
      <c r="S59" s="17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</row>
    <row r="60" spans="1:115" s="4" customFormat="1">
      <c r="A60" s="27" t="s">
        <v>15</v>
      </c>
      <c r="B60" s="18"/>
      <c r="C60">
        <v>5.2789000000000001</v>
      </c>
      <c r="D60" s="30">
        <v>17512.7</v>
      </c>
      <c r="E60" s="6">
        <v>36</v>
      </c>
      <c r="F60" s="5" t="s">
        <v>138</v>
      </c>
      <c r="G60" s="9" t="s">
        <v>155</v>
      </c>
      <c r="H60" s="5"/>
      <c r="I60" s="5"/>
      <c r="J60" s="5"/>
      <c r="K60" s="5"/>
      <c r="L60" s="5"/>
      <c r="M60" s="5"/>
      <c r="N60" s="5"/>
      <c r="O60" s="17"/>
      <c r="P60" s="17"/>
      <c r="Q60" s="17"/>
      <c r="R60" s="17"/>
      <c r="S60" s="17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</row>
    <row r="61" spans="1:115" s="4" customFormat="1">
      <c r="A61" s="27" t="s">
        <v>14</v>
      </c>
      <c r="B61" s="18"/>
      <c r="C61">
        <v>5.1539999999999999</v>
      </c>
      <c r="D61" s="30">
        <v>17098.259999999998</v>
      </c>
      <c r="E61" s="6">
        <v>18</v>
      </c>
      <c r="F61" s="5" t="s">
        <v>138</v>
      </c>
      <c r="G61" s="9" t="s">
        <v>155</v>
      </c>
      <c r="H61" s="5"/>
      <c r="I61" s="5"/>
      <c r="J61" s="5"/>
      <c r="K61" s="5"/>
      <c r="L61" s="5"/>
      <c r="M61" s="5"/>
      <c r="N61" s="5"/>
      <c r="O61" s="17"/>
      <c r="P61" s="17"/>
      <c r="Q61" s="17"/>
      <c r="R61" s="17"/>
      <c r="S61" s="17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</row>
    <row r="62" spans="1:115" s="4" customFormat="1">
      <c r="A62" s="27" t="s">
        <v>13</v>
      </c>
      <c r="B62" s="18"/>
      <c r="C62">
        <v>5.1562000000000001</v>
      </c>
      <c r="D62" s="30">
        <v>17105.759999999998</v>
      </c>
      <c r="E62" s="6">
        <v>0</v>
      </c>
      <c r="F62" s="5" t="s">
        <v>138</v>
      </c>
      <c r="G62" s="9" t="s">
        <v>155</v>
      </c>
      <c r="H62" s="5"/>
      <c r="I62" s="5"/>
      <c r="J62" s="5"/>
      <c r="K62" s="5"/>
      <c r="L62" s="5"/>
      <c r="M62" s="5"/>
      <c r="N62" s="5"/>
      <c r="O62" s="17"/>
      <c r="P62" s="17"/>
      <c r="Q62" s="17"/>
      <c r="R62" s="17"/>
      <c r="S62" s="17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</row>
    <row r="63" spans="1:115" s="4" customFormat="1">
      <c r="A63" s="27" t="s">
        <v>12</v>
      </c>
      <c r="B63" s="18"/>
      <c r="C63">
        <v>5.1539999999999999</v>
      </c>
      <c r="D63">
        <v>17098.259999999998</v>
      </c>
      <c r="E63" s="6">
        <v>0</v>
      </c>
      <c r="F63" s="5" t="s">
        <v>138</v>
      </c>
      <c r="G63" s="9" t="s">
        <v>155</v>
      </c>
      <c r="H63" s="5"/>
      <c r="I63" s="5"/>
      <c r="J63" s="5"/>
      <c r="K63" s="5"/>
      <c r="L63" s="5"/>
      <c r="M63" s="5"/>
      <c r="N63" s="5"/>
      <c r="O63" s="17"/>
      <c r="P63" s="17"/>
      <c r="Q63" s="17"/>
      <c r="R63" s="17"/>
      <c r="S63" s="1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</row>
    <row r="64" spans="1:115" s="4" customFormat="1">
      <c r="A64" s="27" t="s">
        <v>11</v>
      </c>
      <c r="B64" s="18"/>
      <c r="C64">
        <v>5.1562000000000001</v>
      </c>
      <c r="D64">
        <v>17105.759999999998</v>
      </c>
      <c r="E64" s="6">
        <v>18</v>
      </c>
      <c r="F64" s="5" t="s">
        <v>138</v>
      </c>
      <c r="G64" s="9" t="s">
        <v>155</v>
      </c>
      <c r="H64" s="5"/>
      <c r="I64" s="5"/>
      <c r="J64" s="5"/>
      <c r="K64" s="5"/>
      <c r="L64" s="5"/>
      <c r="M64" s="5"/>
      <c r="N64" s="5"/>
      <c r="O64" s="17"/>
      <c r="P64" s="17"/>
      <c r="Q64" s="17"/>
      <c r="R64" s="17"/>
      <c r="S64" s="17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</row>
    <row r="65" spans="1:115" s="4" customFormat="1">
      <c r="A65" s="27" t="s">
        <v>10</v>
      </c>
      <c r="B65" s="18"/>
      <c r="C65">
        <v>5.1562000000000001</v>
      </c>
      <c r="D65">
        <v>17105.759999999998</v>
      </c>
      <c r="E65" s="6">
        <v>72</v>
      </c>
      <c r="F65" s="5" t="s">
        <v>138</v>
      </c>
      <c r="G65" s="9" t="s">
        <v>155</v>
      </c>
      <c r="H65" s="5"/>
      <c r="I65" s="5"/>
      <c r="J65" s="5"/>
      <c r="K65" s="5"/>
      <c r="L65" s="5"/>
      <c r="M65" s="5"/>
      <c r="N65" s="5"/>
      <c r="O65" s="17"/>
      <c r="P65" s="17"/>
      <c r="Q65" s="17"/>
      <c r="R65" s="17"/>
      <c r="S65" s="17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</row>
    <row r="66" spans="1:115" s="9" customFormat="1">
      <c r="A66" s="34" t="s">
        <v>25</v>
      </c>
      <c r="B66" s="22"/>
      <c r="C66">
        <v>5.1562000000000001</v>
      </c>
      <c r="D66">
        <v>17105.759999999998</v>
      </c>
      <c r="E66" s="6">
        <v>0</v>
      </c>
      <c r="F66" s="5" t="s">
        <v>138</v>
      </c>
      <c r="G66" s="9" t="s">
        <v>155</v>
      </c>
      <c r="H66" s="5"/>
      <c r="I66" s="5"/>
      <c r="J66" s="5"/>
      <c r="K66" s="5"/>
      <c r="L66" s="5"/>
      <c r="M66" s="5"/>
      <c r="N66" s="5"/>
      <c r="O66" s="17"/>
      <c r="P66" s="17"/>
      <c r="Q66" s="17"/>
      <c r="R66" s="17"/>
      <c r="S66" s="17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</row>
    <row r="67" spans="1:115" s="9" customFormat="1">
      <c r="A67" s="34" t="s">
        <v>26</v>
      </c>
      <c r="B67" s="22"/>
      <c r="C67">
        <v>5.1562000000000001</v>
      </c>
      <c r="D67">
        <v>17105.759999999998</v>
      </c>
      <c r="E67" s="6">
        <v>20</v>
      </c>
      <c r="F67" s="5" t="s">
        <v>138</v>
      </c>
      <c r="G67" s="9" t="s">
        <v>155</v>
      </c>
      <c r="H67" s="5"/>
      <c r="I67" s="5"/>
      <c r="J67" s="5"/>
      <c r="K67" s="5"/>
      <c r="L67" s="5"/>
      <c r="M67" s="5"/>
      <c r="N67" s="5"/>
      <c r="O67" s="17"/>
      <c r="P67" s="17"/>
      <c r="Q67" s="17"/>
      <c r="R67" s="17"/>
      <c r="S67" s="17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</row>
    <row r="68" spans="1:115" s="9" customFormat="1">
      <c r="A68" s="34" t="s">
        <v>27</v>
      </c>
      <c r="B68" s="22"/>
      <c r="C68">
        <v>5.1562000000000001</v>
      </c>
      <c r="D68">
        <v>17105.759999999998</v>
      </c>
      <c r="E68" s="6">
        <v>20</v>
      </c>
      <c r="F68" s="5" t="s">
        <v>138</v>
      </c>
      <c r="G68" s="9" t="s">
        <v>155</v>
      </c>
      <c r="H68" s="5"/>
      <c r="I68" s="5"/>
      <c r="J68" s="5"/>
      <c r="K68" s="5"/>
      <c r="L68" s="5"/>
      <c r="M68" s="5"/>
      <c r="N68" s="5"/>
      <c r="O68" s="17"/>
      <c r="P68" s="17"/>
      <c r="Q68" s="17"/>
      <c r="R68" s="17"/>
      <c r="S68" s="17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</row>
    <row r="69" spans="1:115">
      <c r="A69" s="16" t="s">
        <v>79</v>
      </c>
      <c r="B69" s="23"/>
      <c r="C69" t="s">
        <v>9</v>
      </c>
      <c r="D69" t="s">
        <v>9</v>
      </c>
      <c r="E69" s="6">
        <v>14.16</v>
      </c>
      <c r="F69" s="5" t="s">
        <v>138</v>
      </c>
    </row>
    <row r="70" spans="1:115">
      <c r="A70" s="16" t="s">
        <v>80</v>
      </c>
      <c r="B70" s="23"/>
      <c r="C70" t="s">
        <v>9</v>
      </c>
      <c r="D70" t="s">
        <v>9</v>
      </c>
      <c r="E70" s="6">
        <v>25</v>
      </c>
      <c r="F70" s="5" t="s">
        <v>138</v>
      </c>
    </row>
    <row r="71" spans="1:115">
      <c r="A71" s="16" t="s">
        <v>81</v>
      </c>
      <c r="B71" s="23"/>
      <c r="C71" t="s">
        <v>9</v>
      </c>
      <c r="D71" t="s">
        <v>9</v>
      </c>
      <c r="E71" s="6">
        <v>25</v>
      </c>
      <c r="F71" s="5" t="s">
        <v>138</v>
      </c>
    </row>
    <row r="72" spans="1:115">
      <c r="A72" s="16" t="s">
        <v>82</v>
      </c>
      <c r="B72" s="23"/>
      <c r="C72" t="s">
        <v>9</v>
      </c>
      <c r="D72" t="s">
        <v>9</v>
      </c>
      <c r="E72" s="6">
        <v>50</v>
      </c>
      <c r="F72" s="5" t="s">
        <v>138</v>
      </c>
    </row>
    <row r="73" spans="1:115">
      <c r="A73" s="16" t="s">
        <v>83</v>
      </c>
      <c r="B73" s="23"/>
      <c r="C73" t="s">
        <v>9</v>
      </c>
      <c r="D73" t="s">
        <v>9</v>
      </c>
      <c r="E73" s="6">
        <v>193.33</v>
      </c>
      <c r="F73" s="5" t="s">
        <v>138</v>
      </c>
    </row>
    <row r="74" spans="1:115">
      <c r="A74" s="16" t="s">
        <v>84</v>
      </c>
      <c r="B74" s="23"/>
      <c r="C74" t="s">
        <v>9</v>
      </c>
      <c r="D74" t="s">
        <v>9</v>
      </c>
      <c r="E74" s="6">
        <v>42.9</v>
      </c>
      <c r="F74" s="5" t="s">
        <v>138</v>
      </c>
    </row>
    <row r="75" spans="1:115">
      <c r="A75" s="27" t="s">
        <v>85</v>
      </c>
      <c r="B75" s="24"/>
      <c r="C75" t="s">
        <v>9</v>
      </c>
      <c r="D75" t="s">
        <v>9</v>
      </c>
      <c r="E75" s="6">
        <v>153.04</v>
      </c>
      <c r="F75" s="5" t="s">
        <v>138</v>
      </c>
    </row>
    <row r="76" spans="1:115">
      <c r="A76" s="27" t="s">
        <v>86</v>
      </c>
      <c r="B76" s="24"/>
      <c r="C76" t="s">
        <v>9</v>
      </c>
      <c r="D76" s="30" t="s">
        <v>9</v>
      </c>
      <c r="E76" s="11">
        <v>74</v>
      </c>
      <c r="F76" s="5" t="s">
        <v>138</v>
      </c>
      <c r="G76" s="9"/>
      <c r="H76" s="9"/>
      <c r="I76" s="9"/>
      <c r="J76" s="9"/>
      <c r="K76" s="9"/>
      <c r="L76" s="9"/>
      <c r="M76" s="9"/>
      <c r="N76" s="9"/>
      <c r="T76" s="9"/>
      <c r="U76" s="9"/>
      <c r="V76" s="9"/>
      <c r="W76" s="9"/>
      <c r="X76" s="9"/>
      <c r="Y76" s="9"/>
      <c r="Z76" s="9"/>
      <c r="AA76" s="9"/>
      <c r="AB76" s="9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</row>
    <row r="77" spans="1:115">
      <c r="A77" s="16" t="s">
        <v>87</v>
      </c>
      <c r="B77" s="23"/>
      <c r="C77">
        <v>6.45</v>
      </c>
      <c r="D77" s="30">
        <f>+C77*3003.44</f>
        <v>19372.188000000002</v>
      </c>
      <c r="E77" s="11">
        <v>121.7</v>
      </c>
      <c r="F77" s="5" t="s">
        <v>138</v>
      </c>
      <c r="G77" s="9"/>
      <c r="H77" s="9"/>
      <c r="I77" s="9"/>
      <c r="J77" s="9"/>
      <c r="K77" s="9"/>
      <c r="L77" s="9"/>
      <c r="M77" s="9"/>
      <c r="N77" s="9"/>
      <c r="T77" s="9"/>
      <c r="U77" s="9"/>
      <c r="V77" s="9"/>
      <c r="W77" s="9"/>
      <c r="X77" s="9"/>
      <c r="Y77" s="9"/>
      <c r="Z77" s="9"/>
      <c r="AA77" s="9"/>
      <c r="AB77" s="9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</row>
    <row r="78" spans="1:115">
      <c r="A78" s="16" t="s">
        <v>88</v>
      </c>
      <c r="B78" s="23"/>
      <c r="C78">
        <v>4.4455999999999998</v>
      </c>
      <c r="D78" s="30">
        <f>+C78*3003.44</f>
        <v>13352.092864</v>
      </c>
      <c r="E78" s="11">
        <v>50</v>
      </c>
      <c r="F78" s="5" t="s">
        <v>138</v>
      </c>
      <c r="G78" s="9"/>
      <c r="H78" s="9"/>
      <c r="I78" s="9"/>
      <c r="J78" s="9"/>
      <c r="K78" s="9"/>
      <c r="L78" s="9"/>
      <c r="M78" s="9"/>
      <c r="N78" s="9"/>
      <c r="T78" s="9"/>
      <c r="U78" s="9"/>
      <c r="V78" s="9"/>
      <c r="W78" s="9"/>
      <c r="X78" s="9"/>
      <c r="Y78" s="9"/>
      <c r="Z78" s="9"/>
      <c r="AA78" s="9"/>
      <c r="AB78" s="9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</row>
    <row r="79" spans="1:115">
      <c r="A79" s="16" t="s">
        <v>89</v>
      </c>
      <c r="B79" s="23"/>
      <c r="C79" t="s">
        <v>9</v>
      </c>
      <c r="D79" s="30" t="s">
        <v>9</v>
      </c>
      <c r="E79" s="11">
        <v>16.5</v>
      </c>
      <c r="F79" s="5" t="s">
        <v>138</v>
      </c>
      <c r="G79" s="9"/>
      <c r="H79" s="9"/>
      <c r="I79" s="9"/>
      <c r="J79" s="9"/>
      <c r="K79" s="9"/>
      <c r="L79" s="9"/>
      <c r="M79" s="9"/>
      <c r="N79" s="9"/>
      <c r="T79" s="9"/>
      <c r="U79" s="9"/>
      <c r="V79" s="9"/>
      <c r="W79" s="9"/>
      <c r="X79" s="9"/>
      <c r="Y79" s="9"/>
      <c r="Z79" s="9"/>
      <c r="AA79" s="9"/>
      <c r="AB79" s="9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</row>
    <row r="80" spans="1:115">
      <c r="A80" s="16" t="s">
        <v>90</v>
      </c>
      <c r="B80" s="23"/>
      <c r="C80">
        <v>7.89</v>
      </c>
      <c r="D80" s="30">
        <f>+C80*3225.97</f>
        <v>25452.903299999998</v>
      </c>
      <c r="E80" s="11">
        <v>11</v>
      </c>
      <c r="F80" s="5" t="s">
        <v>138</v>
      </c>
      <c r="G80" s="9"/>
      <c r="H80" s="9"/>
      <c r="I80" s="9"/>
      <c r="J80" s="9"/>
      <c r="K80" s="9"/>
      <c r="L80" s="9"/>
      <c r="M80" s="9"/>
      <c r="N80" s="9"/>
      <c r="T80" s="9"/>
      <c r="U80" s="9"/>
      <c r="V80" s="9"/>
      <c r="W80" s="9"/>
      <c r="X80" s="9"/>
      <c r="Y80" s="9"/>
      <c r="Z80" s="9"/>
      <c r="AA80" s="9"/>
      <c r="AB80" s="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</row>
    <row r="81" spans="1:115">
      <c r="A81" s="16" t="s">
        <v>91</v>
      </c>
      <c r="B81" s="23"/>
      <c r="C81">
        <v>8.9190000000000005</v>
      </c>
      <c r="D81" s="30">
        <f>+C81*3225.97</f>
        <v>28772.42643</v>
      </c>
      <c r="E81" s="11">
        <v>25</v>
      </c>
      <c r="F81" s="5" t="s">
        <v>138</v>
      </c>
      <c r="G81" s="9"/>
      <c r="H81" s="9"/>
      <c r="I81" s="9"/>
      <c r="J81" s="9"/>
      <c r="K81" s="9"/>
      <c r="L81" s="9"/>
      <c r="M81" s="9"/>
      <c r="N81" s="9"/>
      <c r="T81" s="9"/>
      <c r="U81" s="9"/>
      <c r="V81" s="9"/>
      <c r="W81" s="9"/>
      <c r="X81" s="9"/>
      <c r="Y81" s="9"/>
      <c r="Z81" s="9"/>
      <c r="AA81" s="9"/>
      <c r="AB81" s="9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</row>
    <row r="82" spans="1:115">
      <c r="A82" s="16" t="s">
        <v>92</v>
      </c>
      <c r="B82" s="23"/>
      <c r="C82">
        <v>0.43859999999999999</v>
      </c>
      <c r="D82" s="30">
        <v>1672.05</v>
      </c>
      <c r="E82" s="11">
        <v>25</v>
      </c>
      <c r="F82" s="5" t="s">
        <v>138</v>
      </c>
      <c r="G82" s="9"/>
      <c r="H82" s="9"/>
      <c r="I82" s="9"/>
      <c r="J82" s="9"/>
      <c r="K82" s="9"/>
      <c r="L82" s="9"/>
      <c r="M82" s="9"/>
      <c r="N82" s="9"/>
      <c r="T82" s="9"/>
      <c r="U82" s="9"/>
      <c r="V82" s="9"/>
      <c r="W82" s="9"/>
      <c r="X82" s="9"/>
      <c r="Y82" s="9"/>
      <c r="Z82" s="9"/>
      <c r="AA82" s="9"/>
      <c r="AB82" s="9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</row>
    <row r="83" spans="1:115">
      <c r="A83" s="27" t="s">
        <v>93</v>
      </c>
      <c r="B83" s="25"/>
      <c r="C83">
        <v>2.8391999999999999</v>
      </c>
      <c r="D83" s="30">
        <v>10743.99</v>
      </c>
      <c r="E83" s="11">
        <v>653.37</v>
      </c>
      <c r="F83" s="5" t="s">
        <v>138</v>
      </c>
      <c r="G83" s="9"/>
      <c r="H83" s="9"/>
      <c r="I83" s="9"/>
      <c r="J83" s="9"/>
      <c r="K83" s="9"/>
      <c r="L83" s="9"/>
      <c r="M83" s="9"/>
      <c r="N83" s="9"/>
      <c r="T83" s="9"/>
      <c r="U83" s="9"/>
      <c r="V83" s="9"/>
      <c r="W83" s="9"/>
      <c r="X83" s="9"/>
      <c r="Y83" s="9"/>
      <c r="Z83" s="9"/>
      <c r="AA83" s="9"/>
      <c r="AB83" s="9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</row>
    <row r="84" spans="1:115">
      <c r="A84" s="27" t="s">
        <v>94</v>
      </c>
      <c r="B84" s="25"/>
      <c r="C84" s="36">
        <v>3.3148</v>
      </c>
      <c r="D84" s="37">
        <v>12543.48</v>
      </c>
      <c r="E84" s="11">
        <v>108.68</v>
      </c>
      <c r="F84" s="5" t="s">
        <v>138</v>
      </c>
      <c r="G84" s="9"/>
      <c r="H84" s="9"/>
      <c r="I84" s="9"/>
      <c r="J84" s="9"/>
      <c r="K84" s="9"/>
      <c r="L84" s="9"/>
      <c r="M84" s="9"/>
      <c r="N84" s="9"/>
      <c r="T84" s="9"/>
      <c r="U84" s="9"/>
      <c r="V84" s="9"/>
      <c r="W84" s="9"/>
      <c r="X84" s="9"/>
      <c r="Y84" s="9"/>
      <c r="Z84" s="9"/>
      <c r="AA84" s="9"/>
      <c r="AB84" s="9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</row>
    <row r="85" spans="1:115">
      <c r="A85" s="27" t="s">
        <v>95</v>
      </c>
      <c r="B85" s="25"/>
      <c r="C85" s="38">
        <v>3.4912034922822568</v>
      </c>
      <c r="D85" s="37">
        <v>12449.457093303912</v>
      </c>
      <c r="E85" s="11">
        <v>189.2</v>
      </c>
      <c r="F85" s="5" t="s">
        <v>138</v>
      </c>
      <c r="G85" s="9"/>
      <c r="H85" s="9"/>
      <c r="I85" s="9"/>
      <c r="J85" s="9"/>
      <c r="K85" s="9"/>
      <c r="L85" s="9"/>
      <c r="M85" s="9"/>
      <c r="N85" s="9"/>
      <c r="T85" s="9"/>
      <c r="U85" s="9"/>
      <c r="V85" s="9"/>
      <c r="W85" s="9"/>
      <c r="X85" s="9"/>
      <c r="Y85" s="9"/>
      <c r="Z85" s="9"/>
      <c r="AA85" s="9"/>
      <c r="AB85" s="9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</row>
    <row r="86" spans="1:115">
      <c r="A86" s="27" t="s">
        <v>149</v>
      </c>
      <c r="B86" s="25"/>
      <c r="C86" s="38">
        <v>3.1284999999999998</v>
      </c>
      <c r="D86" s="37">
        <v>10994.57</v>
      </c>
      <c r="E86" s="11">
        <v>471.5</v>
      </c>
      <c r="F86" s="5" t="s">
        <v>138</v>
      </c>
      <c r="G86" s="9"/>
      <c r="H86" s="9"/>
      <c r="I86" s="9"/>
      <c r="J86" s="9"/>
      <c r="K86" s="9"/>
      <c r="L86" s="9"/>
      <c r="M86" s="9"/>
      <c r="N86" s="9"/>
      <c r="T86" s="9"/>
      <c r="U86" s="9"/>
      <c r="V86" s="9"/>
      <c r="W86" s="9"/>
      <c r="X86" s="9"/>
      <c r="Y86" s="9"/>
      <c r="Z86" s="9"/>
      <c r="AA86" s="9"/>
      <c r="AB86" s="9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</row>
    <row r="87" spans="1:115">
      <c r="A87" s="27" t="s">
        <v>144</v>
      </c>
      <c r="B87" s="25"/>
      <c r="C87" s="38">
        <v>3.6339000000000001</v>
      </c>
      <c r="D87" s="37">
        <v>12770.46</v>
      </c>
      <c r="E87" s="11">
        <v>275</v>
      </c>
      <c r="F87" s="5" t="s">
        <v>138</v>
      </c>
      <c r="G87" s="9"/>
      <c r="H87" s="9"/>
      <c r="I87" s="9"/>
      <c r="J87" s="9"/>
      <c r="K87" s="9"/>
      <c r="L87" s="9"/>
      <c r="M87" s="9"/>
      <c r="N87" s="9"/>
      <c r="T87" s="9"/>
      <c r="U87" s="9"/>
      <c r="V87" s="9"/>
      <c r="W87" s="9"/>
      <c r="X87" s="9"/>
      <c r="Y87" s="9"/>
      <c r="Z87" s="9"/>
      <c r="AA87" s="9"/>
      <c r="AB87" s="9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</row>
    <row r="88" spans="1:115">
      <c r="A88" s="27" t="s">
        <v>145</v>
      </c>
      <c r="B88" s="25"/>
      <c r="C88" s="38">
        <v>4.2016</v>
      </c>
      <c r="D88" s="37">
        <v>14765.85</v>
      </c>
      <c r="E88" s="11">
        <v>100</v>
      </c>
      <c r="F88" s="5" t="s">
        <v>138</v>
      </c>
      <c r="G88" s="9"/>
      <c r="H88" s="9"/>
      <c r="I88" s="9"/>
      <c r="J88" s="9"/>
      <c r="K88" s="9"/>
      <c r="L88" s="9"/>
      <c r="M88" s="9"/>
      <c r="N88" s="9"/>
      <c r="T88" s="9"/>
      <c r="U88" s="9"/>
      <c r="V88" s="9"/>
      <c r="W88" s="9"/>
      <c r="X88" s="9"/>
      <c r="Y88" s="9"/>
      <c r="Z88" s="9"/>
      <c r="AA88" s="9"/>
      <c r="AB88" s="9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</row>
    <row r="89" spans="1:115">
      <c r="A89" s="27" t="s">
        <v>146</v>
      </c>
      <c r="B89" s="25"/>
      <c r="C89" s="38">
        <v>4.6558999999999999</v>
      </c>
      <c r="D89" s="37">
        <v>16362.16</v>
      </c>
      <c r="E89" s="11">
        <v>100</v>
      </c>
      <c r="F89" s="5" t="s">
        <v>138</v>
      </c>
      <c r="G89" s="9"/>
      <c r="H89" s="9"/>
      <c r="I89" s="9"/>
      <c r="J89" s="9"/>
      <c r="K89" s="9"/>
      <c r="L89" s="9"/>
      <c r="M89" s="9"/>
      <c r="N89" s="9"/>
      <c r="T89" s="9"/>
      <c r="U89" s="9"/>
      <c r="V89" s="9"/>
      <c r="W89" s="9"/>
      <c r="X89" s="9"/>
      <c r="Y89" s="9"/>
      <c r="Z89" s="9"/>
      <c r="AA89" s="9"/>
      <c r="AB89" s="9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</row>
    <row r="90" spans="1:115">
      <c r="A90" s="27" t="s">
        <v>96</v>
      </c>
      <c r="B90" s="25"/>
      <c r="C90" s="38">
        <v>3.9960852280892296</v>
      </c>
      <c r="D90" s="37">
        <v>14249.840119104787</v>
      </c>
      <c r="E90" s="11">
        <v>120</v>
      </c>
      <c r="F90" s="5" t="s">
        <v>138</v>
      </c>
      <c r="G90" s="9"/>
      <c r="H90" s="9"/>
      <c r="I90" s="9"/>
      <c r="J90" s="9"/>
      <c r="K90" s="9"/>
      <c r="L90" s="9"/>
      <c r="M90" s="9"/>
      <c r="N90" s="9"/>
      <c r="T90" s="9"/>
      <c r="U90" s="9"/>
      <c r="V90" s="9"/>
      <c r="W90" s="9"/>
      <c r="X90" s="9"/>
      <c r="Y90" s="9"/>
      <c r="Z90" s="9"/>
      <c r="AA90" s="9"/>
      <c r="AB90" s="9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</row>
    <row r="91" spans="1:115">
      <c r="A91" s="27" t="s">
        <v>97</v>
      </c>
      <c r="B91" s="25"/>
      <c r="C91" s="38">
        <v>3.9960852280892296</v>
      </c>
      <c r="D91" s="37">
        <v>14249.840119104787</v>
      </c>
      <c r="E91" s="11">
        <v>139.69999999999999</v>
      </c>
      <c r="F91" s="5" t="s">
        <v>138</v>
      </c>
      <c r="G91" s="9"/>
      <c r="H91" s="9"/>
      <c r="I91" s="9"/>
      <c r="J91" s="9"/>
      <c r="K91" s="9"/>
      <c r="L91" s="9"/>
      <c r="M91" s="9"/>
      <c r="N91" s="9"/>
      <c r="T91" s="9"/>
      <c r="U91" s="9"/>
      <c r="V91" s="9"/>
      <c r="W91" s="9"/>
      <c r="X91" s="9"/>
      <c r="Y91" s="9"/>
      <c r="Z91" s="9"/>
      <c r="AA91" s="9"/>
      <c r="AB91" s="9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</row>
    <row r="92" spans="1:115">
      <c r="A92" s="27" t="s">
        <v>98</v>
      </c>
      <c r="B92" s="25"/>
      <c r="C92" s="38">
        <v>3.1038999999999999</v>
      </c>
      <c r="D92" s="37">
        <v>11168.53</v>
      </c>
      <c r="E92" s="11">
        <v>88</v>
      </c>
      <c r="F92" s="5" t="s">
        <v>138</v>
      </c>
      <c r="G92" s="9"/>
      <c r="H92" s="9"/>
      <c r="I92" s="9"/>
      <c r="J92" s="9"/>
      <c r="K92" s="9"/>
      <c r="L92" s="9"/>
      <c r="M92" s="9"/>
      <c r="N92" s="9"/>
      <c r="T92" s="9"/>
      <c r="U92" s="9"/>
      <c r="V92" s="9"/>
      <c r="W92" s="9"/>
      <c r="X92" s="9"/>
      <c r="Y92" s="9"/>
      <c r="Z92" s="9"/>
      <c r="AA92" s="9"/>
      <c r="AB92" s="9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</row>
    <row r="93" spans="1:115">
      <c r="A93" s="27" t="s">
        <v>99</v>
      </c>
      <c r="B93" s="25"/>
      <c r="C93" s="38">
        <v>3.6201094673819094</v>
      </c>
      <c r="D93" s="37">
        <v>12909.12935521052</v>
      </c>
      <c r="E93" s="11">
        <v>25</v>
      </c>
      <c r="F93" s="5" t="s">
        <v>138</v>
      </c>
      <c r="G93" s="9"/>
      <c r="H93" s="9"/>
      <c r="I93" s="9"/>
      <c r="J93" s="9"/>
      <c r="K93" s="9"/>
      <c r="L93" s="9"/>
      <c r="M93" s="9"/>
      <c r="N93" s="9"/>
      <c r="T93" s="9"/>
      <c r="U93" s="9"/>
      <c r="V93" s="9"/>
      <c r="W93" s="9"/>
      <c r="X93" s="9"/>
      <c r="Y93" s="9"/>
      <c r="Z93" s="9"/>
      <c r="AA93" s="9"/>
      <c r="AB93" s="9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</row>
    <row r="94" spans="1:115">
      <c r="A94" s="27" t="s">
        <v>100</v>
      </c>
      <c r="B94" s="25"/>
      <c r="C94" s="38">
        <v>3.6991000000000001</v>
      </c>
      <c r="D94" s="37">
        <v>13310.44</v>
      </c>
      <c r="E94" s="11">
        <v>375</v>
      </c>
      <c r="F94" s="5" t="s">
        <v>138</v>
      </c>
      <c r="G94" s="9"/>
      <c r="H94" s="9"/>
      <c r="I94" s="9"/>
      <c r="J94" s="9"/>
      <c r="K94" s="9"/>
      <c r="L94" s="9"/>
      <c r="M94" s="9"/>
      <c r="N94" s="9"/>
      <c r="T94" s="9"/>
      <c r="U94" s="9"/>
      <c r="V94" s="9"/>
      <c r="W94" s="9"/>
      <c r="X94" s="9"/>
      <c r="Y94" s="9"/>
      <c r="Z94" s="9"/>
      <c r="AA94" s="9"/>
      <c r="AB94" s="9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</row>
    <row r="95" spans="1:115">
      <c r="A95" s="27" t="s">
        <v>101</v>
      </c>
      <c r="B95" s="25"/>
      <c r="C95" s="38">
        <v>3.1152277315749366</v>
      </c>
      <c r="D95" s="37">
        <v>11108.746329409645</v>
      </c>
      <c r="E95" s="11">
        <v>0</v>
      </c>
      <c r="F95" s="5" t="s">
        <v>138</v>
      </c>
      <c r="G95" s="9"/>
      <c r="H95" s="9"/>
      <c r="I95" s="9"/>
      <c r="J95" s="9"/>
      <c r="K95" s="9"/>
      <c r="L95" s="9"/>
      <c r="M95" s="9"/>
      <c r="N95" s="9"/>
      <c r="T95" s="9"/>
      <c r="U95" s="9"/>
      <c r="V95" s="9"/>
      <c r="W95" s="9"/>
      <c r="X95" s="9"/>
      <c r="Y95" s="9"/>
      <c r="Z95" s="9"/>
      <c r="AA95" s="9"/>
      <c r="AB95" s="9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</row>
    <row r="96" spans="1:115">
      <c r="A96" s="27" t="s">
        <v>147</v>
      </c>
      <c r="B96" s="25"/>
      <c r="C96" s="38">
        <v>4.7519999999999998</v>
      </c>
      <c r="D96" s="37">
        <v>14249.840119104787</v>
      </c>
      <c r="E96" s="11">
        <v>203.83</v>
      </c>
      <c r="F96" s="5" t="s">
        <v>138</v>
      </c>
      <c r="G96" s="9"/>
      <c r="H96" s="9"/>
      <c r="I96" s="9"/>
      <c r="J96" s="9"/>
      <c r="K96" s="9"/>
      <c r="L96" s="9"/>
      <c r="M96" s="9"/>
      <c r="N96" s="9"/>
      <c r="T96" s="9"/>
      <c r="U96" s="9"/>
      <c r="V96" s="9"/>
      <c r="W96" s="9"/>
      <c r="X96" s="9"/>
      <c r="Y96" s="9"/>
      <c r="Z96" s="9"/>
      <c r="AA96" s="9"/>
      <c r="AB96" s="9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</row>
    <row r="97" spans="1:115">
      <c r="A97" s="27" t="s">
        <v>102</v>
      </c>
      <c r="B97" s="25"/>
      <c r="C97" s="38">
        <v>3.9960852280892296</v>
      </c>
      <c r="D97" s="37">
        <v>14249.840119104787</v>
      </c>
      <c r="E97" s="11">
        <v>48</v>
      </c>
      <c r="F97" s="5" t="s">
        <v>138</v>
      </c>
      <c r="G97" s="9"/>
      <c r="H97" s="9"/>
      <c r="I97" s="9"/>
      <c r="J97" s="9"/>
      <c r="K97" s="9"/>
      <c r="L97" s="9"/>
      <c r="M97" s="9"/>
      <c r="N97" s="9"/>
      <c r="T97" s="9"/>
      <c r="U97" s="9"/>
      <c r="V97" s="9"/>
      <c r="W97" s="9"/>
      <c r="X97" s="9"/>
      <c r="Y97" s="9"/>
      <c r="Z97" s="9"/>
      <c r="AA97" s="9"/>
      <c r="AB97" s="9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</row>
    <row r="98" spans="1:115">
      <c r="A98" s="16" t="s">
        <v>8</v>
      </c>
      <c r="B98" s="13"/>
      <c r="C98" s="36">
        <v>1.6548</v>
      </c>
      <c r="D98" s="37">
        <v>6000</v>
      </c>
      <c r="E98" s="11">
        <v>30</v>
      </c>
      <c r="F98" s="5" t="s">
        <v>138</v>
      </c>
      <c r="G98" s="9"/>
      <c r="H98" s="9"/>
      <c r="I98" s="9"/>
      <c r="J98" s="9"/>
      <c r="K98" s="9"/>
      <c r="L98" s="9"/>
      <c r="M98" s="9"/>
      <c r="N98" s="9"/>
      <c r="T98" s="9"/>
      <c r="U98" s="9"/>
      <c r="V98" s="9"/>
      <c r="W98" s="9"/>
      <c r="X98" s="9"/>
      <c r="Y98" s="9"/>
      <c r="Z98" s="9"/>
      <c r="AA98" s="9"/>
      <c r="AB98" s="9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</row>
    <row r="99" spans="1:115">
      <c r="A99" s="16" t="s">
        <v>103</v>
      </c>
      <c r="B99" s="13"/>
      <c r="C99" s="36">
        <v>2.4215</v>
      </c>
      <c r="D99" s="37">
        <v>9100</v>
      </c>
      <c r="E99" s="11">
        <v>80</v>
      </c>
      <c r="F99" s="5" t="s">
        <v>138</v>
      </c>
      <c r="G99" s="9"/>
      <c r="H99" s="9"/>
      <c r="I99" s="9"/>
      <c r="J99" s="9"/>
      <c r="K99" s="9"/>
      <c r="L99" s="9"/>
      <c r="M99" s="9"/>
      <c r="N99" s="9"/>
      <c r="T99" s="9"/>
      <c r="U99" s="9"/>
      <c r="V99" s="9"/>
      <c r="W99" s="9"/>
      <c r="X99" s="9"/>
      <c r="Y99" s="9"/>
      <c r="Z99" s="9"/>
      <c r="AA99" s="9"/>
      <c r="AB99" s="9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</row>
    <row r="100" spans="1:115">
      <c r="A100" s="16" t="s">
        <v>104</v>
      </c>
      <c r="B100" s="13"/>
      <c r="C100" s="36">
        <v>1.5285</v>
      </c>
      <c r="D100" s="37">
        <f>+C100*3003.44</f>
        <v>4590.7580399999997</v>
      </c>
      <c r="E100" s="11">
        <v>161</v>
      </c>
      <c r="F100" s="5" t="s">
        <v>138</v>
      </c>
      <c r="G100" s="9"/>
      <c r="H100" s="9"/>
      <c r="I100" s="9"/>
      <c r="J100" s="9"/>
      <c r="K100" s="9"/>
      <c r="L100" s="9"/>
      <c r="M100" s="9"/>
      <c r="N100" s="9"/>
      <c r="T100" s="9"/>
      <c r="U100" s="9"/>
      <c r="V100" s="9"/>
      <c r="W100" s="9"/>
      <c r="X100" s="9"/>
      <c r="Y100" s="9"/>
      <c r="Z100" s="9"/>
      <c r="AA100" s="9"/>
      <c r="AB100" s="9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</row>
    <row r="101" spans="1:115">
      <c r="A101" s="16" t="s">
        <v>105</v>
      </c>
      <c r="B101" s="13"/>
      <c r="C101" s="38">
        <v>3.9960852280892296</v>
      </c>
      <c r="D101" s="37">
        <v>14249.840119104787</v>
      </c>
      <c r="E101" s="11"/>
      <c r="F101" s="5" t="s">
        <v>138</v>
      </c>
      <c r="G101" s="9"/>
      <c r="H101" s="9"/>
      <c r="I101" s="9"/>
      <c r="J101" s="9"/>
      <c r="K101" s="9"/>
      <c r="L101" s="9"/>
      <c r="M101" s="9"/>
      <c r="N101" s="9"/>
      <c r="T101" s="9"/>
      <c r="U101" s="9"/>
      <c r="V101" s="9"/>
      <c r="W101" s="9"/>
      <c r="X101" s="9"/>
      <c r="Y101" s="9"/>
      <c r="Z101" s="9"/>
      <c r="AA101" s="9"/>
      <c r="AB101" s="9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</row>
    <row r="102" spans="1:115">
      <c r="A102" s="16" t="s">
        <v>106</v>
      </c>
      <c r="B102" s="13"/>
      <c r="C102" s="36">
        <v>2</v>
      </c>
      <c r="D102" s="37">
        <f>+C102*3003.44</f>
        <v>6006.88</v>
      </c>
      <c r="E102" s="11">
        <v>20</v>
      </c>
      <c r="F102" s="5" t="s">
        <v>138</v>
      </c>
      <c r="G102" s="9"/>
      <c r="H102" s="9"/>
      <c r="I102" s="9"/>
      <c r="J102" s="9"/>
      <c r="K102" s="9"/>
      <c r="L102" s="9"/>
      <c r="M102" s="9"/>
      <c r="N102" s="9"/>
      <c r="T102" s="9"/>
      <c r="U102" s="9"/>
      <c r="V102" s="9"/>
      <c r="W102" s="9"/>
      <c r="X102" s="9"/>
      <c r="Y102" s="9"/>
      <c r="Z102" s="9"/>
      <c r="AA102" s="9"/>
      <c r="AB102" s="9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</row>
    <row r="103" spans="1:115">
      <c r="A103" s="16" t="s">
        <v>107</v>
      </c>
      <c r="B103" s="13"/>
      <c r="C103" s="36">
        <v>1.89</v>
      </c>
      <c r="D103" s="37">
        <f>C103*3003.44</f>
        <v>5676.5015999999996</v>
      </c>
      <c r="E103" s="11">
        <v>100</v>
      </c>
      <c r="F103" s="5" t="s">
        <v>138</v>
      </c>
      <c r="G103" s="9"/>
      <c r="H103" s="9"/>
      <c r="I103" s="9"/>
      <c r="J103" s="9"/>
      <c r="K103" s="9"/>
      <c r="L103" s="9"/>
      <c r="M103" s="9"/>
      <c r="N103" s="9"/>
      <c r="T103" s="9"/>
      <c r="U103" s="9"/>
      <c r="V103" s="9"/>
      <c r="W103" s="9"/>
      <c r="X103" s="9"/>
      <c r="Y103" s="9"/>
      <c r="Z103" s="9"/>
      <c r="AA103" s="9"/>
      <c r="AB103" s="9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</row>
    <row r="104" spans="1:115">
      <c r="A104" s="16" t="s">
        <v>7</v>
      </c>
      <c r="B104" s="13"/>
      <c r="C104" s="36">
        <v>1.7581</v>
      </c>
      <c r="D104" s="37">
        <f>C104*3199.98</f>
        <v>5625.8848379999999</v>
      </c>
      <c r="E104" s="11">
        <v>100</v>
      </c>
      <c r="F104" s="5" t="s">
        <v>138</v>
      </c>
      <c r="G104" s="9"/>
      <c r="H104" s="9"/>
      <c r="I104" s="9"/>
      <c r="J104" s="9"/>
      <c r="K104" s="9"/>
      <c r="L104" s="9"/>
      <c r="M104" s="9"/>
      <c r="N104" s="9"/>
      <c r="T104" s="9"/>
      <c r="U104" s="9"/>
      <c r="V104" s="9"/>
      <c r="W104" s="9"/>
      <c r="X104" s="9"/>
      <c r="Y104" s="9"/>
      <c r="Z104" s="9"/>
      <c r="AA104" s="9"/>
      <c r="AB104" s="9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</row>
    <row r="105" spans="1:115">
      <c r="A105" s="16" t="s">
        <v>28</v>
      </c>
      <c r="B105" s="13"/>
      <c r="C105" s="36">
        <v>1.8548</v>
      </c>
      <c r="D105" s="37">
        <f>C105*3199.98</f>
        <v>5935.3229039999997</v>
      </c>
      <c r="E105" s="11">
        <v>180</v>
      </c>
      <c r="F105" s="5" t="s">
        <v>138</v>
      </c>
      <c r="G105" s="9"/>
      <c r="H105" s="9"/>
      <c r="I105" s="9"/>
      <c r="J105" s="9"/>
      <c r="K105" s="9"/>
      <c r="L105" s="9"/>
      <c r="M105" s="9"/>
      <c r="N105" s="9"/>
      <c r="T105" s="9"/>
      <c r="U105" s="9"/>
      <c r="V105" s="9"/>
      <c r="W105" s="9"/>
      <c r="X105" s="9"/>
      <c r="Y105" s="9"/>
      <c r="Z105" s="9"/>
      <c r="AA105" s="9"/>
      <c r="AB105" s="9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</row>
    <row r="106" spans="1:115">
      <c r="A106" s="16" t="s">
        <v>108</v>
      </c>
      <c r="B106" s="13"/>
      <c r="C106" s="36">
        <v>11.2</v>
      </c>
      <c r="D106" s="37">
        <f>+C106*3003.44</f>
        <v>33638.527999999998</v>
      </c>
      <c r="E106" s="11">
        <v>160</v>
      </c>
      <c r="F106" s="5" t="s">
        <v>138</v>
      </c>
      <c r="G106" s="9"/>
      <c r="H106" s="9"/>
      <c r="I106" s="9"/>
      <c r="J106" s="9"/>
      <c r="K106" s="9"/>
      <c r="L106" s="9"/>
      <c r="M106" s="9"/>
      <c r="N106" s="9"/>
      <c r="T106" s="9"/>
      <c r="U106" s="9"/>
      <c r="V106" s="9"/>
      <c r="W106" s="9"/>
      <c r="X106" s="9"/>
      <c r="Y106" s="9"/>
      <c r="Z106" s="9"/>
      <c r="AA106" s="9"/>
      <c r="AB106" s="9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</row>
    <row r="107" spans="1:115">
      <c r="A107" s="16" t="s">
        <v>148</v>
      </c>
      <c r="B107" s="13"/>
      <c r="C107" s="36">
        <v>6.0186000000000002</v>
      </c>
      <c r="D107" s="37">
        <v>21151.08</v>
      </c>
      <c r="E107" s="11">
        <v>1000</v>
      </c>
      <c r="F107" s="5" t="s">
        <v>138</v>
      </c>
      <c r="G107" s="9"/>
      <c r="H107" s="9"/>
      <c r="I107" s="9"/>
      <c r="J107" s="9"/>
      <c r="K107" s="9"/>
      <c r="L107" s="9"/>
      <c r="M107" s="9"/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</row>
    <row r="108" spans="1:115">
      <c r="A108" s="16" t="s">
        <v>6</v>
      </c>
      <c r="B108" s="13"/>
      <c r="C108" s="36">
        <v>4.7643000000000004</v>
      </c>
      <c r="D108" s="37">
        <v>18778.5</v>
      </c>
      <c r="E108" s="11">
        <v>4145.05</v>
      </c>
      <c r="F108" s="5" t="s">
        <v>138</v>
      </c>
      <c r="G108" s="9"/>
      <c r="H108" s="9"/>
      <c r="I108" s="9"/>
      <c r="J108" s="9"/>
      <c r="K108" s="9"/>
      <c r="L108" s="9"/>
      <c r="M108" s="9"/>
      <c r="N108" s="9"/>
      <c r="T108" s="9"/>
      <c r="U108" s="9"/>
      <c r="V108" s="9"/>
      <c r="W108" s="9"/>
      <c r="X108" s="9"/>
      <c r="Y108" s="9"/>
      <c r="Z108" s="9"/>
      <c r="AA108" s="9"/>
      <c r="AB108" s="9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</row>
    <row r="109" spans="1:115">
      <c r="A109" s="16" t="s">
        <v>5</v>
      </c>
      <c r="B109" s="13"/>
      <c r="C109" s="36">
        <v>5.2173999999999996</v>
      </c>
      <c r="D109" s="37">
        <v>20564.490000000002</v>
      </c>
      <c r="E109" s="11">
        <v>7137.69</v>
      </c>
      <c r="F109" s="5" t="s">
        <v>138</v>
      </c>
      <c r="G109" s="9"/>
      <c r="H109" s="9"/>
      <c r="I109" s="9"/>
      <c r="J109" s="9"/>
      <c r="K109" s="9"/>
      <c r="L109" s="9"/>
      <c r="M109" s="9"/>
      <c r="N109" s="9"/>
      <c r="T109" s="9"/>
      <c r="U109" s="9"/>
      <c r="V109" s="9"/>
      <c r="W109" s="9"/>
      <c r="X109" s="9"/>
      <c r="Y109" s="9"/>
      <c r="Z109" s="9"/>
      <c r="AA109" s="9"/>
      <c r="AB109" s="9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</row>
    <row r="110" spans="1:115">
      <c r="A110" s="16" t="s">
        <v>109</v>
      </c>
      <c r="B110" s="13"/>
      <c r="C110" s="13"/>
      <c r="D110" s="31"/>
      <c r="E110" s="11">
        <v>0</v>
      </c>
      <c r="F110" s="5" t="s">
        <v>138</v>
      </c>
      <c r="G110" s="9"/>
      <c r="H110" s="9"/>
      <c r="I110" s="9"/>
      <c r="J110" s="9"/>
      <c r="K110" s="9"/>
      <c r="L110" s="9"/>
      <c r="M110" s="9"/>
      <c r="N110" s="9"/>
      <c r="T110" s="9"/>
      <c r="U110" s="9"/>
      <c r="V110" s="9"/>
      <c r="W110" s="9"/>
      <c r="X110" s="9"/>
      <c r="Y110" s="9"/>
      <c r="Z110" s="9"/>
      <c r="AA110" s="9"/>
      <c r="AB110" s="9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</row>
    <row r="111" spans="1:115">
      <c r="A111" s="16" t="s">
        <v>110</v>
      </c>
      <c r="B111" s="13"/>
      <c r="C111" s="36" t="s">
        <v>9</v>
      </c>
      <c r="D111" s="37" t="s">
        <v>9</v>
      </c>
      <c r="E111" s="11">
        <v>36000</v>
      </c>
      <c r="F111" s="5" t="s">
        <v>138</v>
      </c>
      <c r="G111" s="9"/>
      <c r="H111" s="9"/>
      <c r="I111" s="9"/>
      <c r="J111" s="9"/>
      <c r="K111" s="9"/>
      <c r="L111" s="9"/>
      <c r="M111" s="9"/>
      <c r="N111" s="9"/>
      <c r="T111" s="9"/>
      <c r="U111" s="9"/>
      <c r="V111" s="9"/>
      <c r="W111" s="9"/>
      <c r="X111" s="9"/>
      <c r="Y111" s="9"/>
      <c r="Z111" s="9"/>
      <c r="AA111" s="9"/>
      <c r="AB111" s="9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</row>
    <row r="112" spans="1:115">
      <c r="A112" s="16" t="s">
        <v>111</v>
      </c>
      <c r="B112" s="13"/>
      <c r="C112" s="36" t="s">
        <v>9</v>
      </c>
      <c r="D112" s="37" t="s">
        <v>9</v>
      </c>
      <c r="E112" s="11">
        <v>3000</v>
      </c>
      <c r="F112" s="5" t="s">
        <v>138</v>
      </c>
      <c r="G112" s="9"/>
      <c r="H112" s="9"/>
      <c r="I112" s="9"/>
      <c r="J112" s="9"/>
      <c r="K112" s="9"/>
      <c r="L112" s="9"/>
      <c r="M112" s="9"/>
      <c r="N112" s="9"/>
      <c r="T112" s="9"/>
      <c r="U112" s="9"/>
      <c r="V112" s="9"/>
      <c r="W112" s="9"/>
      <c r="X112" s="9"/>
      <c r="Y112" s="9"/>
      <c r="Z112" s="9"/>
      <c r="AA112" s="9"/>
      <c r="AB112" s="9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</row>
    <row r="113" spans="1:115">
      <c r="A113" s="16" t="s">
        <v>4</v>
      </c>
      <c r="B113" s="13"/>
      <c r="C113" s="36" t="s">
        <v>9</v>
      </c>
      <c r="D113" s="37" t="s">
        <v>9</v>
      </c>
      <c r="E113" s="11">
        <v>6500</v>
      </c>
      <c r="F113" s="5" t="s">
        <v>138</v>
      </c>
      <c r="G113" s="9"/>
      <c r="H113" s="9"/>
      <c r="I113" s="9"/>
      <c r="J113" s="9"/>
      <c r="K113" s="9"/>
      <c r="L113" s="9"/>
      <c r="M113" s="9"/>
      <c r="N113" s="9"/>
      <c r="T113" s="9"/>
      <c r="U113" s="9"/>
      <c r="V113" s="9"/>
      <c r="W113" s="9"/>
      <c r="X113" s="9"/>
      <c r="Y113" s="9"/>
      <c r="Z113" s="9"/>
      <c r="AA113" s="9"/>
      <c r="AB113" s="9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</row>
    <row r="114" spans="1:115">
      <c r="A114" s="16" t="s">
        <v>1</v>
      </c>
      <c r="B114" s="13"/>
      <c r="C114" s="16">
        <v>0.38</v>
      </c>
      <c r="D114" s="33">
        <v>1141.3</v>
      </c>
      <c r="E114" s="11">
        <v>0</v>
      </c>
      <c r="F114" s="5" t="s">
        <v>138</v>
      </c>
      <c r="G114" s="9"/>
      <c r="H114" s="9"/>
      <c r="I114" s="9"/>
      <c r="J114" s="9"/>
      <c r="K114" s="9"/>
      <c r="L114" s="9"/>
      <c r="M114" s="9"/>
      <c r="N114" s="9"/>
      <c r="T114" s="9"/>
      <c r="U114" s="9"/>
      <c r="V114" s="9"/>
      <c r="W114" s="9"/>
      <c r="X114" s="9"/>
      <c r="Y114" s="9"/>
      <c r="Z114" s="9"/>
      <c r="AA114" s="9"/>
      <c r="AB114" s="9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</row>
    <row r="115" spans="1:115">
      <c r="A115" s="16" t="s">
        <v>112</v>
      </c>
      <c r="B115" s="13"/>
      <c r="C115" s="16">
        <v>0.24</v>
      </c>
      <c r="D115" s="33">
        <v>720.82</v>
      </c>
      <c r="E115" s="11">
        <v>133000</v>
      </c>
      <c r="F115" s="5" t="s">
        <v>138</v>
      </c>
      <c r="G115" s="9"/>
      <c r="H115" s="9"/>
      <c r="I115" s="9"/>
      <c r="J115" s="9"/>
      <c r="K115" s="9"/>
      <c r="L115" s="9"/>
      <c r="M115" s="9"/>
      <c r="N115" s="9"/>
      <c r="T115" s="9"/>
      <c r="U115" s="9"/>
      <c r="V115" s="9"/>
      <c r="W115" s="9"/>
      <c r="X115" s="9"/>
      <c r="Y115" s="9"/>
      <c r="Z115" s="9"/>
      <c r="AA115" s="9"/>
      <c r="AB115" s="9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</row>
    <row r="116" spans="1:115">
      <c r="A116" s="16" t="s">
        <v>113</v>
      </c>
      <c r="B116" s="13"/>
      <c r="C116" s="16">
        <v>0.23</v>
      </c>
      <c r="D116" s="33">
        <v>690.79</v>
      </c>
      <c r="E116" s="11">
        <v>121820</v>
      </c>
      <c r="F116" s="5" t="s">
        <v>138</v>
      </c>
      <c r="G116" s="9"/>
      <c r="H116" s="9"/>
      <c r="I116" s="9"/>
      <c r="J116" s="9"/>
      <c r="K116" s="9"/>
      <c r="L116" s="9"/>
      <c r="M116" s="9"/>
      <c r="N116" s="9"/>
      <c r="T116" s="9"/>
      <c r="U116" s="9"/>
      <c r="V116" s="9"/>
      <c r="W116" s="9"/>
      <c r="X116" s="9"/>
      <c r="Y116" s="9"/>
      <c r="Z116" s="9"/>
      <c r="AA116" s="9"/>
      <c r="AB116" s="9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</row>
    <row r="117" spans="1:115">
      <c r="A117" s="16" t="s">
        <v>114</v>
      </c>
      <c r="B117" s="13"/>
      <c r="C117" s="16">
        <v>0.98</v>
      </c>
      <c r="D117" s="33">
        <v>2943.37</v>
      </c>
      <c r="E117" s="11">
        <v>0</v>
      </c>
      <c r="F117" s="5" t="s">
        <v>138</v>
      </c>
      <c r="G117" s="9"/>
      <c r="H117" s="9"/>
      <c r="I117" s="9"/>
      <c r="J117" s="9"/>
      <c r="K117" s="9"/>
      <c r="L117" s="9"/>
      <c r="M117" s="9"/>
      <c r="N117" s="9"/>
      <c r="T117" s="9"/>
      <c r="U117" s="9"/>
      <c r="V117" s="9"/>
      <c r="W117" s="9"/>
      <c r="X117" s="9"/>
      <c r="Y117" s="9"/>
      <c r="Z117" s="9"/>
      <c r="AA117" s="9"/>
      <c r="AB117" s="9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</row>
    <row r="118" spans="1:115">
      <c r="A118" s="16" t="s">
        <v>115</v>
      </c>
      <c r="B118" s="13"/>
      <c r="C118" s="16">
        <v>10.7233</v>
      </c>
      <c r="D118" s="33">
        <v>32206.78</v>
      </c>
      <c r="E118" s="11">
        <v>0</v>
      </c>
      <c r="F118" s="5" t="s">
        <v>138</v>
      </c>
      <c r="G118" s="9"/>
      <c r="H118" s="9"/>
      <c r="I118" s="9"/>
      <c r="J118" s="9"/>
      <c r="K118" s="9"/>
      <c r="L118" s="9"/>
      <c r="M118" s="9"/>
      <c r="N118" s="9"/>
      <c r="T118" s="9"/>
      <c r="U118" s="9"/>
      <c r="V118" s="9"/>
      <c r="W118" s="9"/>
      <c r="X118" s="9"/>
      <c r="Y118" s="9"/>
      <c r="Z118" s="9"/>
      <c r="AA118" s="9"/>
      <c r="AB118" s="9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</row>
    <row r="119" spans="1:115">
      <c r="A119" s="16" t="s">
        <v>116</v>
      </c>
      <c r="B119" s="13"/>
      <c r="C119" s="16">
        <v>2.11</v>
      </c>
      <c r="D119" s="33">
        <v>6337.25</v>
      </c>
      <c r="E119" s="11">
        <v>0</v>
      </c>
      <c r="F119" s="5" t="s">
        <v>138</v>
      </c>
      <c r="G119" s="9"/>
      <c r="H119" s="9"/>
      <c r="I119" s="9"/>
      <c r="J119" s="9"/>
      <c r="K119" s="9"/>
      <c r="L119" s="9"/>
      <c r="M119" s="9"/>
      <c r="N119" s="9"/>
      <c r="T119" s="9"/>
      <c r="U119" s="9"/>
      <c r="V119" s="9"/>
      <c r="W119" s="9"/>
      <c r="X119" s="9"/>
      <c r="Y119" s="9"/>
      <c r="Z119" s="9"/>
      <c r="AA119" s="9"/>
      <c r="AB119" s="9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</row>
    <row r="120" spans="1:115">
      <c r="A120" s="16" t="s">
        <v>0</v>
      </c>
      <c r="B120" s="13"/>
      <c r="C120" s="16">
        <v>2.11</v>
      </c>
      <c r="D120" s="33">
        <v>6337.25</v>
      </c>
      <c r="E120" s="11">
        <v>96</v>
      </c>
      <c r="F120" s="5" t="s">
        <v>138</v>
      </c>
      <c r="G120" s="9"/>
      <c r="H120" s="9"/>
      <c r="I120" s="9"/>
      <c r="J120" s="9"/>
      <c r="K120" s="9"/>
      <c r="L120" s="9"/>
      <c r="M120" s="9"/>
      <c r="N120" s="9"/>
      <c r="T120" s="9"/>
      <c r="U120" s="9"/>
      <c r="V120" s="9"/>
      <c r="W120" s="9"/>
      <c r="X120" s="9"/>
      <c r="Y120" s="9"/>
      <c r="Z120" s="9"/>
      <c r="AA120" s="9"/>
      <c r="AB120" s="9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</row>
    <row r="121" spans="1:115">
      <c r="A121" s="16" t="s">
        <v>117</v>
      </c>
      <c r="B121" s="13"/>
      <c r="C121" s="16">
        <v>14.84</v>
      </c>
      <c r="D121" s="33">
        <v>44571.040000000001</v>
      </c>
      <c r="E121" s="11">
        <v>0</v>
      </c>
      <c r="F121" s="5" t="s">
        <v>138</v>
      </c>
      <c r="G121" s="9"/>
      <c r="H121" s="9"/>
      <c r="I121" s="9"/>
      <c r="J121" s="9"/>
      <c r="K121" s="9"/>
      <c r="L121" s="9"/>
      <c r="M121" s="9"/>
      <c r="N121" s="9"/>
      <c r="T121" s="9"/>
      <c r="U121" s="9"/>
      <c r="V121" s="9"/>
      <c r="W121" s="9"/>
      <c r="X121" s="9"/>
      <c r="Y121" s="9"/>
      <c r="Z121" s="9"/>
      <c r="AA121" s="9"/>
      <c r="AB121" s="9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</row>
    <row r="122" spans="1:115">
      <c r="A122" s="16" t="s">
        <v>118</v>
      </c>
      <c r="B122" s="13"/>
      <c r="C122" s="16">
        <v>1.8371999999999999</v>
      </c>
      <c r="D122" s="33">
        <v>7000</v>
      </c>
      <c r="E122" s="6">
        <v>0</v>
      </c>
      <c r="F122" s="5" t="s">
        <v>138</v>
      </c>
    </row>
    <row r="123" spans="1:115">
      <c r="A123" s="16" t="s">
        <v>119</v>
      </c>
      <c r="B123" s="13"/>
      <c r="C123" s="16">
        <v>1.427</v>
      </c>
      <c r="D123" s="33">
        <v>5400</v>
      </c>
      <c r="E123" s="6">
        <v>100</v>
      </c>
      <c r="F123" s="5" t="s">
        <v>138</v>
      </c>
    </row>
    <row r="124" spans="1:115">
      <c r="A124" s="16" t="s">
        <v>120</v>
      </c>
      <c r="B124" s="13"/>
      <c r="C124" s="16">
        <v>1.347</v>
      </c>
      <c r="D124" s="33">
        <v>4351.28</v>
      </c>
      <c r="E124" s="6">
        <v>0</v>
      </c>
      <c r="F124" s="5" t="s">
        <v>138</v>
      </c>
    </row>
    <row r="125" spans="1:115">
      <c r="A125" s="16" t="s">
        <v>121</v>
      </c>
      <c r="B125" s="13"/>
      <c r="C125" s="16">
        <v>0.39</v>
      </c>
      <c r="D125" s="33">
        <v>1500</v>
      </c>
      <c r="E125" s="6">
        <v>0</v>
      </c>
      <c r="F125" s="5" t="s">
        <v>138</v>
      </c>
    </row>
    <row r="126" spans="1:115">
      <c r="A126" s="16" t="s">
        <v>122</v>
      </c>
      <c r="B126" s="13"/>
      <c r="C126" s="16">
        <v>0.79</v>
      </c>
      <c r="D126" s="33">
        <v>2372.71</v>
      </c>
      <c r="E126" s="6">
        <v>0</v>
      </c>
      <c r="F126" s="5" t="s">
        <v>138</v>
      </c>
    </row>
    <row r="127" spans="1:115">
      <c r="A127" s="16" t="s">
        <v>123</v>
      </c>
      <c r="B127" s="13"/>
      <c r="C127" s="16">
        <v>0.79</v>
      </c>
      <c r="D127" s="33">
        <v>2372.71</v>
      </c>
      <c r="E127" s="6">
        <v>0</v>
      </c>
      <c r="F127" s="5" t="s">
        <v>138</v>
      </c>
    </row>
    <row r="128" spans="1:115">
      <c r="A128" s="16" t="s">
        <v>124</v>
      </c>
      <c r="B128" s="13"/>
      <c r="C128" s="16">
        <v>0.65100000000000002</v>
      </c>
      <c r="D128" s="33">
        <v>2500</v>
      </c>
      <c r="E128" s="6">
        <v>0</v>
      </c>
      <c r="F128" s="5" t="s">
        <v>138</v>
      </c>
    </row>
    <row r="129" spans="1:116">
      <c r="A129" s="16" t="s">
        <v>125</v>
      </c>
      <c r="B129" s="13"/>
      <c r="C129" s="16">
        <v>1.1046</v>
      </c>
      <c r="D129" s="33">
        <v>3442.44</v>
      </c>
      <c r="E129" s="6">
        <v>0</v>
      </c>
      <c r="F129" s="5" t="s">
        <v>138</v>
      </c>
    </row>
    <row r="130" spans="1:116" s="4" customFormat="1">
      <c r="A130" s="16" t="s">
        <v>126</v>
      </c>
      <c r="B130" s="13"/>
      <c r="C130" s="16">
        <v>1.2545999999999999</v>
      </c>
      <c r="D130" s="33">
        <v>3996.52</v>
      </c>
      <c r="E130" s="6">
        <v>0</v>
      </c>
      <c r="F130" s="5" t="s">
        <v>138</v>
      </c>
      <c r="G130" s="5"/>
      <c r="H130" s="5"/>
      <c r="I130" s="5"/>
      <c r="J130" s="5"/>
      <c r="K130" s="5"/>
      <c r="L130" s="5"/>
      <c r="M130" s="5"/>
      <c r="N130" s="5"/>
      <c r="O130" s="17"/>
      <c r="P130" s="17"/>
      <c r="Q130" s="17"/>
      <c r="R130" s="17"/>
      <c r="S130" s="17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</row>
    <row r="131" spans="1:116" s="4" customFormat="1">
      <c r="A131" s="16" t="s">
        <v>127</v>
      </c>
      <c r="B131" s="13"/>
      <c r="C131" s="16">
        <v>1.2545999999999999</v>
      </c>
      <c r="D131" s="33">
        <v>3996.52</v>
      </c>
      <c r="E131" s="6">
        <v>0</v>
      </c>
      <c r="F131" s="5" t="s">
        <v>138</v>
      </c>
      <c r="G131" s="5"/>
      <c r="H131" s="5"/>
      <c r="I131" s="5"/>
      <c r="J131" s="5"/>
      <c r="K131" s="5"/>
      <c r="L131" s="5"/>
      <c r="M131" s="5"/>
      <c r="N131" s="5"/>
      <c r="O131" s="17"/>
      <c r="P131" s="17"/>
      <c r="Q131" s="17"/>
      <c r="R131" s="17"/>
      <c r="S131" s="17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</row>
    <row r="132" spans="1:116" s="4" customFormat="1">
      <c r="A132" s="16" t="s">
        <v>128</v>
      </c>
      <c r="B132" s="13"/>
      <c r="C132" s="16">
        <v>1.2941</v>
      </c>
      <c r="D132" s="33">
        <v>4033.01</v>
      </c>
      <c r="E132" s="6">
        <v>0</v>
      </c>
      <c r="F132" s="5" t="s">
        <v>138</v>
      </c>
      <c r="G132" s="5"/>
      <c r="H132" s="5"/>
      <c r="I132" s="5"/>
      <c r="J132" s="5"/>
      <c r="K132" s="5"/>
      <c r="L132" s="5"/>
      <c r="M132" s="5"/>
      <c r="N132" s="5"/>
      <c r="O132" s="17"/>
      <c r="P132" s="17"/>
      <c r="Q132" s="17"/>
      <c r="R132" s="17"/>
      <c r="S132" s="17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4">
        <v>1750000</v>
      </c>
    </row>
    <row r="133" spans="1:116" s="4" customFormat="1">
      <c r="A133" s="16" t="s">
        <v>129</v>
      </c>
      <c r="B133" s="13"/>
      <c r="C133" s="16">
        <v>1.0841000000000001</v>
      </c>
      <c r="D133" s="33">
        <v>4300</v>
      </c>
      <c r="E133" s="6">
        <v>0</v>
      </c>
      <c r="F133" s="5" t="s">
        <v>138</v>
      </c>
      <c r="G133" s="5"/>
      <c r="H133" s="5"/>
      <c r="I133" s="5"/>
      <c r="J133" s="5"/>
      <c r="K133" s="5"/>
      <c r="L133" s="5"/>
      <c r="M133" s="5"/>
      <c r="N133" s="5"/>
      <c r="O133" s="17"/>
      <c r="P133" s="17"/>
      <c r="Q133" s="17"/>
      <c r="R133" s="17"/>
      <c r="S133" s="17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</row>
    <row r="134" spans="1:116" s="4" customFormat="1">
      <c r="A134" s="16" t="s">
        <v>130</v>
      </c>
      <c r="B134" s="13"/>
      <c r="C134" s="16">
        <v>1.3687</v>
      </c>
      <c r="D134" s="33">
        <v>4265.49</v>
      </c>
      <c r="E134" s="6">
        <v>0</v>
      </c>
      <c r="F134" s="5" t="s">
        <v>138</v>
      </c>
      <c r="G134" s="5"/>
      <c r="H134" s="5"/>
      <c r="I134" s="5"/>
      <c r="J134" s="5"/>
      <c r="K134" s="5"/>
      <c r="L134" s="5"/>
      <c r="M134" s="5"/>
      <c r="N134" s="5"/>
      <c r="O134" s="17"/>
      <c r="P134" s="17"/>
      <c r="Q134" s="17"/>
      <c r="R134" s="17"/>
      <c r="S134" s="17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</row>
    <row r="135" spans="1:116" s="4" customFormat="1">
      <c r="A135" s="16" t="s">
        <v>131</v>
      </c>
      <c r="B135" s="13"/>
      <c r="C135" s="16">
        <v>1.1890000000000001</v>
      </c>
      <c r="D135" s="33">
        <v>4500</v>
      </c>
      <c r="E135" s="6">
        <v>0</v>
      </c>
      <c r="F135" s="5" t="s">
        <v>138</v>
      </c>
      <c r="G135" s="5"/>
      <c r="H135" s="5"/>
      <c r="I135" s="5"/>
      <c r="J135" s="5"/>
      <c r="K135" s="5"/>
      <c r="L135" s="5"/>
      <c r="M135" s="5"/>
      <c r="N135" s="5"/>
      <c r="O135" s="17"/>
      <c r="P135" s="17"/>
      <c r="Q135" s="17"/>
      <c r="R135" s="17"/>
      <c r="S135" s="17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</row>
    <row r="136" spans="1:116" s="4" customFormat="1">
      <c r="A136" s="16" t="s">
        <v>132</v>
      </c>
      <c r="B136" s="13"/>
      <c r="C136" s="16">
        <v>1.3687</v>
      </c>
      <c r="D136" s="33">
        <v>4265.49</v>
      </c>
      <c r="E136" s="6">
        <v>58</v>
      </c>
      <c r="F136" s="5" t="s">
        <v>138</v>
      </c>
      <c r="G136" s="5"/>
      <c r="H136" s="5"/>
      <c r="I136" s="5"/>
      <c r="J136" s="5"/>
      <c r="K136" s="5"/>
      <c r="L136" s="5"/>
      <c r="M136" s="5"/>
      <c r="N136" s="5"/>
      <c r="O136" s="17"/>
      <c r="P136" s="17"/>
      <c r="Q136" s="17"/>
      <c r="R136" s="17"/>
      <c r="S136" s="17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</row>
    <row r="137" spans="1:116" s="4" customFormat="1">
      <c r="A137" s="16" t="s">
        <v>133</v>
      </c>
      <c r="B137" s="13"/>
      <c r="C137" s="16">
        <v>1.4556</v>
      </c>
      <c r="D137" s="33">
        <v>4536.3100000000004</v>
      </c>
      <c r="E137" s="6">
        <v>0</v>
      </c>
      <c r="F137" s="5" t="s">
        <v>138</v>
      </c>
      <c r="G137" s="5"/>
      <c r="H137" s="5"/>
      <c r="I137" s="5"/>
      <c r="J137" s="5"/>
      <c r="K137" s="5"/>
      <c r="L137" s="5"/>
      <c r="M137" s="5"/>
      <c r="N137" s="5"/>
      <c r="O137" s="17"/>
      <c r="P137" s="17"/>
      <c r="Q137" s="17"/>
      <c r="R137" s="17"/>
      <c r="S137" s="17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</row>
    <row r="138" spans="1:116" s="4" customFormat="1">
      <c r="A138" s="16" t="s">
        <v>134</v>
      </c>
      <c r="B138" s="13"/>
      <c r="C138" s="16">
        <v>1.4432</v>
      </c>
      <c r="D138" s="33">
        <v>4334.5600000000004</v>
      </c>
      <c r="E138" s="6">
        <v>0</v>
      </c>
      <c r="F138" s="5" t="s">
        <v>138</v>
      </c>
      <c r="G138" s="5"/>
      <c r="H138" s="5"/>
      <c r="I138" s="5"/>
      <c r="J138" s="5"/>
      <c r="K138" s="5"/>
      <c r="L138" s="5"/>
      <c r="M138" s="5"/>
      <c r="N138" s="5"/>
      <c r="O138" s="17"/>
      <c r="P138" s="17"/>
      <c r="Q138" s="17"/>
      <c r="R138" s="17"/>
      <c r="S138" s="17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</row>
    <row r="139" spans="1:116" s="4" customFormat="1">
      <c r="A139" s="16" t="s">
        <v>135</v>
      </c>
      <c r="B139" s="13"/>
      <c r="C139" s="16">
        <v>1.4778</v>
      </c>
      <c r="D139" s="33">
        <v>4438.4799999999996</v>
      </c>
      <c r="E139" s="6">
        <v>0</v>
      </c>
      <c r="F139" s="5" t="s">
        <v>138</v>
      </c>
      <c r="G139" s="5"/>
      <c r="H139" s="5"/>
      <c r="I139" s="5"/>
      <c r="J139" s="5"/>
      <c r="K139" s="5"/>
      <c r="L139" s="5"/>
      <c r="M139" s="5"/>
      <c r="N139" s="5"/>
      <c r="O139" s="17"/>
      <c r="P139" s="17"/>
      <c r="Q139" s="17"/>
      <c r="R139" s="17"/>
      <c r="S139" s="17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</row>
    <row r="140" spans="1:116">
      <c r="A140" s="16" t="s">
        <v>136</v>
      </c>
      <c r="B140" s="13"/>
      <c r="C140" s="16">
        <v>1.9968999999999999</v>
      </c>
      <c r="D140" s="33">
        <v>6451</v>
      </c>
      <c r="E140" s="6">
        <v>3650</v>
      </c>
      <c r="F140" s="5" t="s">
        <v>138</v>
      </c>
    </row>
    <row r="141" spans="1:116">
      <c r="A141" s="16" t="s">
        <v>3</v>
      </c>
      <c r="B141" s="13"/>
      <c r="C141" s="16"/>
      <c r="D141" s="33"/>
      <c r="E141" s="6">
        <v>25</v>
      </c>
      <c r="F141" s="5" t="s">
        <v>138</v>
      </c>
    </row>
    <row r="142" spans="1:116">
      <c r="A142" s="16" t="s">
        <v>2</v>
      </c>
      <c r="B142" s="13"/>
      <c r="C142" s="16">
        <v>0.97950000000000004</v>
      </c>
      <c r="D142" s="33">
        <v>3665.97</v>
      </c>
      <c r="E142" s="6">
        <v>0</v>
      </c>
      <c r="F142" s="5" t="s">
        <v>138</v>
      </c>
    </row>
    <row r="143" spans="1:116">
      <c r="A143" s="16" t="s">
        <v>137</v>
      </c>
      <c r="B143" s="13"/>
      <c r="C143" s="16">
        <v>0.99050000000000005</v>
      </c>
      <c r="D143" s="33">
        <v>3429.58</v>
      </c>
      <c r="E143" s="6">
        <v>5422</v>
      </c>
      <c r="F143" s="5" t="s">
        <v>138</v>
      </c>
    </row>
    <row r="144" spans="1:116">
      <c r="A144" s="16"/>
      <c r="B144" s="14"/>
      <c r="C144" s="16"/>
      <c r="D144" s="16"/>
    </row>
  </sheetData>
  <pageMargins left="0.11811023622047245" right="0.11811023622047245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Nambinintsoa</cp:lastModifiedBy>
  <cp:lastPrinted>2022-07-30T06:17:21Z</cp:lastPrinted>
  <dcterms:created xsi:type="dcterms:W3CDTF">2021-09-29T15:20:04Z</dcterms:created>
  <dcterms:modified xsi:type="dcterms:W3CDTF">2023-02-07T10:54:04Z</dcterms:modified>
</cp:coreProperties>
</file>