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276189DB-40C1-4E46-B709-A20B181BA0A1}" xr6:coauthVersionLast="47" xr6:coauthVersionMax="47" xr10:uidLastSave="{00000000-0000-0000-0000-000000000000}"/>
  <bookViews>
    <workbookView xWindow="-108" yWindow="-108" windowWidth="23256" windowHeight="13896" activeTab="2" xr2:uid="{9595F438-DDED-458D-969B-36841BFF9337}"/>
  </bookViews>
  <sheets>
    <sheet name="Summary" sheetId="3" r:id="rId1"/>
    <sheet name="Income" sheetId="1" r:id="rId2"/>
    <sheet name="Expences" sheetId="2" r:id="rId3"/>
    <sheet name="Sav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1" i="3"/>
  <c r="E9" i="3"/>
  <c r="E7" i="3"/>
  <c r="P8" i="3" s="1"/>
  <c r="P9" i="3" s="1"/>
  <c r="F8" i="4"/>
</calcChain>
</file>

<file path=xl/sharedStrings.xml><?xml version="1.0" encoding="utf-8"?>
<sst xmlns="http://schemas.openxmlformats.org/spreadsheetml/2006/main" count="41" uniqueCount="25">
  <si>
    <t>PERSONAL BUDGET TRACKER</t>
  </si>
  <si>
    <t>S.No.</t>
  </si>
  <si>
    <t>Income Source</t>
  </si>
  <si>
    <t>Date</t>
  </si>
  <si>
    <t>Amount</t>
  </si>
  <si>
    <t xml:space="preserve">Monthly Expences : </t>
  </si>
  <si>
    <t>Expense Source</t>
  </si>
  <si>
    <t xml:space="preserve">Monthly Savings : </t>
  </si>
  <si>
    <t>Saving Source</t>
  </si>
  <si>
    <t>Shopping</t>
  </si>
  <si>
    <t>Rakshabandhan</t>
  </si>
  <si>
    <t xml:space="preserve">Tirp Amount </t>
  </si>
  <si>
    <t>College fee</t>
  </si>
  <si>
    <t>Hostel fee</t>
  </si>
  <si>
    <t>Pocket money</t>
  </si>
  <si>
    <t>Trip Amount</t>
  </si>
  <si>
    <t>Temple</t>
  </si>
  <si>
    <t>Fruits</t>
  </si>
  <si>
    <t xml:space="preserve">Monthly Income: </t>
  </si>
  <si>
    <t>Monthly Expences:</t>
  </si>
  <si>
    <t xml:space="preserve">Monthy Savings: </t>
  </si>
  <si>
    <t xml:space="preserve">Cash Balance: </t>
  </si>
  <si>
    <t xml:space="preserve">Percentage of Income Spent: </t>
  </si>
  <si>
    <t xml:space="preserve">               SUMMARY</t>
  </si>
  <si>
    <r>
      <rPr>
        <sz val="18"/>
        <color theme="4" tint="-0.249977111117893"/>
        <rFont val="Calibri"/>
        <family val="2"/>
        <scheme val="minor"/>
      </rPr>
      <t>Monthly Income :</t>
    </r>
    <r>
      <rPr>
        <sz val="18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</si>
</sst>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2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4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8"/>
      <color rgb="FFFF9900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0" fontId="4" fillId="3" borderId="0" xfId="0" applyFont="1" applyFill="1"/>
    <xf numFmtId="0" fontId="6" fillId="3" borderId="0" xfId="0" applyFont="1" applyFill="1"/>
    <xf numFmtId="0" fontId="3" fillId="0" borderId="1" xfId="0" applyFont="1" applyBorder="1"/>
    <xf numFmtId="0" fontId="8" fillId="0" borderId="1" xfId="0" applyFont="1" applyBorder="1"/>
    <xf numFmtId="0" fontId="9" fillId="0" borderId="1" xfId="0" applyFont="1" applyBorder="1"/>
    <xf numFmtId="164" fontId="3" fillId="0" borderId="0" xfId="0" applyNumberFormat="1" applyFont="1"/>
    <xf numFmtId="164" fontId="2" fillId="0" borderId="1" xfId="0" applyNumberFormat="1" applyFont="1" applyBorder="1"/>
    <xf numFmtId="9" fontId="3" fillId="0" borderId="0" xfId="1" applyFont="1"/>
    <xf numFmtId="9" fontId="3" fillId="0" borderId="0" xfId="0" applyNumberFormat="1" applyFont="1"/>
    <xf numFmtId="0" fontId="10" fillId="0" borderId="0" xfId="0" applyFont="1"/>
    <xf numFmtId="0" fontId="2" fillId="4" borderId="0" xfId="0" applyFont="1" applyFill="1"/>
    <xf numFmtId="0" fontId="11" fillId="4" borderId="0" xfId="0" applyFont="1" applyFill="1"/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900"/>
      <color rgb="FFD175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952200627031"/>
          <c:y val="0.10665943876280222"/>
          <c:w val="0.81934546458474411"/>
          <c:h val="0.85440797821614689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_ [$₹-4009]\ * #,##0.00_ ;_ [$₹-4009]\ * \-#,##0.00_ ;_ [$₹-4009]\ * "-"??_ ;_ @_ </c:formatCode>
                <c:ptCount val="1"/>
                <c:pt idx="0">
                  <c:v>224100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3-4AE9-92B5-72F3A02F9F41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Summary!$E$9</c:f>
              <c:numCache>
                <c:formatCode>_ [$₹-4009]\ * #,##0.00_ ;_ [$₹-4009]\ * \-#,##0.00_ ;_ [$₹-4009]\ * "-"??_ ;_ @_ </c:formatCode>
                <c:ptCount val="1"/>
                <c:pt idx="0">
                  <c:v>220265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3-4AE9-92B5-72F3A02F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22719"/>
        <c:axId val="446025119"/>
      </c:barChart>
      <c:catAx>
        <c:axId val="446022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46025119"/>
        <c:crosses val="autoZero"/>
        <c:auto val="1"/>
        <c:lblAlgn val="ctr"/>
        <c:lblOffset val="100"/>
        <c:noMultiLvlLbl val="0"/>
      </c:catAx>
      <c:valAx>
        <c:axId val="4460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94423674006751"/>
          <c:y val="2.1775933788040696E-2"/>
          <c:w val="0.36133052470880089"/>
          <c:h val="8.4470418752096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69380593425385"/>
          <c:y val="1.0272226124859313E-2"/>
          <c:w val="0.55027116092410788"/>
          <c:h val="0.979455547750281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8-44CA-9D9D-546C5003A787}"/>
              </c:ext>
            </c:extLst>
          </c:dPt>
          <c:dPt>
            <c:idx val="1"/>
            <c:bubble3D val="0"/>
            <c:explosion val="2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15-4D21-ADC0-62C9870916A8}"/>
              </c:ext>
            </c:extLst>
          </c:dPt>
          <c:val>
            <c:numRef>
              <c:f>(Summary!$P$8,Summary!$P$9)</c:f>
              <c:numCache>
                <c:formatCode>0%</c:formatCode>
                <c:ptCount val="2"/>
                <c:pt idx="0">
                  <c:v>0.9828871039714413</c:v>
                </c:pt>
                <c:pt idx="1">
                  <c:v>1.71128960285587E-2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8-44CA-9D9D-546C5003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6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Expences!A1"/><Relationship Id="rId1" Type="http://schemas.openxmlformats.org/officeDocument/2006/relationships/hyperlink" Target="#Income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Expences!A1"/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Income!A1"/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Expences!A1"/><Relationship Id="rId2" Type="http://schemas.openxmlformats.org/officeDocument/2006/relationships/hyperlink" Target="#Income!A1"/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114300</xdr:rowOff>
    </xdr:from>
    <xdr:to>
      <xdr:col>16</xdr:col>
      <xdr:colOff>342900</xdr:colOff>
      <xdr:row>0</xdr:row>
      <xdr:rowOff>548640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6B0D6E4-3FD4-4294-9FFF-95AE0EDB78FB}"/>
            </a:ext>
          </a:extLst>
        </xdr:cNvPr>
        <xdr:cNvSpPr/>
      </xdr:nvSpPr>
      <xdr:spPr>
        <a:xfrm>
          <a:off x="11239500" y="114300"/>
          <a:ext cx="1104900" cy="434340"/>
        </a:xfrm>
        <a:prstGeom prst="roundRect">
          <a:avLst/>
        </a:prstGeom>
        <a:solidFill>
          <a:srgbClr val="FF99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SUMMARY</a:t>
          </a:r>
        </a:p>
      </xdr:txBody>
    </xdr:sp>
    <xdr:clientData/>
  </xdr:twoCellAnchor>
  <xdr:twoCellAnchor>
    <xdr:from>
      <xdr:col>16</xdr:col>
      <xdr:colOff>426720</xdr:colOff>
      <xdr:row>0</xdr:row>
      <xdr:rowOff>121920</xdr:rowOff>
    </xdr:from>
    <xdr:to>
      <xdr:col>18</xdr:col>
      <xdr:colOff>373380</xdr:colOff>
      <xdr:row>0</xdr:row>
      <xdr:rowOff>548640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39FEA5-C1B8-4C0A-ACEF-2DC459D39B40}"/>
            </a:ext>
          </a:extLst>
        </xdr:cNvPr>
        <xdr:cNvSpPr/>
      </xdr:nvSpPr>
      <xdr:spPr>
        <a:xfrm>
          <a:off x="12428220" y="121920"/>
          <a:ext cx="1165860" cy="4267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18</xdr:col>
      <xdr:colOff>472440</xdr:colOff>
      <xdr:row>0</xdr:row>
      <xdr:rowOff>106680</xdr:rowOff>
    </xdr:from>
    <xdr:to>
      <xdr:col>20</xdr:col>
      <xdr:colOff>419100</xdr:colOff>
      <xdr:row>0</xdr:row>
      <xdr:rowOff>548640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A26FF9-759C-4210-9A7A-3B253E47EF93}"/>
            </a:ext>
          </a:extLst>
        </xdr:cNvPr>
        <xdr:cNvSpPr/>
      </xdr:nvSpPr>
      <xdr:spPr>
        <a:xfrm>
          <a:off x="13693140" y="106680"/>
          <a:ext cx="1165860" cy="441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20</xdr:col>
      <xdr:colOff>518160</xdr:colOff>
      <xdr:row>0</xdr:row>
      <xdr:rowOff>114300</xdr:rowOff>
    </xdr:from>
    <xdr:to>
      <xdr:col>22</xdr:col>
      <xdr:colOff>464820</xdr:colOff>
      <xdr:row>0</xdr:row>
      <xdr:rowOff>533400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48E590-BA1E-4E2F-AF5C-F7B339581AF5}"/>
            </a:ext>
          </a:extLst>
        </xdr:cNvPr>
        <xdr:cNvSpPr/>
      </xdr:nvSpPr>
      <xdr:spPr>
        <a:xfrm>
          <a:off x="14958060" y="114300"/>
          <a:ext cx="116586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5</xdr:col>
      <xdr:colOff>158495</xdr:colOff>
      <xdr:row>5</xdr:row>
      <xdr:rowOff>92324</xdr:rowOff>
    </xdr:from>
    <xdr:to>
      <xdr:col>13</xdr:col>
      <xdr:colOff>139161</xdr:colOff>
      <xdr:row>20</xdr:row>
      <xdr:rowOff>19574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4DFC3A-353A-3576-FF1F-B9E90F7A0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522768</xdr:colOff>
      <xdr:row>6</xdr:row>
      <xdr:rowOff>186069</xdr:rowOff>
    </xdr:from>
    <xdr:to>
      <xdr:col>21</xdr:col>
      <xdr:colOff>33052</xdr:colOff>
      <xdr:row>16</xdr:row>
      <xdr:rowOff>212651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9DD55-9346-2B43-7C0B-479908DF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0.39659</cdr:x>
      <cdr:y>0.34202</cdr:y>
    </cdr:from>
    <cdr:to>
      <cdr:x>0.64623</cdr:x>
      <cdr:y>0.62866</cdr:y>
    </cdr:to>
    <cdr:sp macro="" textlink="Summary!$P$8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90C4907-C18A-6E72-3FDE-669FB68D1D4C}"/>
            </a:ext>
          </a:extLst>
        </cdr:cNvPr>
        <cdr:cNvSpPr/>
      </cdr:nvSpPr>
      <cdr:spPr>
        <a:xfrm xmlns:a="http://schemas.openxmlformats.org/drawingml/2006/main">
          <a:off x="1745511" y="930350"/>
          <a:ext cx="1098698" cy="779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427B684F-DAF4-46AB-B23B-48CCF00CE573}" type="TxLink">
            <a:rPr lang="en-US" sz="3200" b="1" i="0" u="none" strike="noStrike" kern="120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 algn="ctr"/>
            <a:t>98%</a:t>
          </a:fld>
          <a:endParaRPr lang="en-IN" sz="3600" b="1" kern="12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114300</xdr:rowOff>
    </xdr:from>
    <xdr:to>
      <xdr:col>16</xdr:col>
      <xdr:colOff>342900</xdr:colOff>
      <xdr:row>0</xdr:row>
      <xdr:rowOff>548640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25E5A-1715-4254-99CE-DDEB7294469D}"/>
            </a:ext>
          </a:extLst>
        </xdr:cNvPr>
        <xdr:cNvSpPr/>
      </xdr:nvSpPr>
      <xdr:spPr>
        <a:xfrm>
          <a:off x="11239500" y="114300"/>
          <a:ext cx="1104900" cy="43434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rgbClr val="0070C0"/>
              </a:solidFill>
            </a:rPr>
            <a:t>SUMMARY</a:t>
          </a:r>
        </a:p>
      </xdr:txBody>
    </xdr:sp>
    <xdr:clientData/>
  </xdr:twoCellAnchor>
  <xdr:twoCellAnchor>
    <xdr:from>
      <xdr:col>16</xdr:col>
      <xdr:colOff>426720</xdr:colOff>
      <xdr:row>0</xdr:row>
      <xdr:rowOff>121920</xdr:rowOff>
    </xdr:from>
    <xdr:to>
      <xdr:col>18</xdr:col>
      <xdr:colOff>373380</xdr:colOff>
      <xdr:row>0</xdr:row>
      <xdr:rowOff>548640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FECB6E-6B52-4057-9CA2-1EC57DFF885D}"/>
            </a:ext>
          </a:extLst>
        </xdr:cNvPr>
        <xdr:cNvSpPr/>
      </xdr:nvSpPr>
      <xdr:spPr>
        <a:xfrm>
          <a:off x="12428220" y="121920"/>
          <a:ext cx="1165860" cy="426720"/>
        </a:xfrm>
        <a:prstGeom prst="roundRect">
          <a:avLst/>
        </a:prstGeom>
        <a:solidFill>
          <a:srgbClr val="FF99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bg1"/>
              </a:solidFill>
            </a:rPr>
            <a:t>INCOME</a:t>
          </a:r>
        </a:p>
      </xdr:txBody>
    </xdr:sp>
    <xdr:clientData/>
  </xdr:twoCellAnchor>
  <xdr:twoCellAnchor>
    <xdr:from>
      <xdr:col>18</xdr:col>
      <xdr:colOff>472440</xdr:colOff>
      <xdr:row>0</xdr:row>
      <xdr:rowOff>106680</xdr:rowOff>
    </xdr:from>
    <xdr:to>
      <xdr:col>20</xdr:col>
      <xdr:colOff>419100</xdr:colOff>
      <xdr:row>0</xdr:row>
      <xdr:rowOff>548640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797D4B-6E87-4091-B623-75B82E4C5CA9}"/>
            </a:ext>
          </a:extLst>
        </xdr:cNvPr>
        <xdr:cNvSpPr/>
      </xdr:nvSpPr>
      <xdr:spPr>
        <a:xfrm>
          <a:off x="13693140" y="106680"/>
          <a:ext cx="1165860" cy="441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20</xdr:col>
      <xdr:colOff>518160</xdr:colOff>
      <xdr:row>0</xdr:row>
      <xdr:rowOff>114300</xdr:rowOff>
    </xdr:from>
    <xdr:to>
      <xdr:col>22</xdr:col>
      <xdr:colOff>464820</xdr:colOff>
      <xdr:row>0</xdr:row>
      <xdr:rowOff>533400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F57455-589B-4D54-953E-7B57F545BDE4}"/>
            </a:ext>
          </a:extLst>
        </xdr:cNvPr>
        <xdr:cNvSpPr/>
      </xdr:nvSpPr>
      <xdr:spPr>
        <a:xfrm>
          <a:off x="14958060" y="114300"/>
          <a:ext cx="116586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114300</xdr:rowOff>
    </xdr:from>
    <xdr:to>
      <xdr:col>16</xdr:col>
      <xdr:colOff>342900</xdr:colOff>
      <xdr:row>0</xdr:row>
      <xdr:rowOff>548640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F26EA5-B8F5-4FAE-8272-3848466E103A}"/>
            </a:ext>
          </a:extLst>
        </xdr:cNvPr>
        <xdr:cNvSpPr/>
      </xdr:nvSpPr>
      <xdr:spPr>
        <a:xfrm>
          <a:off x="11239500" y="114300"/>
          <a:ext cx="1104900" cy="43434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16</xdr:col>
      <xdr:colOff>426720</xdr:colOff>
      <xdr:row>0</xdr:row>
      <xdr:rowOff>121920</xdr:rowOff>
    </xdr:from>
    <xdr:to>
      <xdr:col>18</xdr:col>
      <xdr:colOff>373380</xdr:colOff>
      <xdr:row>0</xdr:row>
      <xdr:rowOff>548640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94BDB9-F0A0-4A84-90C3-C28AA491CCF5}"/>
            </a:ext>
          </a:extLst>
        </xdr:cNvPr>
        <xdr:cNvSpPr/>
      </xdr:nvSpPr>
      <xdr:spPr>
        <a:xfrm>
          <a:off x="12428220" y="121920"/>
          <a:ext cx="1165860" cy="4267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18</xdr:col>
      <xdr:colOff>472440</xdr:colOff>
      <xdr:row>0</xdr:row>
      <xdr:rowOff>106680</xdr:rowOff>
    </xdr:from>
    <xdr:to>
      <xdr:col>20</xdr:col>
      <xdr:colOff>419100</xdr:colOff>
      <xdr:row>0</xdr:row>
      <xdr:rowOff>548640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483FF8-6708-4FC4-B8B2-3159F2409180}"/>
            </a:ext>
          </a:extLst>
        </xdr:cNvPr>
        <xdr:cNvSpPr/>
      </xdr:nvSpPr>
      <xdr:spPr>
        <a:xfrm>
          <a:off x="13693140" y="106680"/>
          <a:ext cx="1165860" cy="441960"/>
        </a:xfrm>
        <a:prstGeom prst="roundRect">
          <a:avLst/>
        </a:prstGeom>
        <a:solidFill>
          <a:srgbClr val="FF99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bg1"/>
              </a:solidFill>
            </a:rPr>
            <a:t>EXPENCES</a:t>
          </a:r>
        </a:p>
      </xdr:txBody>
    </xdr:sp>
    <xdr:clientData/>
  </xdr:twoCellAnchor>
  <xdr:twoCellAnchor>
    <xdr:from>
      <xdr:col>20</xdr:col>
      <xdr:colOff>518160</xdr:colOff>
      <xdr:row>0</xdr:row>
      <xdr:rowOff>114300</xdr:rowOff>
    </xdr:from>
    <xdr:to>
      <xdr:col>22</xdr:col>
      <xdr:colOff>464820</xdr:colOff>
      <xdr:row>0</xdr:row>
      <xdr:rowOff>533400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6BF42B-8AB7-4765-9DA0-952667DCF90C}"/>
            </a:ext>
          </a:extLst>
        </xdr:cNvPr>
        <xdr:cNvSpPr/>
      </xdr:nvSpPr>
      <xdr:spPr>
        <a:xfrm>
          <a:off x="14958060" y="114300"/>
          <a:ext cx="116586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114300</xdr:rowOff>
    </xdr:from>
    <xdr:to>
      <xdr:col>16</xdr:col>
      <xdr:colOff>342900</xdr:colOff>
      <xdr:row>0</xdr:row>
      <xdr:rowOff>548640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71237B-E67D-44D5-8028-8A1A65865459}"/>
            </a:ext>
          </a:extLst>
        </xdr:cNvPr>
        <xdr:cNvSpPr/>
      </xdr:nvSpPr>
      <xdr:spPr>
        <a:xfrm>
          <a:off x="11239500" y="114300"/>
          <a:ext cx="1104900" cy="43434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16</xdr:col>
      <xdr:colOff>426720</xdr:colOff>
      <xdr:row>0</xdr:row>
      <xdr:rowOff>121920</xdr:rowOff>
    </xdr:from>
    <xdr:to>
      <xdr:col>18</xdr:col>
      <xdr:colOff>373380</xdr:colOff>
      <xdr:row>0</xdr:row>
      <xdr:rowOff>548640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921C05-011A-4D57-8A35-D39DFC84A936}"/>
            </a:ext>
          </a:extLst>
        </xdr:cNvPr>
        <xdr:cNvSpPr/>
      </xdr:nvSpPr>
      <xdr:spPr>
        <a:xfrm>
          <a:off x="12428220" y="121920"/>
          <a:ext cx="1165860" cy="42672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18</xdr:col>
      <xdr:colOff>472440</xdr:colOff>
      <xdr:row>0</xdr:row>
      <xdr:rowOff>106680</xdr:rowOff>
    </xdr:from>
    <xdr:to>
      <xdr:col>20</xdr:col>
      <xdr:colOff>419100</xdr:colOff>
      <xdr:row>0</xdr:row>
      <xdr:rowOff>548640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29402C-9CE1-47C2-8344-9E60E70B3524}"/>
            </a:ext>
          </a:extLst>
        </xdr:cNvPr>
        <xdr:cNvSpPr/>
      </xdr:nvSpPr>
      <xdr:spPr>
        <a:xfrm>
          <a:off x="13693140" y="106680"/>
          <a:ext cx="1165860" cy="441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20</xdr:col>
      <xdr:colOff>518160</xdr:colOff>
      <xdr:row>0</xdr:row>
      <xdr:rowOff>114300</xdr:rowOff>
    </xdr:from>
    <xdr:to>
      <xdr:col>22</xdr:col>
      <xdr:colOff>464820</xdr:colOff>
      <xdr:row>0</xdr:row>
      <xdr:rowOff>533400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5C0A646-6C4D-4CF1-8387-FB19D6BEDA9E}"/>
            </a:ext>
          </a:extLst>
        </xdr:cNvPr>
        <xdr:cNvSpPr/>
      </xdr:nvSpPr>
      <xdr:spPr>
        <a:xfrm>
          <a:off x="14958060" y="114300"/>
          <a:ext cx="1165860" cy="419100"/>
        </a:xfrm>
        <a:prstGeom prst="roundRect">
          <a:avLst/>
        </a:prstGeom>
        <a:solidFill>
          <a:srgbClr val="FF99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bg1"/>
              </a:solidFill>
            </a:rPr>
            <a:t>SAVINGS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4A58A-8768-46DB-92D9-B2D79BFCEB4D}" name="Table2" displayName="Table2" ref="C5:F11" totalsRowShown="0" headerRowDxfId="17" dataDxfId="16">
  <autoFilter ref="C5:F11" xr:uid="{481931CB-09AE-4722-B5C5-450BD0D5FE92}"/>
  <tableColumns count="4">
    <tableColumn id="1" xr3:uid="{382EA11E-214C-40DA-8F90-3EC9292ADFC2}" name="S.No." dataDxfId="15"/>
    <tableColumn id="2" xr3:uid="{D49A3C4A-8A49-41A2-9331-EA42A25EDFA8}" name="Income Source" dataDxfId="14"/>
    <tableColumn id="3" xr3:uid="{F80F69AF-CC6E-4AE8-8E19-11A6604E0B77}" name="Date" dataDxfId="13"/>
    <tableColumn id="4" xr3:uid="{0BD5CDFA-1263-418F-970F-581DDA01A91A}" name="Amount" dataDxfId="12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48C2-B0A9-42D8-AF3E-AE0AF46AA937}" name="Table23" displayName="Table23" ref="C5:F12" totalsRowShown="0" headerRowDxfId="11" dataDxfId="10">
  <autoFilter ref="C5:F12" xr:uid="{481931CB-09AE-4722-B5C5-450BD0D5FE92}"/>
  <tableColumns count="4">
    <tableColumn id="1" xr3:uid="{81C2B4C1-8DF2-4DBB-B15D-EFDF0ED9833A}" name="S.No." dataDxfId="9"/>
    <tableColumn id="2" xr3:uid="{77C66761-C37C-4DA1-BA04-A8C649C9205C}" name="Expense Source" dataDxfId="8"/>
    <tableColumn id="3" xr3:uid="{4779ADFE-3973-41A8-8CFC-0E976617245B}" name="Date" dataDxfId="7"/>
    <tableColumn id="4" xr3:uid="{05FF9D57-F78D-4361-926E-E64EA85B873B}" name="Amount" dataDxfId="6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9544FB-1B33-4FEE-9215-64A05B60770B}" name="Table2345" displayName="Table2345" ref="C5:F9" totalsRowShown="0" headerRowDxfId="5" dataDxfId="4">
  <autoFilter ref="C5:F9" xr:uid="{481931CB-09AE-4722-B5C5-450BD0D5FE92}"/>
  <tableColumns count="4">
    <tableColumn id="1" xr3:uid="{748AA64D-A685-452F-91D0-2F604B1731D8}" name="S.No." dataDxfId="3"/>
    <tableColumn id="2" xr3:uid="{D1B7D953-449E-40BE-BBF5-9F4449FF09EA}" name="Saving Source" dataDxfId="2"/>
    <tableColumn id="3" xr3:uid="{EACCB236-A78E-4574-AAC3-2DC05C7040B9}" name="Date" dataDxfId="1"/>
    <tableColumn id="4" xr3:uid="{F1878B83-F534-4648-B2E0-D2174513C548}" name="Amount" dataDxfId="0">
      <calculatedColumnFormula>600</calculatedColumnFormula>
    </tableColumn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8EA9-031F-4969-843A-CB9F75A8BDE0}">
  <dimension ref="B1:S43"/>
  <sheetViews>
    <sheetView showGridLines="0" zoomScale="87" zoomScaleNormal="81" workbookViewId="0"/>
  </sheetViews>
  <sheetFormatPr defaultRowHeight="14.4" x14ac:dyDescent="0.3"/>
  <cols>
    <col min="3" max="3" width="13.21875" customWidth="1"/>
    <col min="4" max="4" width="9.6640625" customWidth="1"/>
    <col min="5" max="5" width="24" customWidth="1"/>
    <col min="6" max="6" width="16.77734375" customWidth="1"/>
    <col min="10" max="10" width="21.21875" bestFit="1" customWidth="1"/>
    <col min="11" max="11" width="8.33203125" customWidth="1"/>
    <col min="12" max="12" width="0.109375" hidden="1" customWidth="1"/>
  </cols>
  <sheetData>
    <row r="1" spans="2:19" s="1" customFormat="1" ht="52.2" customHeight="1" x14ac:dyDescent="0.85">
      <c r="C1" s="1" t="s">
        <v>0</v>
      </c>
    </row>
    <row r="3" spans="2:19" s="2" customFormat="1" ht="20.399999999999999" customHeight="1" x14ac:dyDescent="0.7">
      <c r="D3" s="5"/>
    </row>
    <row r="4" spans="2:19" s="6" customFormat="1" ht="37.200000000000003" customHeight="1" x14ac:dyDescent="0.7">
      <c r="G4" s="7" t="s">
        <v>23</v>
      </c>
    </row>
    <row r="5" spans="2:19" s="3" customFormat="1" ht="19.8" x14ac:dyDescent="0.4"/>
    <row r="6" spans="2:19" s="3" customFormat="1" ht="23.4" x14ac:dyDescent="0.45">
      <c r="P6" s="15" t="s">
        <v>22</v>
      </c>
      <c r="Q6" s="15"/>
      <c r="R6" s="15"/>
      <c r="S6" s="15"/>
    </row>
    <row r="7" spans="2:19" s="3" customFormat="1" ht="23.4" x14ac:dyDescent="0.45">
      <c r="B7" s="10" t="s">
        <v>18</v>
      </c>
      <c r="C7" s="10"/>
      <c r="D7" s="8"/>
      <c r="E7" s="12">
        <f>SUM(Income!F6:F11)</f>
        <v>224100</v>
      </c>
    </row>
    <row r="8" spans="2:19" s="3" customFormat="1" ht="19.8" x14ac:dyDescent="0.4">
      <c r="F8" s="11"/>
      <c r="P8" s="13">
        <f>E9/E7</f>
        <v>0.9828871039714413</v>
      </c>
    </row>
    <row r="9" spans="2:19" s="3" customFormat="1" ht="23.4" x14ac:dyDescent="0.45">
      <c r="B9" s="10" t="s">
        <v>19</v>
      </c>
      <c r="C9" s="10"/>
      <c r="D9" s="10"/>
      <c r="E9" s="12">
        <f>SUM(Expences!F6:F12)</f>
        <v>220265</v>
      </c>
      <c r="P9" s="14">
        <f>1-P8</f>
        <v>1.71128960285587E-2</v>
      </c>
    </row>
    <row r="10" spans="2:19" s="3" customFormat="1" ht="19.8" x14ac:dyDescent="0.4"/>
    <row r="11" spans="2:19" s="3" customFormat="1" ht="23.4" x14ac:dyDescent="0.45">
      <c r="B11" s="10" t="s">
        <v>20</v>
      </c>
      <c r="C11" s="10"/>
      <c r="D11" s="8"/>
      <c r="E11" s="12">
        <f>SUM(Savings!F6:F9)</f>
        <v>1785</v>
      </c>
    </row>
    <row r="12" spans="2:19" s="3" customFormat="1" ht="19.8" x14ac:dyDescent="0.4"/>
    <row r="13" spans="2:19" s="3" customFormat="1" ht="23.4" x14ac:dyDescent="0.45">
      <c r="B13" s="9" t="s">
        <v>21</v>
      </c>
      <c r="C13" s="9"/>
      <c r="D13" s="8"/>
      <c r="E13" s="12">
        <f>E7-E9-E11</f>
        <v>2050</v>
      </c>
    </row>
    <row r="14" spans="2:19" s="3" customFormat="1" ht="19.8" x14ac:dyDescent="0.4"/>
    <row r="15" spans="2:19" s="3" customFormat="1" ht="19.8" x14ac:dyDescent="0.4"/>
    <row r="16" spans="2:19" s="3" customFormat="1" ht="19.8" x14ac:dyDescent="0.4"/>
    <row r="17" s="3" customFormat="1" ht="19.8" x14ac:dyDescent="0.4"/>
    <row r="18" s="3" customFormat="1" ht="19.8" x14ac:dyDescent="0.4"/>
    <row r="19" s="3" customFormat="1" ht="19.8" x14ac:dyDescent="0.4"/>
    <row r="20" s="3" customFormat="1" ht="19.8" x14ac:dyDescent="0.4"/>
    <row r="21" s="3" customFormat="1" ht="19.8" x14ac:dyDescent="0.4"/>
    <row r="22" s="3" customFormat="1" ht="19.8" x14ac:dyDescent="0.4"/>
    <row r="23" s="3" customFormat="1" ht="19.8" x14ac:dyDescent="0.4"/>
    <row r="24" s="3" customFormat="1" ht="19.8" x14ac:dyDescent="0.4"/>
    <row r="25" s="3" customFormat="1" ht="19.8" x14ac:dyDescent="0.4"/>
    <row r="26" s="3" customFormat="1" ht="19.8" x14ac:dyDescent="0.4"/>
    <row r="27" s="3" customFormat="1" ht="19.8" x14ac:dyDescent="0.4"/>
    <row r="28" s="3" customFormat="1" ht="19.8" x14ac:dyDescent="0.4"/>
    <row r="29" s="3" customFormat="1" ht="19.8" x14ac:dyDescent="0.4"/>
    <row r="30" s="3" customFormat="1" ht="19.8" x14ac:dyDescent="0.4"/>
    <row r="31" s="3" customFormat="1" ht="19.8" x14ac:dyDescent="0.4"/>
    <row r="32" s="3" customFormat="1" ht="19.8" x14ac:dyDescent="0.4"/>
    <row r="33" s="3" customFormat="1" ht="19.8" x14ac:dyDescent="0.4"/>
    <row r="34" s="3" customFormat="1" ht="19.8" x14ac:dyDescent="0.4"/>
    <row r="35" s="3" customFormat="1" ht="19.8" x14ac:dyDescent="0.4"/>
    <row r="36" s="3" customFormat="1" ht="19.8" x14ac:dyDescent="0.4"/>
    <row r="37" s="3" customFormat="1" ht="19.8" x14ac:dyDescent="0.4"/>
    <row r="38" s="3" customFormat="1" ht="19.8" x14ac:dyDescent="0.4"/>
    <row r="39" s="3" customFormat="1" ht="19.8" x14ac:dyDescent="0.4"/>
    <row r="40" s="3" customFormat="1" ht="19.8" x14ac:dyDescent="0.4"/>
    <row r="41" s="3" customFormat="1" ht="19.8" x14ac:dyDescent="0.4"/>
    <row r="42" s="3" customFormat="1" ht="19.8" x14ac:dyDescent="0.4"/>
    <row r="43" s="3" customFormat="1" ht="19.8" x14ac:dyDescent="0.4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B957-F343-4C86-98AA-E8A76717DCA5}">
  <dimension ref="C1:F43"/>
  <sheetViews>
    <sheetView zoomScale="92" zoomScaleNormal="93" workbookViewId="0"/>
  </sheetViews>
  <sheetFormatPr defaultRowHeight="14.4" x14ac:dyDescent="0.3"/>
  <cols>
    <col min="3" max="3" width="14.5546875" customWidth="1"/>
    <col min="4" max="4" width="27.21875" customWidth="1"/>
    <col min="5" max="5" width="15.33203125" customWidth="1"/>
    <col min="6" max="6" width="16.77734375" customWidth="1"/>
    <col min="11" max="11" width="8.33203125" customWidth="1"/>
    <col min="12" max="12" width="0" hidden="1" customWidth="1"/>
  </cols>
  <sheetData>
    <row r="1" spans="3:6" s="1" customFormat="1" ht="52.2" customHeight="1" x14ac:dyDescent="0.85">
      <c r="C1" s="1" t="s">
        <v>0</v>
      </c>
    </row>
    <row r="3" spans="3:6" s="16" customFormat="1" ht="28.8" customHeight="1" x14ac:dyDescent="0.45">
      <c r="C3" s="16" t="s">
        <v>24</v>
      </c>
    </row>
    <row r="5" spans="3:6" s="3" customFormat="1" ht="19.8" x14ac:dyDescent="0.4">
      <c r="C5" s="3" t="s">
        <v>1</v>
      </c>
      <c r="D5" s="3" t="s">
        <v>2</v>
      </c>
      <c r="E5" s="3" t="s">
        <v>3</v>
      </c>
      <c r="F5" s="3" t="s">
        <v>4</v>
      </c>
    </row>
    <row r="6" spans="3:6" s="3" customFormat="1" ht="19.8" x14ac:dyDescent="0.4">
      <c r="C6" s="3">
        <v>1</v>
      </c>
      <c r="D6" s="3" t="s">
        <v>9</v>
      </c>
      <c r="E6" s="4">
        <v>45871</v>
      </c>
      <c r="F6" s="3">
        <v>300</v>
      </c>
    </row>
    <row r="7" spans="3:6" s="3" customFormat="1" ht="19.8" x14ac:dyDescent="0.4">
      <c r="C7" s="3">
        <v>2</v>
      </c>
      <c r="D7" s="3" t="s">
        <v>10</v>
      </c>
      <c r="E7" s="4">
        <v>45878</v>
      </c>
      <c r="F7" s="3">
        <v>800</v>
      </c>
    </row>
    <row r="8" spans="3:6" s="3" customFormat="1" ht="19.8" x14ac:dyDescent="0.4">
      <c r="C8" s="3">
        <v>3</v>
      </c>
      <c r="D8" s="3" t="s">
        <v>11</v>
      </c>
      <c r="E8" s="4">
        <v>45880</v>
      </c>
      <c r="F8" s="3">
        <v>1000</v>
      </c>
    </row>
    <row r="9" spans="3:6" s="3" customFormat="1" ht="19.8" x14ac:dyDescent="0.4">
      <c r="C9" s="3">
        <v>4</v>
      </c>
      <c r="D9" s="3" t="s">
        <v>12</v>
      </c>
      <c r="E9" s="4">
        <v>45884</v>
      </c>
      <c r="F9" s="3">
        <v>164000</v>
      </c>
    </row>
    <row r="10" spans="3:6" s="3" customFormat="1" ht="19.8" x14ac:dyDescent="0.4">
      <c r="C10" s="3">
        <v>5</v>
      </c>
      <c r="D10" s="3" t="s">
        <v>13</v>
      </c>
      <c r="E10" s="4">
        <v>45887</v>
      </c>
      <c r="F10" s="3">
        <v>55000</v>
      </c>
    </row>
    <row r="11" spans="3:6" s="3" customFormat="1" ht="19.8" x14ac:dyDescent="0.4">
      <c r="C11" s="3">
        <v>6</v>
      </c>
      <c r="D11" s="3" t="s">
        <v>14</v>
      </c>
      <c r="E11" s="4">
        <v>45918</v>
      </c>
      <c r="F11" s="3">
        <v>3000</v>
      </c>
    </row>
    <row r="12" spans="3:6" s="3" customFormat="1" ht="19.8" x14ac:dyDescent="0.4"/>
    <row r="13" spans="3:6" s="3" customFormat="1" ht="19.8" x14ac:dyDescent="0.4"/>
    <row r="14" spans="3:6" s="3" customFormat="1" ht="19.8" x14ac:dyDescent="0.4"/>
    <row r="15" spans="3:6" s="3" customFormat="1" ht="19.8" x14ac:dyDescent="0.4"/>
    <row r="16" spans="3:6" s="3" customFormat="1" ht="19.8" x14ac:dyDescent="0.4"/>
    <row r="17" s="3" customFormat="1" ht="19.8" x14ac:dyDescent="0.4"/>
    <row r="18" s="3" customFormat="1" ht="19.8" x14ac:dyDescent="0.4"/>
    <row r="19" s="3" customFormat="1" ht="19.8" x14ac:dyDescent="0.4"/>
    <row r="20" s="3" customFormat="1" ht="19.8" x14ac:dyDescent="0.4"/>
    <row r="21" s="3" customFormat="1" ht="19.8" x14ac:dyDescent="0.4"/>
    <row r="22" s="3" customFormat="1" ht="19.8" x14ac:dyDescent="0.4"/>
    <row r="23" s="3" customFormat="1" ht="19.8" x14ac:dyDescent="0.4"/>
    <row r="24" s="3" customFormat="1" ht="19.8" x14ac:dyDescent="0.4"/>
    <row r="25" s="3" customFormat="1" ht="19.8" x14ac:dyDescent="0.4"/>
    <row r="26" s="3" customFormat="1" ht="19.8" x14ac:dyDescent="0.4"/>
    <row r="27" s="3" customFormat="1" ht="19.8" x14ac:dyDescent="0.4"/>
    <row r="28" s="3" customFormat="1" ht="19.8" x14ac:dyDescent="0.4"/>
    <row r="29" s="3" customFormat="1" ht="19.8" x14ac:dyDescent="0.4"/>
    <row r="30" s="3" customFormat="1" ht="19.8" x14ac:dyDescent="0.4"/>
    <row r="31" s="3" customFormat="1" ht="19.8" x14ac:dyDescent="0.4"/>
    <row r="32" s="3" customFormat="1" ht="19.8" x14ac:dyDescent="0.4"/>
    <row r="33" s="3" customFormat="1" ht="19.8" x14ac:dyDescent="0.4"/>
    <row r="34" s="3" customFormat="1" ht="19.8" x14ac:dyDescent="0.4"/>
    <row r="35" s="3" customFormat="1" ht="19.8" x14ac:dyDescent="0.4"/>
    <row r="36" s="3" customFormat="1" ht="19.8" x14ac:dyDescent="0.4"/>
    <row r="37" s="3" customFormat="1" ht="19.8" x14ac:dyDescent="0.4"/>
    <row r="38" s="3" customFormat="1" ht="19.8" x14ac:dyDescent="0.4"/>
    <row r="39" s="3" customFormat="1" ht="19.8" x14ac:dyDescent="0.4"/>
    <row r="40" s="3" customFormat="1" ht="19.8" x14ac:dyDescent="0.4"/>
    <row r="41" s="3" customFormat="1" ht="19.8" x14ac:dyDescent="0.4"/>
    <row r="42" s="3" customFormat="1" ht="19.8" x14ac:dyDescent="0.4"/>
    <row r="43" s="3" customFormat="1" ht="19.8" x14ac:dyDescent="0.4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E54D-D165-4787-8B70-4EF96E664D33}">
  <dimension ref="C1:F43"/>
  <sheetViews>
    <sheetView tabSelected="1" zoomScale="86" zoomScaleNormal="93" workbookViewId="0"/>
  </sheetViews>
  <sheetFormatPr defaultRowHeight="14.4" x14ac:dyDescent="0.3"/>
  <cols>
    <col min="3" max="3" width="12.77734375" customWidth="1"/>
    <col min="4" max="4" width="27.21875" customWidth="1"/>
    <col min="5" max="5" width="15.33203125" customWidth="1"/>
    <col min="6" max="6" width="16.77734375" customWidth="1"/>
    <col min="11" max="11" width="8.33203125" customWidth="1"/>
    <col min="12" max="12" width="0" hidden="1" customWidth="1"/>
  </cols>
  <sheetData>
    <row r="1" spans="3:6" s="1" customFormat="1" ht="52.2" customHeight="1" x14ac:dyDescent="0.85">
      <c r="C1" s="1" t="s">
        <v>0</v>
      </c>
    </row>
    <row r="3" spans="3:6" s="17" customFormat="1" ht="27" customHeight="1" x14ac:dyDescent="0.45">
      <c r="C3" s="17" t="s">
        <v>5</v>
      </c>
    </row>
    <row r="5" spans="3:6" s="3" customFormat="1" ht="19.8" x14ac:dyDescent="0.4">
      <c r="C5" s="3" t="s">
        <v>1</v>
      </c>
      <c r="D5" s="3" t="s">
        <v>6</v>
      </c>
      <c r="E5" s="3" t="s">
        <v>3</v>
      </c>
      <c r="F5" s="3" t="s">
        <v>4</v>
      </c>
    </row>
    <row r="6" spans="3:6" s="3" customFormat="1" ht="19.8" x14ac:dyDescent="0.4">
      <c r="C6" s="3">
        <v>1</v>
      </c>
      <c r="D6" s="3" t="s">
        <v>9</v>
      </c>
      <c r="E6" s="4">
        <v>45872</v>
      </c>
      <c r="F6" s="3">
        <v>300</v>
      </c>
    </row>
    <row r="7" spans="3:6" s="3" customFormat="1" ht="19.8" x14ac:dyDescent="0.4">
      <c r="C7" s="3">
        <v>2</v>
      </c>
      <c r="D7" s="3" t="s">
        <v>15</v>
      </c>
      <c r="E7" s="4">
        <v>45880</v>
      </c>
      <c r="F7" s="3">
        <v>855</v>
      </c>
    </row>
    <row r="8" spans="3:6" s="3" customFormat="1" ht="19.8" x14ac:dyDescent="0.4">
      <c r="C8" s="3">
        <v>3</v>
      </c>
      <c r="D8" s="3" t="s">
        <v>12</v>
      </c>
      <c r="E8" s="4">
        <v>45884</v>
      </c>
      <c r="F8" s="3">
        <v>164000</v>
      </c>
    </row>
    <row r="9" spans="3:6" s="3" customFormat="1" ht="19.8" x14ac:dyDescent="0.4">
      <c r="C9" s="3">
        <v>4</v>
      </c>
      <c r="D9" s="3" t="s">
        <v>13</v>
      </c>
      <c r="E9" s="4">
        <v>45887</v>
      </c>
      <c r="F9" s="3">
        <v>55000</v>
      </c>
    </row>
    <row r="10" spans="3:6" s="3" customFormat="1" ht="21.6" customHeight="1" x14ac:dyDescent="0.4">
      <c r="C10" s="3">
        <v>5</v>
      </c>
      <c r="D10" s="3" t="s">
        <v>16</v>
      </c>
      <c r="E10" s="4">
        <v>45894</v>
      </c>
      <c r="F10" s="3">
        <v>10</v>
      </c>
    </row>
    <row r="11" spans="3:6" s="3" customFormat="1" ht="19.8" x14ac:dyDescent="0.4">
      <c r="C11" s="3">
        <v>6</v>
      </c>
      <c r="D11" s="3" t="s">
        <v>17</v>
      </c>
      <c r="E11" s="4">
        <v>45896</v>
      </c>
      <c r="F11" s="3">
        <v>100</v>
      </c>
    </row>
    <row r="12" spans="3:6" s="3" customFormat="1" ht="19.8" x14ac:dyDescent="0.4"/>
    <row r="13" spans="3:6" s="3" customFormat="1" ht="19.8" x14ac:dyDescent="0.4"/>
    <row r="14" spans="3:6" s="3" customFormat="1" ht="19.8" x14ac:dyDescent="0.4"/>
    <row r="15" spans="3:6" s="3" customFormat="1" ht="19.8" x14ac:dyDescent="0.4"/>
    <row r="16" spans="3:6" s="3" customFormat="1" ht="19.8" x14ac:dyDescent="0.4"/>
    <row r="17" s="3" customFormat="1" ht="19.8" x14ac:dyDescent="0.4"/>
    <row r="18" s="3" customFormat="1" ht="19.8" x14ac:dyDescent="0.4"/>
    <row r="19" s="3" customFormat="1" ht="19.8" x14ac:dyDescent="0.4"/>
    <row r="20" s="3" customFormat="1" ht="19.8" x14ac:dyDescent="0.4"/>
    <row r="21" s="3" customFormat="1" ht="19.8" x14ac:dyDescent="0.4"/>
    <row r="22" s="3" customFormat="1" ht="19.8" x14ac:dyDescent="0.4"/>
    <row r="23" s="3" customFormat="1" ht="19.8" x14ac:dyDescent="0.4"/>
    <row r="24" s="3" customFormat="1" ht="19.8" x14ac:dyDescent="0.4"/>
    <row r="25" s="3" customFormat="1" ht="19.8" x14ac:dyDescent="0.4"/>
    <row r="26" s="3" customFormat="1" ht="19.8" x14ac:dyDescent="0.4"/>
    <row r="27" s="3" customFormat="1" ht="19.8" x14ac:dyDescent="0.4"/>
    <row r="28" s="3" customFormat="1" ht="19.8" x14ac:dyDescent="0.4"/>
    <row r="29" s="3" customFormat="1" ht="19.8" x14ac:dyDescent="0.4"/>
    <row r="30" s="3" customFormat="1" ht="19.8" x14ac:dyDescent="0.4"/>
    <row r="31" s="3" customFormat="1" ht="19.8" x14ac:dyDescent="0.4"/>
    <row r="32" s="3" customFormat="1" ht="19.8" x14ac:dyDescent="0.4"/>
    <row r="33" s="3" customFormat="1" ht="19.8" x14ac:dyDescent="0.4"/>
    <row r="34" s="3" customFormat="1" ht="19.8" x14ac:dyDescent="0.4"/>
    <row r="35" s="3" customFormat="1" ht="19.8" x14ac:dyDescent="0.4"/>
    <row r="36" s="3" customFormat="1" ht="19.8" x14ac:dyDescent="0.4"/>
    <row r="37" s="3" customFormat="1" ht="19.8" x14ac:dyDescent="0.4"/>
    <row r="38" s="3" customFormat="1" ht="19.8" x14ac:dyDescent="0.4"/>
    <row r="39" s="3" customFormat="1" ht="19.8" x14ac:dyDescent="0.4"/>
    <row r="40" s="3" customFormat="1" ht="19.8" x14ac:dyDescent="0.4"/>
    <row r="41" s="3" customFormat="1" ht="19.8" x14ac:dyDescent="0.4"/>
    <row r="42" s="3" customFormat="1" ht="19.8" x14ac:dyDescent="0.4"/>
    <row r="43" s="3" customFormat="1" ht="19.8" x14ac:dyDescent="0.4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A48C-8689-45DF-BFEB-4F52FB6FE612}">
  <dimension ref="C1:F43"/>
  <sheetViews>
    <sheetView topLeftCell="B1" zoomScale="92" zoomScaleNormal="93" workbookViewId="0">
      <selection activeCell="O1" sqref="O1"/>
    </sheetView>
  </sheetViews>
  <sheetFormatPr defaultRowHeight="14.4" x14ac:dyDescent="0.3"/>
  <cols>
    <col min="3" max="3" width="14.88671875" customWidth="1"/>
    <col min="4" max="4" width="27.21875" customWidth="1"/>
    <col min="5" max="5" width="15.33203125" customWidth="1"/>
    <col min="6" max="6" width="16.77734375" customWidth="1"/>
    <col min="11" max="11" width="8.33203125" customWidth="1"/>
    <col min="12" max="12" width="0" hidden="1" customWidth="1"/>
  </cols>
  <sheetData>
    <row r="1" spans="3:6" s="1" customFormat="1" ht="52.2" customHeight="1" x14ac:dyDescent="0.85">
      <c r="C1" s="1" t="s">
        <v>0</v>
      </c>
    </row>
    <row r="3" spans="3:6" s="17" customFormat="1" ht="27" customHeight="1" x14ac:dyDescent="0.45">
      <c r="C3" s="17" t="s">
        <v>7</v>
      </c>
    </row>
    <row r="5" spans="3:6" s="3" customFormat="1" ht="19.8" x14ac:dyDescent="0.4">
      <c r="C5" s="3" t="s">
        <v>1</v>
      </c>
      <c r="D5" s="3" t="s">
        <v>8</v>
      </c>
      <c r="E5" s="3" t="s">
        <v>3</v>
      </c>
      <c r="F5" s="3" t="s">
        <v>4</v>
      </c>
    </row>
    <row r="6" spans="3:6" s="3" customFormat="1" ht="19.8" x14ac:dyDescent="0.4">
      <c r="C6" s="3">
        <v>1</v>
      </c>
      <c r="D6" s="3" t="s">
        <v>9</v>
      </c>
      <c r="E6" s="4">
        <v>45872</v>
      </c>
      <c r="F6" s="3">
        <v>150</v>
      </c>
    </row>
    <row r="7" spans="3:6" s="3" customFormat="1" ht="19.8" x14ac:dyDescent="0.4">
      <c r="C7" s="3">
        <v>2</v>
      </c>
      <c r="D7" s="3" t="s">
        <v>10</v>
      </c>
      <c r="E7" s="4">
        <v>45878</v>
      </c>
      <c r="F7" s="3">
        <v>600</v>
      </c>
    </row>
    <row r="8" spans="3:6" s="3" customFormat="1" ht="19.8" x14ac:dyDescent="0.4">
      <c r="C8" s="3">
        <v>3</v>
      </c>
      <c r="D8" s="3" t="s">
        <v>15</v>
      </c>
      <c r="E8" s="4">
        <v>45880</v>
      </c>
      <c r="F8" s="3">
        <f>1000-855</f>
        <v>145</v>
      </c>
    </row>
    <row r="9" spans="3:6" s="3" customFormat="1" ht="19.8" x14ac:dyDescent="0.4">
      <c r="C9" s="3">
        <v>4</v>
      </c>
      <c r="D9" s="3" t="s">
        <v>14</v>
      </c>
      <c r="E9" s="4">
        <v>45894</v>
      </c>
      <c r="F9" s="3">
        <v>890</v>
      </c>
    </row>
    <row r="10" spans="3:6" s="3" customFormat="1" ht="19.8" x14ac:dyDescent="0.4"/>
    <row r="11" spans="3:6" s="3" customFormat="1" ht="19.8" x14ac:dyDescent="0.4"/>
    <row r="12" spans="3:6" s="3" customFormat="1" ht="19.8" x14ac:dyDescent="0.4"/>
    <row r="13" spans="3:6" s="3" customFormat="1" ht="19.8" x14ac:dyDescent="0.4"/>
    <row r="14" spans="3:6" s="3" customFormat="1" ht="19.8" x14ac:dyDescent="0.4"/>
    <row r="15" spans="3:6" s="3" customFormat="1" ht="19.8" x14ac:dyDescent="0.4"/>
    <row r="16" spans="3:6" s="3" customFormat="1" ht="19.8" x14ac:dyDescent="0.4"/>
    <row r="17" s="3" customFormat="1" ht="19.8" x14ac:dyDescent="0.4"/>
    <row r="18" s="3" customFormat="1" ht="19.8" x14ac:dyDescent="0.4"/>
    <row r="19" s="3" customFormat="1" ht="19.8" x14ac:dyDescent="0.4"/>
    <row r="20" s="3" customFormat="1" ht="19.8" x14ac:dyDescent="0.4"/>
    <row r="21" s="3" customFormat="1" ht="19.8" x14ac:dyDescent="0.4"/>
    <row r="22" s="3" customFormat="1" ht="19.8" x14ac:dyDescent="0.4"/>
    <row r="23" s="3" customFormat="1" ht="19.8" x14ac:dyDescent="0.4"/>
    <row r="24" s="3" customFormat="1" ht="19.8" x14ac:dyDescent="0.4"/>
    <row r="25" s="3" customFormat="1" ht="19.8" x14ac:dyDescent="0.4"/>
    <row r="26" s="3" customFormat="1" ht="19.8" x14ac:dyDescent="0.4"/>
    <row r="27" s="3" customFormat="1" ht="19.8" x14ac:dyDescent="0.4"/>
    <row r="28" s="3" customFormat="1" ht="19.8" x14ac:dyDescent="0.4"/>
    <row r="29" s="3" customFormat="1" ht="19.8" x14ac:dyDescent="0.4"/>
    <row r="30" s="3" customFormat="1" ht="19.8" x14ac:dyDescent="0.4"/>
    <row r="31" s="3" customFormat="1" ht="19.8" x14ac:dyDescent="0.4"/>
    <row r="32" s="3" customFormat="1" ht="19.8" x14ac:dyDescent="0.4"/>
    <row r="33" s="3" customFormat="1" ht="19.8" x14ac:dyDescent="0.4"/>
    <row r="34" s="3" customFormat="1" ht="19.8" x14ac:dyDescent="0.4"/>
    <row r="35" s="3" customFormat="1" ht="19.8" x14ac:dyDescent="0.4"/>
    <row r="36" s="3" customFormat="1" ht="19.8" x14ac:dyDescent="0.4"/>
    <row r="37" s="3" customFormat="1" ht="19.8" x14ac:dyDescent="0.4"/>
    <row r="38" s="3" customFormat="1" ht="19.8" x14ac:dyDescent="0.4"/>
    <row r="39" s="3" customFormat="1" ht="19.8" x14ac:dyDescent="0.4"/>
    <row r="40" s="3" customFormat="1" ht="19.8" x14ac:dyDescent="0.4"/>
    <row r="41" s="3" customFormat="1" ht="19.8" x14ac:dyDescent="0.4"/>
    <row r="42" s="3" customFormat="1" ht="19.8" x14ac:dyDescent="0.4"/>
    <row r="43" s="3" customFormat="1" ht="19.8" x14ac:dyDescent="0.4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Expences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Vyakhya Namdev</dc:creator>
  <cp:lastModifiedBy>Vyakhya Namdev</cp:lastModifiedBy>
  <dcterms:created xsi:type="dcterms:W3CDTF">2025-08-04T19:59:51Z</dcterms:created>
  <dcterms:modified xsi:type="dcterms:W3CDTF">2025-08-10T06:51:55Z</dcterms:modified>
</cp:coreProperties>
</file>