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55" activeTab="1"/>
  </bookViews>
  <sheets>
    <sheet name="Layout" sheetId="1" r:id="rId1"/>
    <sheet name="Equipment list" sheetId="2" r:id="rId2"/>
    <sheet name="Consumables" sheetId="3" r:id="rId3"/>
    <sheet name="Chemical" sheetId="5" r:id="rId4"/>
  </sheets>
  <calcPr calcId="152511"/>
</workbook>
</file>

<file path=xl/calcChain.xml><?xml version="1.0" encoding="utf-8"?>
<calcChain xmlns="http://schemas.openxmlformats.org/spreadsheetml/2006/main">
  <c r="J35" i="5" l="1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36" i="5" l="1"/>
  <c r="L26" i="3" l="1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27" i="3" s="1"/>
  <c r="L5" i="3"/>
  <c r="L54" i="2"/>
  <c r="L53" i="2"/>
  <c r="L52" i="2"/>
  <c r="L51" i="2"/>
  <c r="L95" i="2"/>
  <c r="L94" i="2"/>
  <c r="L50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96" i="2" l="1"/>
</calcChain>
</file>

<file path=xl/sharedStrings.xml><?xml version="1.0" encoding="utf-8"?>
<sst xmlns="http://schemas.openxmlformats.org/spreadsheetml/2006/main" count="582" uniqueCount="264">
  <si>
    <t>Category</t>
  </si>
  <si>
    <t>No.</t>
    <phoneticPr fontId="0"/>
  </si>
  <si>
    <t>Item</t>
    <phoneticPr fontId="0"/>
  </si>
  <si>
    <t>Producer</t>
    <phoneticPr fontId="0"/>
  </si>
  <si>
    <t>Model</t>
    <phoneticPr fontId="0"/>
  </si>
  <si>
    <t>Picture</t>
  </si>
  <si>
    <t>Specification</t>
  </si>
  <si>
    <t>Unit Price (VND)</t>
    <phoneticPr fontId="0"/>
  </si>
  <si>
    <t>Quantity</t>
    <phoneticPr fontId="0"/>
  </si>
  <si>
    <t>Unit</t>
    <phoneticPr fontId="0"/>
  </si>
  <si>
    <t>Sub Total (VND)</t>
    <phoneticPr fontId="0"/>
  </si>
  <si>
    <t>Remark</t>
    <phoneticPr fontId="0"/>
  </si>
  <si>
    <t>Kjeldahl Digestion Units</t>
  </si>
  <si>
    <t>VELP</t>
  </si>
  <si>
    <t>- Construction material: epoxy painted stainless steel structure
- Display: 2-line LCD display
- Interfaces: RS232
- Measure selection: °C or °F
- Selectable temperatures: from room temp. to 450 °C / 842 °F
- Selectable programs: 20 with 4 ramps for each program
- Selectable durations: from 001 to 999 minutes
- Power: 2300 W - DK 20
- 20-position with 250 mL tubes, Ø 42 mm</t>
  </si>
  <si>
    <t>DK 20</t>
  </si>
  <si>
    <t>20-position with 250 mL tubes, Ø 42 mm</t>
  </si>
  <si>
    <t>Recirculating Water Pump</t>
  </si>
  <si>
    <t>JP</t>
  </si>
  <si>
    <t>Scrubber</t>
  </si>
  <si>
    <t>SMS</t>
  </si>
  <si>
    <t>Kjeldahl Distillation Unit</t>
  </si>
  <si>
    <t>UDK 159: Automatic Distillation &amp; Titration System</t>
  </si>
  <si>
    <t>All-in-one Solution: Integrated Distillation &amp; Colorimetric Titration System</t>
  </si>
  <si>
    <t>P</t>
  </si>
  <si>
    <t>Spectrophotometer</t>
    <phoneticPr fontId="0"/>
  </si>
  <si>
    <t>Jasco</t>
  </si>
  <si>
    <t>V730</t>
  </si>
  <si>
    <t>- Wavelength range: 190 to 1100nm
- Spectral bandwidth: 1nm (190 to 1100nm)
- Wavelength display: 0.1-nm increments
- Wavelength repeatability: ±0.1nm
- Photometric system: Double Beam
- Photometric range Absorbance: -4 to 4 Abs
- Transmittance: 0% to 400%
- Photometric accuarcy: ±0.002 Abs (0.5Abs); ±0.004 Abs (1.0Abs); ±0.006 Abs (2.0Abs)
- Photometric repeatability: less than ±0.001 Abs (0.5Abs); less than ±0.001 Abs (1Abs); less than ±0.003 Abs (2.0Abs)
- Baseline stability: less than 0.0003 Abs/H at 700nm 
(one hour after light source turned ON)
- Baseline flatness within ±0.0006 Abs 
(190 to 1100nm,one hour after light source turned ON)</t>
  </si>
  <si>
    <t>K</t>
    <phoneticPr fontId="0"/>
  </si>
  <si>
    <t>Flame Photometer</t>
  </si>
  <si>
    <t>Jenway</t>
  </si>
  <si>
    <t>PFP 7</t>
  </si>
  <si>
    <t xml:space="preserve">- Range 0 to 199.9ppm
- Limits of detection: Na 0.2ppm; K 0.2ppm; Li 0.25ppm; Ca 15ppm; Ba 30ppm
- Reproducibility: &lt;1% coefficient of variation for 20 consecutive samples using 10ppm Na set to read 50
- Linearity &lt; 2% error when 3ppm Na/K and 5ppm Li are set to read 100
- Stability &lt; 2% drift over 5min when continuously aspirating 10ppm sample set to 50.0. Specificity Interference from Na/K and Li equal in concentration to test element will be &lt;0.5%
- Fuel: Propane, butane, natural gas or LPG
</t>
  </si>
  <si>
    <t>Gas cylinder stand</t>
  </si>
  <si>
    <t>Double pieces standing</t>
    <phoneticPr fontId="0"/>
  </si>
  <si>
    <t>Pressure reducer</t>
  </si>
  <si>
    <t>Harris</t>
  </si>
  <si>
    <t>Model 825</t>
  </si>
  <si>
    <t>Piece</t>
    <phoneticPr fontId="0"/>
  </si>
  <si>
    <t>Moisture</t>
    <phoneticPr fontId="0"/>
  </si>
  <si>
    <t>Moisture analyzer</t>
    <phoneticPr fontId="0"/>
  </si>
  <si>
    <t>- Measurement method: 400 W straight halogen lamp heating system with SRA filter and SHS weighing technology
- Maximum sample weight capacity: 51 g
- Min. display: Moisture content:0.01%/0.1%; Weight: 0.001 g
- Repeatability (Standard deviation): Moisture content (over 1 g): 0.1%; Moisture content (over 5 g): 0.02%; Weight: 0.001 g
- Drying temperature: 50 to 200 C°
- Measurement unit: Wet base / Dry base / Dry content / Ratio / Weight
- Sample pan size: Ø85 mm</t>
  </si>
  <si>
    <t>Lab equipment</t>
  </si>
  <si>
    <t>Drying oven</t>
  </si>
  <si>
    <t>Memmert</t>
  </si>
  <si>
    <t>UN30</t>
  </si>
  <si>
    <t>32L</t>
  </si>
  <si>
    <t>Muffle furnaces</t>
  </si>
  <si>
    <t>Nabertherm</t>
  </si>
  <si>
    <t>LT15/11/B410</t>
  </si>
  <si>
    <t>Unit</t>
  </si>
  <si>
    <t>15L, lift door</t>
  </si>
  <si>
    <t>Precision Balance</t>
  </si>
  <si>
    <t>Analytical Balance</t>
  </si>
  <si>
    <t>220g/0.1mg</t>
    <phoneticPr fontId="0"/>
  </si>
  <si>
    <t>Pure water system</t>
  </si>
  <si>
    <t>YAMATO</t>
  </si>
  <si>
    <t>WG250B</t>
  </si>
  <si>
    <t>pH meter</t>
  </si>
  <si>
    <t>Horiba</t>
    <phoneticPr fontId="0"/>
  </si>
  <si>
    <t>F-72S</t>
    <phoneticPr fontId="0"/>
  </si>
  <si>
    <t>EC meter</t>
  </si>
  <si>
    <t>DS - 71 G</t>
  </si>
  <si>
    <t>Draft chamber</t>
  </si>
  <si>
    <t>BestLab</t>
  </si>
  <si>
    <t>BLH12/BLH16/BLH18</t>
  </si>
  <si>
    <t>1.2 meters
1.6 meters
1.8 meters</t>
  </si>
  <si>
    <t>Vacuum pump</t>
  </si>
  <si>
    <t>Rocker</t>
  </si>
  <si>
    <t>Rocker 300</t>
  </si>
  <si>
    <t>For vacuum filtration</t>
  </si>
  <si>
    <t>Laboratory center table</t>
  </si>
  <si>
    <t>LAM VIET</t>
  </si>
  <si>
    <t>W3600xD1500xH800-1500</t>
  </si>
  <si>
    <t>Laboratory table</t>
    <phoneticPr fontId="0"/>
  </si>
  <si>
    <t>LV- 1203</t>
  </si>
  <si>
    <t>W1200xD750xH800</t>
  </si>
  <si>
    <t>Laboratory chairs</t>
  </si>
  <si>
    <t>PHUONG HAI</t>
  </si>
  <si>
    <t>LCSS</t>
  </si>
  <si>
    <t xml:space="preserve">SUS304
</t>
  </si>
  <si>
    <t>Refined chemical cabinet</t>
  </si>
  <si>
    <t>LV-CS 1200 N</t>
  </si>
  <si>
    <t>W900xD550xH1950</t>
  </si>
  <si>
    <t>Lab instrument cabinet</t>
  </si>
  <si>
    <t>For glass ware
W1200xD400xH1800</t>
  </si>
  <si>
    <t>Balance table</t>
  </si>
  <si>
    <t>W750 x D750 x H800 mm</t>
  </si>
  <si>
    <t>Sink cabinet</t>
  </si>
  <si>
    <t>3 faucets</t>
  </si>
  <si>
    <t>Refrigerator</t>
  </si>
  <si>
    <t>Haier</t>
  </si>
  <si>
    <t>HYC-940</t>
  </si>
  <si>
    <t>Desiccator</t>
  </si>
  <si>
    <t>DURAN</t>
  </si>
  <si>
    <t>Drying shelf</t>
  </si>
  <si>
    <t>Electric hot plate</t>
  </si>
  <si>
    <t>ACE</t>
  </si>
  <si>
    <t>ACE-75S</t>
  </si>
  <si>
    <t>Hot plate</t>
  </si>
  <si>
    <t>REC</t>
  </si>
  <si>
    <t>Hotplate Stirrer</t>
  </si>
  <si>
    <t>AREC.X</t>
  </si>
  <si>
    <t>Magnetic stirrer</t>
  </si>
  <si>
    <t>AGE</t>
  </si>
  <si>
    <t>Stir bar</t>
  </si>
  <si>
    <t>25 mm x 7 mm</t>
  </si>
  <si>
    <t>Piece</t>
  </si>
  <si>
    <t>Constant temperature water bath</t>
  </si>
  <si>
    <t>WNB29</t>
  </si>
  <si>
    <t>Crucible tongs</t>
  </si>
  <si>
    <t>-</t>
  </si>
  <si>
    <t>Porcelain crucible with lid</t>
  </si>
  <si>
    <t>Marienfeld</t>
  </si>
  <si>
    <t>Φ40 ͯ 25mm</t>
  </si>
  <si>
    <t>Wire gauze (with asbestos center)</t>
  </si>
  <si>
    <t>Mortar and pestle</t>
  </si>
  <si>
    <t>Sieve</t>
  </si>
  <si>
    <t>Haver &amp; Boecker</t>
  </si>
  <si>
    <t>2 mm</t>
  </si>
  <si>
    <t>Stainless steel</t>
  </si>
  <si>
    <t>Humidity meter</t>
  </si>
  <si>
    <t>HTC-2</t>
  </si>
  <si>
    <t>Laboratory brushes</t>
  </si>
  <si>
    <t>Pipette stand</t>
  </si>
  <si>
    <t>Micropipette stand</t>
  </si>
  <si>
    <t>Burette stand with clamp</t>
  </si>
  <si>
    <t>Tray</t>
  </si>
  <si>
    <t>Glass ware</t>
    <phoneticPr fontId="0"/>
  </si>
  <si>
    <t>pH paper</t>
  </si>
  <si>
    <t>Advantec</t>
    <phoneticPr fontId="0"/>
  </si>
  <si>
    <t>pH 1～14</t>
  </si>
  <si>
    <t>Beaker</t>
    <phoneticPr fontId="0"/>
  </si>
  <si>
    <t>100mL</t>
  </si>
  <si>
    <t>300mL</t>
  </si>
  <si>
    <t>500mL</t>
  </si>
  <si>
    <t>1000mL</t>
  </si>
  <si>
    <t>Heat-resistant beaker</t>
  </si>
  <si>
    <t>250 mL</t>
  </si>
  <si>
    <t>Piece</t>
    <phoneticPr fontId="0"/>
  </si>
  <si>
    <t>Erlenmeyer flask</t>
    <phoneticPr fontId="0"/>
  </si>
  <si>
    <t>Heat-resistant</t>
  </si>
  <si>
    <t>Conical flask</t>
    <phoneticPr fontId="0"/>
  </si>
  <si>
    <t>Watch glass</t>
    <phoneticPr fontId="0"/>
  </si>
  <si>
    <t>φ80mm</t>
    <phoneticPr fontId="0"/>
  </si>
  <si>
    <t>φ125mm (120mm)</t>
    <phoneticPr fontId="0"/>
  </si>
  <si>
    <t>Volumetric flask</t>
  </si>
  <si>
    <t>50mL</t>
  </si>
  <si>
    <t>200mL</t>
  </si>
  <si>
    <t>250mL</t>
  </si>
  <si>
    <t>Graduated cylinder</t>
  </si>
  <si>
    <t>Poly beaker</t>
  </si>
  <si>
    <t>Poly beaker with grip</t>
    <phoneticPr fontId="0"/>
  </si>
  <si>
    <t>2000mL</t>
  </si>
  <si>
    <t>Alcohol thermometer</t>
  </si>
  <si>
    <r>
      <t>-10 ~ 150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</t>
    </r>
  </si>
  <si>
    <t>Mercury thermometer</t>
  </si>
  <si>
    <t>Glass rod</t>
  </si>
  <si>
    <t>10 mL</t>
  </si>
  <si>
    <t>25 mL</t>
  </si>
  <si>
    <t>Automatic burette</t>
  </si>
  <si>
    <t>25mL</t>
  </si>
  <si>
    <t>Komagome pipette</t>
    <phoneticPr fontId="0"/>
  </si>
  <si>
    <t>5mL</t>
  </si>
  <si>
    <t>10mL</t>
  </si>
  <si>
    <t>Measuring pipette</t>
    <phoneticPr fontId="0"/>
  </si>
  <si>
    <t>Volumetric pipette</t>
  </si>
  <si>
    <t>15mL</t>
  </si>
  <si>
    <t>20mL</t>
  </si>
  <si>
    <t>Funnel</t>
  </si>
  <si>
    <t>Funnel stand</t>
  </si>
  <si>
    <t>Buchner funnel</t>
  </si>
  <si>
    <t>Buchner flask</t>
  </si>
  <si>
    <t>Washing bottle</t>
  </si>
  <si>
    <t>Washing bottle</t>
    <phoneticPr fontId="0"/>
  </si>
  <si>
    <t>Balance dish</t>
    <phoneticPr fontId="0"/>
  </si>
  <si>
    <t>Small</t>
    <phoneticPr fontId="0"/>
  </si>
  <si>
    <t>Box</t>
    <phoneticPr fontId="0"/>
  </si>
  <si>
    <t>Medium</t>
    <phoneticPr fontId="0"/>
  </si>
  <si>
    <t>Balance paper</t>
  </si>
  <si>
    <t>Medium</t>
    <phoneticPr fontId="0"/>
  </si>
  <si>
    <t>Box</t>
  </si>
  <si>
    <t>Medical paper</t>
    <phoneticPr fontId="0"/>
  </si>
  <si>
    <t>Kimwipe</t>
    <phoneticPr fontId="0"/>
  </si>
  <si>
    <t>JK wiper</t>
  </si>
  <si>
    <t>Kim towel</t>
    <phoneticPr fontId="0"/>
  </si>
  <si>
    <t xml:space="preserve">Spatula </t>
    <phoneticPr fontId="0"/>
  </si>
  <si>
    <t>240㎜</t>
  </si>
  <si>
    <t>Glass cell</t>
    <phoneticPr fontId="0"/>
  </si>
  <si>
    <t>10㎜</t>
  </si>
  <si>
    <t>Poly bottle</t>
    <phoneticPr fontId="0"/>
  </si>
  <si>
    <t>Vinyl bag with zipper</t>
  </si>
  <si>
    <t>C-4</t>
    <phoneticPr fontId="0"/>
  </si>
  <si>
    <t>G-4</t>
    <phoneticPr fontId="0"/>
  </si>
  <si>
    <t>J-4</t>
    <phoneticPr fontId="0"/>
  </si>
  <si>
    <t>Silicon dropper</t>
  </si>
  <si>
    <t>Glasses</t>
  </si>
  <si>
    <t>Gloves</t>
  </si>
  <si>
    <t>Small</t>
  </si>
  <si>
    <t>Medium</t>
  </si>
  <si>
    <t>Medical mask</t>
  </si>
  <si>
    <t>Filter paper</t>
  </si>
  <si>
    <t>Waste water tank</t>
  </si>
  <si>
    <t>20L</t>
  </si>
  <si>
    <t>Pumice</t>
  </si>
  <si>
    <t>Total Price</t>
    <phoneticPr fontId="0"/>
  </si>
  <si>
    <t>Burette</t>
  </si>
  <si>
    <t>Consumables</t>
  </si>
  <si>
    <t>FERTILIZER ANALYSIS EQUIPMENT</t>
  </si>
  <si>
    <t>FERTILIZER LABORATORY LAYOUT</t>
  </si>
  <si>
    <t>Silicagel</t>
  </si>
  <si>
    <t>Bottle</t>
  </si>
  <si>
    <t>Acid</t>
  </si>
  <si>
    <t>500g / Bottle</t>
  </si>
  <si>
    <t>Hydrochloric acid (HCl) d= 1.18</t>
  </si>
  <si>
    <t>1 L/ Bottle</t>
  </si>
  <si>
    <t>Standard nitrogen solution 1000 mg N/ L</t>
  </si>
  <si>
    <t>0.5 L/ Bottle</t>
  </si>
  <si>
    <t>Merck</t>
  </si>
  <si>
    <t>Standard</t>
  </si>
  <si>
    <t>Standard  phosphorus solution 100 mg P/ L</t>
  </si>
  <si>
    <t xml:space="preserve">Standard potassium solution 1000 mg K/L </t>
  </si>
  <si>
    <t>Tube</t>
  </si>
  <si>
    <t>Fixanal HCl 1M</t>
  </si>
  <si>
    <t>Aluminum powder (Al)</t>
  </si>
  <si>
    <t>100 g/ Bottle</t>
  </si>
  <si>
    <t>Blue bromocresol indicator</t>
  </si>
  <si>
    <t>Copper powder (Cu)</t>
  </si>
  <si>
    <t>Methyl red indicator</t>
  </si>
  <si>
    <t>Phenolphtalein  indicator</t>
  </si>
  <si>
    <t>Potassium iodide (KI)</t>
  </si>
  <si>
    <t>Selen (Se)</t>
  </si>
  <si>
    <t>Sodium hydroxide (NaOH)</t>
  </si>
  <si>
    <t>Zinc powder (Zn)</t>
  </si>
  <si>
    <t>Hóa chất chung</t>
  </si>
  <si>
    <t>Etanol 95%</t>
  </si>
  <si>
    <t>Unit Price (VND)</t>
  </si>
  <si>
    <r>
      <t>Ascorbic acid 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)</t>
    </r>
  </si>
  <si>
    <r>
      <t>Boric acid (H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BO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</si>
  <si>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Citric acid 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)</t>
    </r>
  </si>
  <si>
    <r>
      <t>Nitric acid (HNO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 d=1.4</t>
    </r>
  </si>
  <si>
    <r>
      <t>Perchloric acid (HClO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</si>
  <si>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r>
      <t>Sulfuric acid 98%, (H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 d = 1.84</t>
    </r>
  </si>
  <si>
    <r>
      <t>Ammonium hydroxide 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OH)</t>
    </r>
  </si>
  <si>
    <r>
      <t>Ammonium metavanadate 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VO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)</t>
    </r>
  </si>
  <si>
    <r>
      <t>Ammonium molybdate [(NH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.Mo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.4H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O]</t>
    </r>
  </si>
  <si>
    <r>
      <t>α-dinitrophenol indicator 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)</t>
    </r>
  </si>
  <si>
    <r>
      <t>Glucose (C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</si>
  <si>
    <r>
      <t>Potassium antimony tartrate [K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Sb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(C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)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]</t>
    </r>
  </si>
  <si>
    <r>
      <t>Potassium permanganate (KMnO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</si>
  <si>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r>
      <t>Potassium sulphate (K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)</t>
    </r>
  </si>
  <si>
    <t>500g/ Bottle</t>
  </si>
  <si>
    <t>500 mL/ Bottle</t>
  </si>
  <si>
    <t>500 g/ Bottle</t>
  </si>
  <si>
    <t>100 g / Bottle</t>
  </si>
  <si>
    <t>1 tube for 1 L</t>
  </si>
  <si>
    <r>
      <t>Mercury (II) iodide Hgl</t>
    </r>
    <r>
      <rPr>
        <vertAlign val="subscript"/>
        <sz val="11"/>
        <color theme="1"/>
        <rFont val="Times New Roman"/>
        <family val="1"/>
      </rPr>
      <t>2</t>
    </r>
  </si>
  <si>
    <t>CHEMICAL LIST</t>
  </si>
  <si>
    <t>PA4102</t>
  </si>
  <si>
    <t>Ohaus</t>
  </si>
  <si>
    <t>4,100g/0.01g</t>
  </si>
  <si>
    <t>PA214</t>
  </si>
  <si>
    <t>MB120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</si>
</sst>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\-mmm\-yy;@"/>
    <numFmt numFmtId="165" formatCode="[$-409]d\-mmm\-yyyy;@"/>
    <numFmt numFmtId="166" formatCode="#,##0_ "/>
    <numFmt numFmtId="167" formatCode="_-* #,##0.00_-;\-* #,##0.00_-;_-* &quot;-&quot;??_-;_-@_-"/>
  </numFmts>
  <fonts count="26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9.35"/>
      <color rgb="FF333333"/>
      <name val="メイリオ"/>
      <family val="3"/>
      <charset val="128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000000"/>
      <name val="Times New Roman"/>
      <family val="1"/>
    </font>
    <font>
      <sz val="9.35"/>
      <color rgb="FF333333"/>
      <name val="Times New Roman"/>
      <family val="1"/>
    </font>
    <font>
      <sz val="9"/>
      <color rgb="FF0066CC"/>
      <name val="メイリオ"/>
      <family val="3"/>
      <charset val="128"/>
    </font>
    <font>
      <sz val="11"/>
      <color rgb="FF333333"/>
      <name val="Verdana"/>
      <family val="2"/>
    </font>
    <font>
      <sz val="10"/>
      <color rgb="FF333333"/>
      <name val="Osaka"/>
      <family val="3"/>
      <charset val="128"/>
    </font>
    <font>
      <sz val="8.25"/>
      <color theme="1"/>
      <name val="Calibri"/>
      <family val="3"/>
      <charset val="128"/>
      <scheme val="minor"/>
    </font>
    <font>
      <sz val="11"/>
      <color rgb="FF000000"/>
      <name val="Inherit"/>
      <family val="2"/>
    </font>
    <font>
      <sz val="14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9"/>
      <color rgb="FF333333"/>
      <name val="Times New Roman"/>
      <family val="1"/>
    </font>
    <font>
      <u/>
      <sz val="11"/>
      <color theme="10"/>
      <name val="Calibri"/>
      <family val="2"/>
      <charset val="128"/>
      <scheme val="minor"/>
    </font>
    <font>
      <u/>
      <sz val="11"/>
      <color theme="10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vertAlign val="subscript"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164" fontId="14" fillId="0" borderId="0">
      <alignment vertical="center"/>
    </xf>
    <xf numFmtId="164" fontId="19" fillId="0" borderId="0" applyNumberFormat="0" applyFill="0" applyBorder="0" applyAlignment="0" applyProtection="0">
      <alignment vertical="center"/>
    </xf>
    <xf numFmtId="167" fontId="23" fillId="0" borderId="0" applyFont="0" applyFill="0" applyBorder="0" applyAlignment="0" applyProtection="0"/>
    <xf numFmtId="164" fontId="23" fillId="0" borderId="0"/>
  </cellStyleXfs>
  <cellXfs count="1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ill="1"/>
    <xf numFmtId="0" fontId="4" fillId="0" borderId="0" xfId="0" applyFont="1" applyFill="1" applyAlignment="1">
      <alignment horizontal="left"/>
    </xf>
    <xf numFmtId="164" fontId="4" fillId="0" borderId="0" xfId="1" applyFont="1" applyAlignment="1">
      <alignment horizontal="right" vertical="center"/>
    </xf>
    <xf numFmtId="164" fontId="4" fillId="0" borderId="0" xfId="1" applyFont="1">
      <alignment vertical="center"/>
    </xf>
    <xf numFmtId="164" fontId="4" fillId="0" borderId="0" xfId="1" applyFont="1" applyBorder="1">
      <alignment vertical="center"/>
    </xf>
    <xf numFmtId="164" fontId="4" fillId="0" borderId="1" xfId="1" applyFont="1" applyBorder="1">
      <alignment vertical="center"/>
    </xf>
    <xf numFmtId="0" fontId="4" fillId="0" borderId="1" xfId="1" applyNumberFormat="1" applyFont="1" applyBorder="1" applyAlignment="1">
      <alignment horizontal="center" vertical="center"/>
    </xf>
    <xf numFmtId="164" fontId="13" fillId="0" borderId="1" xfId="1" applyFont="1" applyBorder="1" applyAlignment="1">
      <alignment horizontal="left" vertical="center"/>
    </xf>
    <xf numFmtId="164" fontId="13" fillId="0" borderId="1" xfId="1" applyFont="1" applyBorder="1" applyAlignment="1">
      <alignment horizontal="center" vertical="center"/>
    </xf>
    <xf numFmtId="0" fontId="13" fillId="0" borderId="1" xfId="1" applyNumberFormat="1" applyFont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/>
    </xf>
    <xf numFmtId="164" fontId="4" fillId="0" borderId="0" xfId="1" applyFont="1" applyBorder="1" applyAlignment="1">
      <alignment horizontal="right" vertical="center"/>
    </xf>
    <xf numFmtId="164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166" fontId="4" fillId="0" borderId="2" xfId="1" applyNumberFormat="1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6" fontId="4" fillId="0" borderId="4" xfId="1" applyNumberFormat="1" applyFont="1" applyBorder="1">
      <alignment vertical="center"/>
    </xf>
    <xf numFmtId="164" fontId="4" fillId="0" borderId="4" xfId="1" applyFont="1" applyBorder="1">
      <alignment vertical="center"/>
    </xf>
    <xf numFmtId="164" fontId="4" fillId="0" borderId="6" xfId="1" applyFont="1" applyBorder="1" applyAlignment="1">
      <alignment horizontal="center" vertical="center"/>
    </xf>
    <xf numFmtId="164" fontId="4" fillId="0" borderId="7" xfId="1" applyFont="1" applyBorder="1">
      <alignment vertical="center"/>
    </xf>
    <xf numFmtId="164" fontId="4" fillId="0" borderId="6" xfId="1" quotePrefix="1" applyFont="1" applyBorder="1" applyAlignment="1">
      <alignment horizontal="left" vertical="center" wrapText="1"/>
    </xf>
    <xf numFmtId="166" fontId="4" fillId="0" borderId="6" xfId="1" applyNumberFormat="1" applyFont="1" applyBorder="1">
      <alignment vertical="center"/>
    </xf>
    <xf numFmtId="0" fontId="4" fillId="0" borderId="6" xfId="1" applyNumberFormat="1" applyFont="1" applyBorder="1" applyAlignment="1">
      <alignment vertical="center"/>
    </xf>
    <xf numFmtId="164" fontId="4" fillId="0" borderId="6" xfId="1" applyFont="1" applyBorder="1">
      <alignment vertical="center"/>
    </xf>
    <xf numFmtId="0" fontId="4" fillId="0" borderId="6" xfId="1" applyNumberFormat="1" applyFont="1" applyBorder="1" applyAlignment="1">
      <alignment horizontal="center" vertical="center"/>
    </xf>
    <xf numFmtId="164" fontId="4" fillId="0" borderId="6" xfId="1" applyFont="1" applyBorder="1" applyAlignment="1">
      <alignment horizontal="left" vertical="center"/>
    </xf>
    <xf numFmtId="0" fontId="4" fillId="0" borderId="6" xfId="1" applyNumberFormat="1" applyFont="1" applyBorder="1">
      <alignment vertical="center"/>
    </xf>
    <xf numFmtId="164" fontId="4" fillId="2" borderId="8" xfId="1" applyFont="1" applyFill="1" applyBorder="1" applyAlignment="1">
      <alignment horizontal="left" vertical="center"/>
    </xf>
    <xf numFmtId="166" fontId="4" fillId="0" borderId="8" xfId="1" applyNumberFormat="1" applyFont="1" applyBorder="1">
      <alignment vertical="center"/>
    </xf>
    <xf numFmtId="164" fontId="4" fillId="0" borderId="8" xfId="1" applyFont="1" applyBorder="1">
      <alignment vertical="center"/>
    </xf>
    <xf numFmtId="164" fontId="4" fillId="0" borderId="6" xfId="1" quotePrefix="1" applyFont="1" applyBorder="1" applyAlignment="1">
      <alignment horizontal="center" vertical="center" wrapText="1"/>
    </xf>
    <xf numFmtId="164" fontId="16" fillId="0" borderId="6" xfId="1" applyFont="1" applyBorder="1" applyAlignment="1">
      <alignment vertical="center" wrapText="1"/>
    </xf>
    <xf numFmtId="164" fontId="4" fillId="0" borderId="8" xfId="1" applyFont="1" applyBorder="1" applyAlignment="1">
      <alignment horizontal="center" vertical="center"/>
    </xf>
    <xf numFmtId="164" fontId="17" fillId="0" borderId="4" xfId="1" quotePrefix="1" applyFont="1" applyBorder="1" applyAlignment="1">
      <alignment vertical="center" wrapText="1"/>
    </xf>
    <xf numFmtId="0" fontId="4" fillId="0" borderId="4" xfId="1" applyNumberFormat="1" applyFont="1" applyBorder="1">
      <alignment vertical="center"/>
    </xf>
    <xf numFmtId="164" fontId="4" fillId="0" borderId="9" xfId="1" applyFont="1" applyBorder="1" applyAlignment="1">
      <alignment horizontal="center" vertical="center"/>
    </xf>
    <xf numFmtId="164" fontId="4" fillId="0" borderId="9" xfId="1" applyFont="1" applyBorder="1">
      <alignment vertical="center"/>
    </xf>
    <xf numFmtId="166" fontId="4" fillId="0" borderId="9" xfId="1" applyNumberFormat="1" applyFont="1" applyBorder="1">
      <alignment vertical="center"/>
    </xf>
    <xf numFmtId="0" fontId="4" fillId="0" borderId="9" xfId="1" applyNumberFormat="1" applyFont="1" applyBorder="1">
      <alignment vertical="center"/>
    </xf>
    <xf numFmtId="0" fontId="4" fillId="0" borderId="10" xfId="1" applyNumberFormat="1" applyFont="1" applyBorder="1" applyAlignment="1">
      <alignment horizontal="center" vertical="center"/>
    </xf>
    <xf numFmtId="164" fontId="4" fillId="0" borderId="10" xfId="1" applyFont="1" applyBorder="1" applyAlignment="1">
      <alignment horizontal="left" vertical="center"/>
    </xf>
    <xf numFmtId="164" fontId="4" fillId="0" borderId="10" xfId="1" applyFont="1" applyBorder="1" applyAlignment="1">
      <alignment horizontal="center" vertical="center"/>
    </xf>
    <xf numFmtId="164" fontId="4" fillId="0" borderId="10" xfId="1" applyFont="1" applyBorder="1">
      <alignment vertical="center"/>
    </xf>
    <xf numFmtId="164" fontId="17" fillId="0" borderId="10" xfId="1" quotePrefix="1" applyFont="1" applyBorder="1" applyAlignment="1">
      <alignment vertical="center" wrapText="1"/>
    </xf>
    <xf numFmtId="166" fontId="4" fillId="0" borderId="10" xfId="1" applyNumberFormat="1" applyFont="1" applyBorder="1">
      <alignment vertical="center"/>
    </xf>
    <xf numFmtId="0" fontId="4" fillId="0" borderId="10" xfId="1" applyNumberFormat="1" applyFont="1" applyBorder="1">
      <alignment vertical="center"/>
    </xf>
    <xf numFmtId="164" fontId="4" fillId="0" borderId="11" xfId="1" applyFont="1" applyBorder="1">
      <alignment vertical="center"/>
    </xf>
    <xf numFmtId="0" fontId="4" fillId="0" borderId="9" xfId="1" applyNumberFormat="1" applyFont="1" applyBorder="1" applyAlignment="1">
      <alignment horizontal="center" vertical="center"/>
    </xf>
    <xf numFmtId="164" fontId="4" fillId="0" borderId="9" xfId="1" applyFont="1" applyBorder="1" applyAlignment="1">
      <alignment horizontal="left" vertical="center"/>
    </xf>
    <xf numFmtId="164" fontId="14" fillId="0" borderId="9" xfId="1" applyBorder="1">
      <alignment vertical="center"/>
    </xf>
    <xf numFmtId="164" fontId="4" fillId="0" borderId="5" xfId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164" fontId="4" fillId="0" borderId="5" xfId="1" applyFont="1" applyBorder="1" applyAlignment="1">
      <alignment horizontal="left" vertical="center"/>
    </xf>
    <xf numFmtId="164" fontId="4" fillId="0" borderId="5" xfId="1" applyFont="1" applyBorder="1">
      <alignment vertical="center"/>
    </xf>
    <xf numFmtId="164" fontId="4" fillId="0" borderId="5" xfId="1" quotePrefix="1" applyFont="1" applyBorder="1" applyAlignment="1">
      <alignment horizontal="left" vertical="center" wrapText="1"/>
    </xf>
    <xf numFmtId="166" fontId="4" fillId="0" borderId="5" xfId="1" applyNumberFormat="1" applyFont="1" applyBorder="1">
      <alignment vertical="center"/>
    </xf>
    <xf numFmtId="0" fontId="4" fillId="0" borderId="5" xfId="1" applyNumberFormat="1" applyFont="1" applyBorder="1">
      <alignment vertical="center"/>
    </xf>
    <xf numFmtId="0" fontId="4" fillId="0" borderId="4" xfId="1" applyNumberFormat="1" applyFont="1" applyBorder="1" applyAlignment="1">
      <alignment horizontal="center" vertical="center"/>
    </xf>
    <xf numFmtId="164" fontId="4" fillId="0" borderId="4" xfId="1" applyFont="1" applyBorder="1" applyAlignment="1">
      <alignment horizontal="left" vertical="center"/>
    </xf>
    <xf numFmtId="164" fontId="4" fillId="0" borderId="6" xfId="1" applyFont="1" applyFill="1" applyBorder="1" applyAlignment="1">
      <alignment horizontal="center" vertical="center"/>
    </xf>
    <xf numFmtId="164" fontId="17" fillId="0" borderId="6" xfId="1" applyFont="1" applyBorder="1" applyAlignment="1">
      <alignment horizontal="center" vertical="center"/>
    </xf>
    <xf numFmtId="164" fontId="14" fillId="0" borderId="7" xfId="1" applyBorder="1">
      <alignment vertical="center"/>
    </xf>
    <xf numFmtId="164" fontId="4" fillId="0" borderId="6" xfId="1" applyFont="1" applyFill="1" applyBorder="1" applyAlignment="1">
      <alignment horizontal="center" vertical="center" wrapText="1"/>
    </xf>
    <xf numFmtId="164" fontId="18" fillId="0" borderId="6" xfId="1" applyFont="1" applyBorder="1">
      <alignment vertical="center"/>
    </xf>
    <xf numFmtId="164" fontId="4" fillId="0" borderId="6" xfId="1" applyFont="1" applyBorder="1" applyAlignment="1">
      <alignment vertical="center" wrapText="1"/>
    </xf>
    <xf numFmtId="164" fontId="20" fillId="0" borderId="0" xfId="2" applyFont="1" applyAlignment="1">
      <alignment vertical="center" wrapText="1"/>
    </xf>
    <xf numFmtId="164" fontId="4" fillId="2" borderId="6" xfId="1" applyFont="1" applyFill="1" applyBorder="1" applyAlignment="1">
      <alignment horizontal="left" vertical="center"/>
    </xf>
    <xf numFmtId="164" fontId="14" fillId="0" borderId="0" xfId="1">
      <alignment vertical="center"/>
    </xf>
    <xf numFmtId="164" fontId="14" fillId="0" borderId="6" xfId="1" applyBorder="1">
      <alignment vertical="center"/>
    </xf>
    <xf numFmtId="164" fontId="6" fillId="0" borderId="6" xfId="1" applyFont="1" applyBorder="1" applyAlignment="1">
      <alignment horizontal="center" vertical="center"/>
    </xf>
    <xf numFmtId="164" fontId="4" fillId="2" borderId="6" xfId="1" applyFont="1" applyFill="1" applyBorder="1" applyAlignment="1">
      <alignment horizontal="left" vertical="center" wrapText="1"/>
    </xf>
    <xf numFmtId="164" fontId="4" fillId="0" borderId="6" xfId="1" applyNumberFormat="1" applyFont="1" applyBorder="1">
      <alignment vertical="center"/>
    </xf>
    <xf numFmtId="164" fontId="16" fillId="0" borderId="6" xfId="1" applyFont="1" applyBorder="1" applyAlignment="1">
      <alignment horizontal="center" vertical="center"/>
    </xf>
    <xf numFmtId="164" fontId="4" fillId="0" borderId="8" xfId="1" applyFont="1" applyBorder="1" applyAlignment="1">
      <alignment horizontal="left" vertical="center"/>
    </xf>
    <xf numFmtId="164" fontId="14" fillId="0" borderId="12" xfId="1" applyFont="1" applyBorder="1">
      <alignment vertical="center"/>
    </xf>
    <xf numFmtId="164" fontId="4" fillId="0" borderId="8" xfId="1" applyNumberFormat="1" applyFont="1" applyBorder="1">
      <alignment vertical="center"/>
    </xf>
    <xf numFmtId="0" fontId="4" fillId="0" borderId="8" xfId="1" applyNumberFormat="1" applyFont="1" applyBorder="1">
      <alignment vertical="center"/>
    </xf>
    <xf numFmtId="164" fontId="4" fillId="0" borderId="9" xfId="1" applyNumberFormat="1" applyFont="1" applyBorder="1">
      <alignment vertical="center"/>
    </xf>
    <xf numFmtId="0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>
      <alignment vertical="center"/>
    </xf>
    <xf numFmtId="164" fontId="4" fillId="0" borderId="6" xfId="1" quotePrefix="1" applyFont="1" applyBorder="1" applyAlignment="1">
      <alignment horizontal="center" vertical="center"/>
    </xf>
    <xf numFmtId="164" fontId="4" fillId="2" borderId="9" xfId="1" applyFont="1" applyFill="1" applyBorder="1" applyAlignment="1">
      <alignment horizontal="left" vertical="center"/>
    </xf>
    <xf numFmtId="164" fontId="4" fillId="0" borderId="6" xfId="1" applyFont="1" applyBorder="1" applyAlignment="1">
      <alignment horizontal="left" vertical="center" wrapText="1"/>
    </xf>
    <xf numFmtId="0" fontId="4" fillId="0" borderId="0" xfId="1" applyNumberFormat="1" applyFont="1" applyAlignment="1">
      <alignment horizontal="center" vertical="center"/>
    </xf>
    <xf numFmtId="164" fontId="4" fillId="0" borderId="0" xfId="1" applyFont="1" applyAlignment="1">
      <alignment horizontal="left" vertical="center"/>
    </xf>
    <xf numFmtId="164" fontId="4" fillId="0" borderId="0" xfId="1" applyFont="1" applyAlignment="1">
      <alignment horizontal="center" vertical="center"/>
    </xf>
    <xf numFmtId="166" fontId="4" fillId="0" borderId="0" xfId="1" applyNumberFormat="1" applyFont="1">
      <alignment vertical="center"/>
    </xf>
    <xf numFmtId="0" fontId="4" fillId="0" borderId="0" xfId="1" applyNumberFormat="1" applyFont="1">
      <alignment vertical="center"/>
    </xf>
    <xf numFmtId="166" fontId="15" fillId="0" borderId="2" xfId="1" applyNumberFormat="1" applyFont="1" applyBorder="1" applyAlignment="1">
      <alignment horizontal="right" vertical="center"/>
    </xf>
    <xf numFmtId="164" fontId="4" fillId="0" borderId="13" xfId="1" applyFont="1" applyBorder="1" applyAlignment="1">
      <alignment horizontal="left" vertical="center"/>
    </xf>
    <xf numFmtId="164" fontId="4" fillId="0" borderId="13" xfId="1" applyFont="1" applyBorder="1" applyAlignment="1">
      <alignment horizontal="center" vertical="center"/>
    </xf>
    <xf numFmtId="166" fontId="4" fillId="0" borderId="13" xfId="1" applyNumberFormat="1" applyFont="1" applyBorder="1">
      <alignment vertical="center"/>
    </xf>
    <xf numFmtId="164" fontId="4" fillId="0" borderId="13" xfId="1" applyNumberFormat="1" applyFont="1" applyBorder="1">
      <alignment vertical="center"/>
    </xf>
    <xf numFmtId="0" fontId="4" fillId="0" borderId="13" xfId="1" applyNumberFormat="1" applyFont="1" applyBorder="1">
      <alignment vertical="center"/>
    </xf>
    <xf numFmtId="164" fontId="4" fillId="0" borderId="13" xfId="1" applyFont="1" applyBorder="1">
      <alignment vertical="center"/>
    </xf>
    <xf numFmtId="164" fontId="14" fillId="0" borderId="7" xfId="1" applyFont="1" applyBorder="1">
      <alignment vertical="center"/>
    </xf>
    <xf numFmtId="0" fontId="4" fillId="0" borderId="4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0" fontId="4" fillId="0" borderId="0" xfId="1" applyNumberFormat="1" applyFont="1" applyAlignment="1">
      <alignment vertical="center"/>
    </xf>
    <xf numFmtId="0" fontId="4" fillId="0" borderId="0" xfId="1" applyNumberFormat="1" applyFont="1" applyAlignment="1">
      <alignment horizontal="left" vertical="center"/>
    </xf>
    <xf numFmtId="0" fontId="4" fillId="0" borderId="0" xfId="1" applyNumberFormat="1" applyFont="1" applyAlignment="1">
      <alignment horizontal="right" vertical="center"/>
    </xf>
    <xf numFmtId="0" fontId="4" fillId="0" borderId="0" xfId="1" applyNumberFormat="1" applyFont="1" applyBorder="1" applyAlignment="1">
      <alignment vertical="center"/>
    </xf>
    <xf numFmtId="0" fontId="4" fillId="0" borderId="1" xfId="1" applyNumberFormat="1" applyFont="1" applyBorder="1" applyAlignment="1">
      <alignment vertical="center"/>
    </xf>
    <xf numFmtId="0" fontId="13" fillId="0" borderId="1" xfId="1" applyNumberFormat="1" applyFont="1" applyBorder="1" applyAlignment="1">
      <alignment horizontal="left" vertical="center"/>
    </xf>
    <xf numFmtId="0" fontId="13" fillId="0" borderId="0" xfId="1" applyNumberFormat="1" applyFont="1" applyBorder="1" applyAlignment="1">
      <alignment horizontal="center" vertical="center"/>
    </xf>
    <xf numFmtId="14" fontId="13" fillId="0" borderId="0" xfId="1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0" xfId="4" applyNumberFormat="1" applyFont="1" applyAlignment="1">
      <alignment vertical="center"/>
    </xf>
    <xf numFmtId="0" fontId="4" fillId="0" borderId="4" xfId="3" applyNumberFormat="1" applyFont="1" applyBorder="1" applyAlignment="1">
      <alignment horizontal="right" vertical="center" wrapText="1"/>
    </xf>
    <xf numFmtId="0" fontId="4" fillId="0" borderId="4" xfId="4" applyNumberFormat="1" applyFont="1" applyBorder="1" applyAlignment="1">
      <alignment vertical="center" wrapText="1"/>
    </xf>
    <xf numFmtId="0" fontId="4" fillId="2" borderId="4" xfId="4" quotePrefix="1" applyNumberFormat="1" applyFont="1" applyFill="1" applyBorder="1" applyAlignment="1">
      <alignment horizontal="center" vertical="center" wrapText="1"/>
    </xf>
    <xf numFmtId="0" fontId="4" fillId="0" borderId="4" xfId="4" applyNumberFormat="1" applyFont="1" applyBorder="1" applyAlignment="1">
      <alignment horizontal="center" vertical="center" wrapText="1"/>
    </xf>
    <xf numFmtId="0" fontId="4" fillId="0" borderId="4" xfId="4" applyNumberFormat="1" applyFont="1" applyBorder="1" applyAlignment="1">
      <alignment vertical="center"/>
    </xf>
    <xf numFmtId="0" fontId="4" fillId="0" borderId="4" xfId="3" applyNumberFormat="1" applyFont="1" applyBorder="1" applyAlignment="1">
      <alignment horizontal="center" vertical="center" wrapText="1"/>
    </xf>
    <xf numFmtId="0" fontId="25" fillId="0" borderId="4" xfId="4" applyNumberFormat="1" applyFont="1" applyBorder="1" applyAlignment="1">
      <alignment vertical="center"/>
    </xf>
    <xf numFmtId="0" fontId="4" fillId="0" borderId="6" xfId="3" applyNumberFormat="1" applyFont="1" applyBorder="1" applyAlignment="1">
      <alignment horizontal="right" vertical="center" wrapText="1"/>
    </xf>
    <xf numFmtId="0" fontId="4" fillId="0" borderId="6" xfId="4" applyNumberFormat="1" applyFont="1" applyBorder="1" applyAlignment="1">
      <alignment vertical="center" wrapText="1"/>
    </xf>
    <xf numFmtId="0" fontId="4" fillId="2" borderId="6" xfId="4" quotePrefix="1" applyNumberFormat="1" applyFont="1" applyFill="1" applyBorder="1" applyAlignment="1">
      <alignment horizontal="center" vertical="center" wrapText="1"/>
    </xf>
    <xf numFmtId="0" fontId="4" fillId="0" borderId="6" xfId="4" applyNumberFormat="1" applyFont="1" applyBorder="1" applyAlignment="1">
      <alignment horizontal="center" vertical="center" wrapText="1"/>
    </xf>
    <xf numFmtId="0" fontId="4" fillId="0" borderId="6" xfId="4" applyNumberFormat="1" applyFont="1" applyBorder="1" applyAlignment="1">
      <alignment vertical="center"/>
    </xf>
    <xf numFmtId="0" fontId="4" fillId="0" borderId="6" xfId="3" applyNumberFormat="1" applyFont="1" applyBorder="1" applyAlignment="1">
      <alignment horizontal="center" vertical="center" wrapText="1"/>
    </xf>
    <xf numFmtId="0" fontId="25" fillId="0" borderId="6" xfId="4" applyNumberFormat="1" applyFont="1" applyBorder="1" applyAlignment="1">
      <alignment vertical="center"/>
    </xf>
    <xf numFmtId="0" fontId="4" fillId="0" borderId="9" xfId="3" applyNumberFormat="1" applyFont="1" applyBorder="1" applyAlignment="1">
      <alignment horizontal="right" vertical="center" wrapText="1"/>
    </xf>
    <xf numFmtId="0" fontId="4" fillId="0" borderId="9" xfId="4" applyNumberFormat="1" applyFont="1" applyBorder="1" applyAlignment="1">
      <alignment vertical="center" wrapText="1"/>
    </xf>
    <xf numFmtId="0" fontId="4" fillId="2" borderId="9" xfId="4" quotePrefix="1" applyNumberFormat="1" applyFont="1" applyFill="1" applyBorder="1" applyAlignment="1">
      <alignment horizontal="center" vertical="center" wrapText="1"/>
    </xf>
    <xf numFmtId="0" fontId="4" fillId="0" borderId="9" xfId="3" applyNumberFormat="1" applyFont="1" applyBorder="1" applyAlignment="1">
      <alignment horizontal="center" vertical="center" wrapText="1"/>
    </xf>
    <xf numFmtId="0" fontId="4" fillId="0" borderId="9" xfId="4" applyNumberFormat="1" applyFont="1" applyBorder="1" applyAlignment="1">
      <alignment vertical="center"/>
    </xf>
    <xf numFmtId="0" fontId="25" fillId="0" borderId="9" xfId="4" applyNumberFormat="1" applyFont="1" applyBorder="1" applyAlignment="1">
      <alignment vertical="center"/>
    </xf>
    <xf numFmtId="0" fontId="4" fillId="0" borderId="6" xfId="4" quotePrefix="1" applyNumberFormat="1" applyFont="1" applyBorder="1" applyAlignment="1">
      <alignment horizontal="center" vertical="center" wrapText="1"/>
    </xf>
    <xf numFmtId="0" fontId="4" fillId="0" borderId="0" xfId="4" applyNumberFormat="1" applyFont="1" applyAlignment="1">
      <alignment vertical="center" wrapText="1"/>
    </xf>
    <xf numFmtId="0" fontId="4" fillId="2" borderId="6" xfId="3" applyNumberFormat="1" applyFont="1" applyFill="1" applyBorder="1" applyAlignment="1">
      <alignment horizontal="right" vertical="center" wrapText="1"/>
    </xf>
    <xf numFmtId="0" fontId="4" fillId="0" borderId="9" xfId="4" applyNumberFormat="1" applyFont="1" applyBorder="1" applyAlignment="1">
      <alignment horizontal="center" vertical="center" wrapText="1"/>
    </xf>
    <xf numFmtId="0" fontId="4" fillId="0" borderId="0" xfId="3" applyNumberFormat="1" applyFont="1" applyAlignment="1">
      <alignment horizontal="right" vertical="center"/>
    </xf>
    <xf numFmtId="0" fontId="4" fillId="0" borderId="0" xfId="3" applyNumberFormat="1" applyFont="1" applyAlignment="1">
      <alignment horizontal="center" vertical="center"/>
    </xf>
    <xf numFmtId="0" fontId="4" fillId="0" borderId="0" xfId="4" applyNumberFormat="1" applyFont="1" applyAlignment="1">
      <alignment horizontal="center" vertical="center"/>
    </xf>
    <xf numFmtId="0" fontId="4" fillId="0" borderId="0" xfId="4" applyNumberFormat="1" applyFont="1" applyAlignment="1">
      <alignment horizontal="right" vertical="center"/>
    </xf>
    <xf numFmtId="0" fontId="4" fillId="0" borderId="10" xfId="4" applyNumberFormat="1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4" quotePrefix="1" applyNumberFormat="1" applyFont="1" applyBorder="1" applyAlignment="1">
      <alignment horizontal="center" vertical="center" wrapText="1"/>
    </xf>
    <xf numFmtId="0" fontId="4" fillId="0" borderId="4" xfId="4" applyNumberFormat="1" applyFont="1" applyBorder="1" applyAlignment="1">
      <alignment horizontal="left" vertical="center" wrapText="1"/>
    </xf>
    <xf numFmtId="0" fontId="4" fillId="2" borderId="6" xfId="0" applyFont="1" applyFill="1" applyBorder="1" applyAlignment="1">
      <alignment vertical="center" wrapText="1"/>
    </xf>
    <xf numFmtId="0" fontId="4" fillId="0" borderId="8" xfId="4" applyNumberFormat="1" applyFont="1" applyBorder="1" applyAlignment="1">
      <alignment vertical="center" wrapText="1"/>
    </xf>
    <xf numFmtId="167" fontId="4" fillId="0" borderId="4" xfId="3" applyFont="1" applyBorder="1" applyAlignment="1">
      <alignment horizontal="center" vertical="center" wrapText="1"/>
    </xf>
    <xf numFmtId="167" fontId="4" fillId="0" borderId="6" xfId="3" applyFont="1" applyBorder="1" applyAlignment="1">
      <alignment horizontal="center" vertical="center" wrapText="1"/>
    </xf>
    <xf numFmtId="167" fontId="4" fillId="0" borderId="9" xfId="3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4" fillId="0" borderId="3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2" borderId="6" xfId="1" applyFont="1" applyFill="1" applyBorder="1" applyAlignment="1">
      <alignment vertical="center"/>
    </xf>
    <xf numFmtId="0" fontId="22" fillId="0" borderId="0" xfId="0" applyFont="1" applyFill="1" applyAlignment="1">
      <alignment horizontal="center" vertical="center"/>
    </xf>
    <xf numFmtId="164" fontId="22" fillId="0" borderId="0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 wrapText="1"/>
    </xf>
    <xf numFmtId="164" fontId="4" fillId="0" borderId="5" xfId="1" applyFont="1" applyBorder="1" applyAlignment="1">
      <alignment horizontal="center" vertical="center" wrapText="1"/>
    </xf>
    <xf numFmtId="164" fontId="4" fillId="0" borderId="2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center"/>
    </xf>
    <xf numFmtId="0" fontId="22" fillId="0" borderId="0" xfId="1" applyNumberFormat="1" applyFont="1" applyBorder="1" applyAlignment="1">
      <alignment horizontal="center" vertical="center"/>
    </xf>
    <xf numFmtId="0" fontId="4" fillId="0" borderId="4" xfId="4" applyNumberFormat="1" applyFont="1" applyBorder="1" applyAlignment="1">
      <alignment horizontal="center" vertical="center"/>
    </xf>
    <xf numFmtId="0" fontId="4" fillId="0" borderId="6" xfId="4" applyNumberFormat="1" applyFont="1" applyBorder="1" applyAlignment="1">
      <alignment horizontal="center" vertical="center"/>
    </xf>
    <xf numFmtId="0" fontId="4" fillId="0" borderId="9" xfId="4" applyNumberFormat="1" applyFont="1" applyBorder="1" applyAlignment="1">
      <alignment horizontal="center" vertical="center"/>
    </xf>
    <xf numFmtId="0" fontId="4" fillId="0" borderId="4" xfId="4" applyNumberFormat="1" applyFont="1" applyBorder="1" applyAlignment="1">
      <alignment horizontal="center" vertical="center" wrapText="1"/>
    </xf>
    <xf numFmtId="0" fontId="4" fillId="0" borderId="6" xfId="4" applyNumberFormat="1" applyFont="1" applyBorder="1" applyAlignment="1">
      <alignment horizontal="center" vertical="center" wrapText="1"/>
    </xf>
    <xf numFmtId="0" fontId="4" fillId="0" borderId="9" xfId="4" applyNumberFormat="1" applyFont="1" applyBorder="1" applyAlignment="1">
      <alignment horizontal="center" vertical="center" wrapText="1"/>
    </xf>
  </cellXfs>
  <cellStyles count="5">
    <cellStyle name="Comma 2" xfId="3"/>
    <cellStyle name="Hyperlink" xfId="2" builtinId="8"/>
    <cellStyle name="Normal" xfId="0" builtinId="0"/>
    <cellStyle name="Normal 2" xfId="1"/>
    <cellStyle name="Normal 3" xfId="4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gif"/><Relationship Id="rId1" Type="http://schemas.openxmlformats.org/officeDocument/2006/relationships/image" Target="../media/image1.gif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jpeg"/><Relationship Id="rId18" Type="http://schemas.openxmlformats.org/officeDocument/2006/relationships/image" Target="../media/image50.png"/><Relationship Id="rId26" Type="http://schemas.openxmlformats.org/officeDocument/2006/relationships/image" Target="../media/image58.png"/><Relationship Id="rId39" Type="http://schemas.openxmlformats.org/officeDocument/2006/relationships/image" Target="../media/image71.jpeg"/><Relationship Id="rId3" Type="http://schemas.openxmlformats.org/officeDocument/2006/relationships/image" Target="../media/image35.png"/><Relationship Id="rId21" Type="http://schemas.openxmlformats.org/officeDocument/2006/relationships/image" Target="../media/image53.jpeg"/><Relationship Id="rId34" Type="http://schemas.openxmlformats.org/officeDocument/2006/relationships/image" Target="../media/image66.jpeg"/><Relationship Id="rId42" Type="http://schemas.openxmlformats.org/officeDocument/2006/relationships/image" Target="../media/image73.jpeg"/><Relationship Id="rId7" Type="http://schemas.openxmlformats.org/officeDocument/2006/relationships/image" Target="../media/image39.png"/><Relationship Id="rId12" Type="http://schemas.openxmlformats.org/officeDocument/2006/relationships/image" Target="../media/image44.jpeg"/><Relationship Id="rId17" Type="http://schemas.openxmlformats.org/officeDocument/2006/relationships/image" Target="../media/image49.jpeg"/><Relationship Id="rId25" Type="http://schemas.openxmlformats.org/officeDocument/2006/relationships/image" Target="../media/image57.jpeg"/><Relationship Id="rId33" Type="http://schemas.openxmlformats.org/officeDocument/2006/relationships/image" Target="../media/image65.jpeg"/><Relationship Id="rId38" Type="http://schemas.openxmlformats.org/officeDocument/2006/relationships/image" Target="../media/image70.jpeg"/><Relationship Id="rId2" Type="http://schemas.openxmlformats.org/officeDocument/2006/relationships/image" Target="../media/image34.png"/><Relationship Id="rId16" Type="http://schemas.openxmlformats.org/officeDocument/2006/relationships/image" Target="../media/image48.jpeg"/><Relationship Id="rId20" Type="http://schemas.openxmlformats.org/officeDocument/2006/relationships/image" Target="../media/image52.jpeg"/><Relationship Id="rId29" Type="http://schemas.openxmlformats.org/officeDocument/2006/relationships/image" Target="../media/image61.png"/><Relationship Id="rId41" Type="http://schemas.openxmlformats.org/officeDocument/2006/relationships/image" Target="../media/image72.jpeg"/><Relationship Id="rId1" Type="http://schemas.openxmlformats.org/officeDocument/2006/relationships/image" Target="../media/image33.jpeg"/><Relationship Id="rId6" Type="http://schemas.openxmlformats.org/officeDocument/2006/relationships/image" Target="../media/image38.jpeg"/><Relationship Id="rId11" Type="http://schemas.openxmlformats.org/officeDocument/2006/relationships/image" Target="../media/image43.jpeg"/><Relationship Id="rId24" Type="http://schemas.openxmlformats.org/officeDocument/2006/relationships/image" Target="../media/image56.jpeg"/><Relationship Id="rId32" Type="http://schemas.openxmlformats.org/officeDocument/2006/relationships/image" Target="../media/image64.jpeg"/><Relationship Id="rId37" Type="http://schemas.openxmlformats.org/officeDocument/2006/relationships/image" Target="../media/image69.jpeg"/><Relationship Id="rId40" Type="http://schemas.openxmlformats.org/officeDocument/2006/relationships/image" Target="../media/image29.gif"/><Relationship Id="rId5" Type="http://schemas.openxmlformats.org/officeDocument/2006/relationships/image" Target="../media/image37.jpeg"/><Relationship Id="rId15" Type="http://schemas.openxmlformats.org/officeDocument/2006/relationships/image" Target="../media/image47.jpeg"/><Relationship Id="rId23" Type="http://schemas.openxmlformats.org/officeDocument/2006/relationships/image" Target="../media/image55.jpeg"/><Relationship Id="rId28" Type="http://schemas.openxmlformats.org/officeDocument/2006/relationships/image" Target="../media/image60.png"/><Relationship Id="rId36" Type="http://schemas.openxmlformats.org/officeDocument/2006/relationships/image" Target="../media/image68.jpeg"/><Relationship Id="rId10" Type="http://schemas.openxmlformats.org/officeDocument/2006/relationships/image" Target="../media/image42.jpeg"/><Relationship Id="rId19" Type="http://schemas.openxmlformats.org/officeDocument/2006/relationships/image" Target="../media/image51.jpeg"/><Relationship Id="rId31" Type="http://schemas.openxmlformats.org/officeDocument/2006/relationships/image" Target="../media/image63.jpeg"/><Relationship Id="rId4" Type="http://schemas.openxmlformats.org/officeDocument/2006/relationships/image" Target="../media/image36.jpeg"/><Relationship Id="rId9" Type="http://schemas.openxmlformats.org/officeDocument/2006/relationships/image" Target="../media/image41.jpeg"/><Relationship Id="rId14" Type="http://schemas.openxmlformats.org/officeDocument/2006/relationships/image" Target="../media/image46.png"/><Relationship Id="rId22" Type="http://schemas.openxmlformats.org/officeDocument/2006/relationships/image" Target="../media/image54.jpeg"/><Relationship Id="rId27" Type="http://schemas.openxmlformats.org/officeDocument/2006/relationships/image" Target="../media/image59.png"/><Relationship Id="rId30" Type="http://schemas.openxmlformats.org/officeDocument/2006/relationships/image" Target="../media/image62.jpeg"/><Relationship Id="rId35" Type="http://schemas.openxmlformats.org/officeDocument/2006/relationships/image" Target="../media/image67.jpeg"/><Relationship Id="rId43" Type="http://schemas.openxmlformats.org/officeDocument/2006/relationships/image" Target="../media/image7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34</xdr:row>
      <xdr:rowOff>0</xdr:rowOff>
    </xdr:from>
    <xdr:to>
      <xdr:col>11</xdr:col>
      <xdr:colOff>38100</xdr:colOff>
      <xdr:row>43</xdr:row>
      <xdr:rowOff>0</xdr:rowOff>
    </xdr:to>
    <xdr:pic>
      <xdr:nvPicPr>
        <xdr:cNvPr id="51" name="図 50" descr="両開き戸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209550" y="5829300"/>
          <a:ext cx="1543050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104778</xdr:colOff>
      <xdr:row>2</xdr:row>
      <xdr:rowOff>28574</xdr:rowOff>
    </xdr:from>
    <xdr:to>
      <xdr:col>42</xdr:col>
      <xdr:colOff>57153</xdr:colOff>
      <xdr:row>6</xdr:row>
      <xdr:rowOff>1</xdr:rowOff>
    </xdr:to>
    <xdr:sp macro="" textlink="">
      <xdr:nvSpPr>
        <xdr:cNvPr id="67" name="正方形/長方形 66"/>
        <xdr:cNvSpPr/>
      </xdr:nvSpPr>
      <xdr:spPr>
        <a:xfrm>
          <a:off x="7153278" y="37147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36402</xdr:colOff>
      <xdr:row>23</xdr:row>
      <xdr:rowOff>74499</xdr:rowOff>
    </xdr:from>
    <xdr:to>
      <xdr:col>14</xdr:col>
      <xdr:colOff>73141</xdr:colOff>
      <xdr:row>35</xdr:row>
      <xdr:rowOff>60211</xdr:rowOff>
    </xdr:to>
    <xdr:pic>
      <xdr:nvPicPr>
        <xdr:cNvPr id="80" name="図 79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23966" y="4163785"/>
          <a:ext cx="2043112" cy="1751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114303</xdr:colOff>
      <xdr:row>2</xdr:row>
      <xdr:rowOff>19049</xdr:rowOff>
    </xdr:from>
    <xdr:to>
      <xdr:col>35</xdr:col>
      <xdr:colOff>66678</xdr:colOff>
      <xdr:row>5</xdr:row>
      <xdr:rowOff>161926</xdr:rowOff>
    </xdr:to>
    <xdr:sp macro="" textlink="">
      <xdr:nvSpPr>
        <xdr:cNvPr id="66" name="正方形/長方形 65"/>
        <xdr:cNvSpPr/>
      </xdr:nvSpPr>
      <xdr:spPr>
        <a:xfrm>
          <a:off x="5829303" y="361949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40</xdr:col>
      <xdr:colOff>100013</xdr:colOff>
      <xdr:row>24</xdr:row>
      <xdr:rowOff>20411</xdr:rowOff>
    </xdr:from>
    <xdr:to>
      <xdr:col>51</xdr:col>
      <xdr:colOff>47625</xdr:colOff>
      <xdr:row>34</xdr:row>
      <xdr:rowOff>57150</xdr:rowOff>
    </xdr:to>
    <xdr:pic>
      <xdr:nvPicPr>
        <xdr:cNvPr id="61" name="図 60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1013" y="4135211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109538</xdr:colOff>
      <xdr:row>4</xdr:row>
      <xdr:rowOff>134711</xdr:rowOff>
    </xdr:from>
    <xdr:to>
      <xdr:col>11</xdr:col>
      <xdr:colOff>57150</xdr:colOff>
      <xdr:row>15</xdr:row>
      <xdr:rowOff>0</xdr:rowOff>
    </xdr:to>
    <xdr:pic>
      <xdr:nvPicPr>
        <xdr:cNvPr id="53" name="図 52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0538" y="820511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26</xdr:col>
      <xdr:colOff>19050</xdr:colOff>
      <xdr:row>43</xdr:row>
      <xdr:rowOff>0</xdr:rowOff>
    </xdr:to>
    <xdr:pic>
      <xdr:nvPicPr>
        <xdr:cNvPr id="47" name="図 46" descr="両開き戸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048000" y="5829300"/>
          <a:ext cx="1543050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62593</xdr:colOff>
      <xdr:row>6</xdr:row>
      <xdr:rowOff>100012</xdr:rowOff>
    </xdr:from>
    <xdr:to>
      <xdr:col>23</xdr:col>
      <xdr:colOff>99332</xdr:colOff>
      <xdr:row>18</xdr:row>
      <xdr:rowOff>85724</xdr:rowOff>
    </xdr:to>
    <xdr:pic>
      <xdr:nvPicPr>
        <xdr:cNvPr id="49" name="図 48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2202657" y="1274648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2</xdr:row>
      <xdr:rowOff>9525</xdr:rowOff>
    </xdr:from>
    <xdr:to>
      <xdr:col>28</xdr:col>
      <xdr:colOff>76200</xdr:colOff>
      <xdr:row>6</xdr:row>
      <xdr:rowOff>19049</xdr:rowOff>
    </xdr:to>
    <xdr:sp macro="" textlink="">
      <xdr:nvSpPr>
        <xdr:cNvPr id="7" name="正方形/長方形 6"/>
        <xdr:cNvSpPr/>
      </xdr:nvSpPr>
      <xdr:spPr>
        <a:xfrm>
          <a:off x="3810000" y="352425"/>
          <a:ext cx="1981200" cy="69532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A.Draft</a:t>
          </a:r>
          <a:r>
            <a:rPr kumimoji="1" lang="en-US" altLang="ja-JP" sz="1100" baseline="0"/>
            <a:t> Chamber </a:t>
          </a:r>
          <a:br>
            <a:rPr kumimoji="1" lang="en-US" altLang="ja-JP" sz="1100" baseline="0"/>
          </a:br>
          <a:r>
            <a:rPr kumimoji="1" lang="en-US" altLang="ja-JP" sz="1100" baseline="0"/>
            <a:t/>
          </a:r>
          <a:br>
            <a:rPr kumimoji="1" lang="en-US" altLang="ja-JP" sz="1100" baseline="0"/>
          </a:br>
          <a:endParaRPr kumimoji="1" lang="ja-JP" altLang="en-US" sz="1100"/>
        </a:p>
      </xdr:txBody>
    </xdr:sp>
    <xdr:clientData/>
  </xdr:twoCellAnchor>
  <xdr:twoCellAnchor editAs="oneCell">
    <xdr:from>
      <xdr:col>18</xdr:col>
      <xdr:colOff>99520</xdr:colOff>
      <xdr:row>2</xdr:row>
      <xdr:rowOff>38100</xdr:rowOff>
    </xdr:from>
    <xdr:to>
      <xdr:col>21</xdr:col>
      <xdr:colOff>94593</xdr:colOff>
      <xdr:row>6</xdr:row>
      <xdr:rowOff>9525</xdr:rowOff>
    </xdr:to>
    <xdr:pic>
      <xdr:nvPicPr>
        <xdr:cNvPr id="4" name="図 3" descr="ドラフトチャンバー　湿式スクラバー横置き型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520" y="381000"/>
          <a:ext cx="566573" cy="657225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53</xdr:col>
      <xdr:colOff>0</xdr:colOff>
      <xdr:row>2</xdr:row>
      <xdr:rowOff>0</xdr:rowOff>
    </xdr:to>
    <xdr:cxnSp macro="">
      <xdr:nvCxnSpPr>
        <xdr:cNvPr id="10" name="直線コネクタ 9"/>
        <xdr:cNvCxnSpPr/>
      </xdr:nvCxnSpPr>
      <xdr:spPr>
        <a:xfrm>
          <a:off x="190500" y="342900"/>
          <a:ext cx="95250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</xdr:row>
      <xdr:rowOff>9525</xdr:rowOff>
    </xdr:from>
    <xdr:to>
      <xdr:col>53</xdr:col>
      <xdr:colOff>0</xdr:colOff>
      <xdr:row>37</xdr:row>
      <xdr:rowOff>0</xdr:rowOff>
    </xdr:to>
    <xdr:cxnSp macro="">
      <xdr:nvCxnSpPr>
        <xdr:cNvPr id="11" name="直線コネクタ 10"/>
        <xdr:cNvCxnSpPr/>
      </xdr:nvCxnSpPr>
      <xdr:spPr>
        <a:xfrm>
          <a:off x="9715500" y="352425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36</xdr:row>
      <xdr:rowOff>161925</xdr:rowOff>
    </xdr:to>
    <xdr:cxnSp macro="">
      <xdr:nvCxnSpPr>
        <xdr:cNvPr id="14" name="直線コネクタ 13"/>
        <xdr:cNvCxnSpPr/>
      </xdr:nvCxnSpPr>
      <xdr:spPr>
        <a:xfrm>
          <a:off x="571500" y="514350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161925</xdr:rowOff>
    </xdr:from>
    <xdr:to>
      <xdr:col>53</xdr:col>
      <xdr:colOff>0</xdr:colOff>
      <xdr:row>36</xdr:row>
      <xdr:rowOff>161925</xdr:rowOff>
    </xdr:to>
    <xdr:cxnSp macro="">
      <xdr:nvCxnSpPr>
        <xdr:cNvPr id="17" name="直線コネクタ 16"/>
        <xdr:cNvCxnSpPr/>
      </xdr:nvCxnSpPr>
      <xdr:spPr>
        <a:xfrm>
          <a:off x="190500" y="6334125"/>
          <a:ext cx="95250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</xdr:row>
      <xdr:rowOff>0</xdr:rowOff>
    </xdr:from>
    <xdr:to>
      <xdr:col>18</xdr:col>
      <xdr:colOff>9525</xdr:colOff>
      <xdr:row>36</xdr:row>
      <xdr:rowOff>161925</xdr:rowOff>
    </xdr:to>
    <xdr:cxnSp macro="">
      <xdr:nvCxnSpPr>
        <xdr:cNvPr id="18" name="直線コネクタ 17"/>
        <xdr:cNvCxnSpPr/>
      </xdr:nvCxnSpPr>
      <xdr:spPr>
        <a:xfrm>
          <a:off x="3057525" y="342900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85727</xdr:colOff>
      <xdr:row>3</xdr:row>
      <xdr:rowOff>57150</xdr:rowOff>
    </xdr:from>
    <xdr:to>
      <xdr:col>30</xdr:col>
      <xdr:colOff>144476</xdr:colOff>
      <xdr:row>5</xdr:row>
      <xdr:rowOff>123826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1227" y="571500"/>
          <a:ext cx="249249" cy="409576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180975</xdr:colOff>
      <xdr:row>2</xdr:row>
      <xdr:rowOff>123825</xdr:rowOff>
    </xdr:from>
    <xdr:to>
      <xdr:col>28</xdr:col>
      <xdr:colOff>12779</xdr:colOff>
      <xdr:row>5</xdr:row>
      <xdr:rowOff>137696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4475" y="466725"/>
          <a:ext cx="403304" cy="528221"/>
        </a:xfrm>
        <a:prstGeom prst="rect">
          <a:avLst/>
        </a:prstGeom>
      </xdr:spPr>
    </xdr:pic>
    <xdr:clientData/>
  </xdr:twoCellAnchor>
  <xdr:twoCellAnchor>
    <xdr:from>
      <xdr:col>3</xdr:col>
      <xdr:colOff>47627</xdr:colOff>
      <xdr:row>17</xdr:row>
      <xdr:rowOff>0</xdr:rowOff>
    </xdr:from>
    <xdr:to>
      <xdr:col>6</xdr:col>
      <xdr:colOff>133354</xdr:colOff>
      <xdr:row>24</xdr:row>
      <xdr:rowOff>85725</xdr:rowOff>
    </xdr:to>
    <xdr:sp macro="" textlink="">
      <xdr:nvSpPr>
        <xdr:cNvPr id="25" name="正方形/長方形 24"/>
        <xdr:cNvSpPr/>
      </xdr:nvSpPr>
      <xdr:spPr>
        <a:xfrm rot="16200000">
          <a:off x="685803" y="322897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28</xdr:col>
      <xdr:colOff>66676</xdr:colOff>
      <xdr:row>17</xdr:row>
      <xdr:rowOff>19055</xdr:rowOff>
    </xdr:from>
    <xdr:to>
      <xdr:col>43</xdr:col>
      <xdr:colOff>38100</xdr:colOff>
      <xdr:row>24</xdr:row>
      <xdr:rowOff>95250</xdr:rowOff>
    </xdr:to>
    <xdr:sp macro="" textlink="">
      <xdr:nvSpPr>
        <xdr:cNvPr id="27" name="正方形/長方形 26"/>
        <xdr:cNvSpPr/>
      </xdr:nvSpPr>
      <xdr:spPr>
        <a:xfrm>
          <a:off x="5781676" y="2933705"/>
          <a:ext cx="2828924" cy="12763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3</xdr:col>
      <xdr:colOff>95250</xdr:colOff>
      <xdr:row>4</xdr:row>
      <xdr:rowOff>161925</xdr:rowOff>
    </xdr:from>
    <xdr:to>
      <xdr:col>6</xdr:col>
      <xdr:colOff>114299</xdr:colOff>
      <xdr:row>8</xdr:row>
      <xdr:rowOff>66674</xdr:rowOff>
    </xdr:to>
    <xdr:pic>
      <xdr:nvPicPr>
        <xdr:cNvPr id="29" name="図 28" descr="耐薬塗装保管庫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47725"/>
          <a:ext cx="590549" cy="590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2</xdr:row>
      <xdr:rowOff>9525</xdr:rowOff>
    </xdr:from>
    <xdr:to>
      <xdr:col>7</xdr:col>
      <xdr:colOff>104775</xdr:colOff>
      <xdr:row>4</xdr:row>
      <xdr:rowOff>57150</xdr:rowOff>
    </xdr:to>
    <xdr:sp macro="" textlink="">
      <xdr:nvSpPr>
        <xdr:cNvPr id="30" name="正方形/長方形 29"/>
        <xdr:cNvSpPr/>
      </xdr:nvSpPr>
      <xdr:spPr>
        <a:xfrm>
          <a:off x="209550" y="352425"/>
          <a:ext cx="847725" cy="3905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Medicine</a:t>
          </a:r>
          <a:r>
            <a:rPr kumimoji="1" lang="en-US" altLang="ja-JP" sz="9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Storage</a:t>
          </a:r>
          <a:endParaRPr kumimoji="1" lang="ja-JP" altLang="en-US" sz="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0</xdr:colOff>
      <xdr:row>2</xdr:row>
      <xdr:rowOff>19050</xdr:rowOff>
    </xdr:from>
    <xdr:to>
      <xdr:col>17</xdr:col>
      <xdr:colOff>171450</xdr:colOff>
      <xdr:row>4</xdr:row>
      <xdr:rowOff>66675</xdr:rowOff>
    </xdr:to>
    <xdr:sp macro="" textlink="">
      <xdr:nvSpPr>
        <xdr:cNvPr id="32" name="正方形/長方形 31"/>
        <xdr:cNvSpPr/>
      </xdr:nvSpPr>
      <xdr:spPr>
        <a:xfrm>
          <a:off x="1905000" y="361950"/>
          <a:ext cx="1123950" cy="3905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Refrigerating Showcase</a:t>
          </a:r>
          <a:endParaRPr kumimoji="1" lang="ja-JP" altLang="en-US" sz="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13</xdr:col>
      <xdr:colOff>95250</xdr:colOff>
      <xdr:row>4</xdr:row>
      <xdr:rowOff>134937</xdr:rowOff>
    </xdr:from>
    <xdr:to>
      <xdr:col>17</xdr:col>
      <xdr:colOff>28575</xdr:colOff>
      <xdr:row>8</xdr:row>
      <xdr:rowOff>28575</xdr:rowOff>
    </xdr:to>
    <xdr:pic>
      <xdr:nvPicPr>
        <xdr:cNvPr id="31" name="図 30" descr="［取扱停止］薬用冷蔵ショーケース　ＦＭＳ－４０２ＧＵ　１２００×４５０（５００）×１９１７ｍｍ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20737"/>
          <a:ext cx="695325" cy="57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57151</xdr:colOff>
      <xdr:row>2</xdr:row>
      <xdr:rowOff>9525</xdr:rowOff>
    </xdr:from>
    <xdr:to>
      <xdr:col>11</xdr:col>
      <xdr:colOff>57151</xdr:colOff>
      <xdr:row>4</xdr:row>
      <xdr:rowOff>114301</xdr:rowOff>
    </xdr:to>
    <xdr:sp macro="" textlink="">
      <xdr:nvSpPr>
        <xdr:cNvPr id="33" name="正方形/長方形 32"/>
        <xdr:cNvSpPr/>
      </xdr:nvSpPr>
      <xdr:spPr>
        <a:xfrm>
          <a:off x="1200151" y="352425"/>
          <a:ext cx="571500" cy="44767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Medicine Freezer</a:t>
          </a:r>
          <a:endParaRPr kumimoji="1" lang="ja-JP" altLang="en-US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19050</xdr:colOff>
      <xdr:row>9</xdr:row>
      <xdr:rowOff>0</xdr:rowOff>
    </xdr:from>
    <xdr:to>
      <xdr:col>18</xdr:col>
      <xdr:colOff>0</xdr:colOff>
      <xdr:row>9</xdr:row>
      <xdr:rowOff>0</xdr:rowOff>
    </xdr:to>
    <xdr:cxnSp macro="">
      <xdr:nvCxnSpPr>
        <xdr:cNvPr id="34" name="直線コネクタ 33"/>
        <xdr:cNvCxnSpPr/>
      </xdr:nvCxnSpPr>
      <xdr:spPr>
        <a:xfrm>
          <a:off x="209550" y="1543050"/>
          <a:ext cx="28384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47626</xdr:colOff>
      <xdr:row>5</xdr:row>
      <xdr:rowOff>0</xdr:rowOff>
    </xdr:from>
    <xdr:to>
      <xdr:col>11</xdr:col>
      <xdr:colOff>76200</xdr:colOff>
      <xdr:row>8</xdr:row>
      <xdr:rowOff>85724</xdr:rowOff>
    </xdr:to>
    <xdr:pic>
      <xdr:nvPicPr>
        <xdr:cNvPr id="36" name="図 35" descr="http://askul.c.yimg.jp/ais/img/product/L1/K285586_l1.jp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857250"/>
          <a:ext cx="600074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28576</xdr:colOff>
      <xdr:row>3</xdr:row>
      <xdr:rowOff>45768</xdr:rowOff>
    </xdr:from>
    <xdr:to>
      <xdr:col>39</xdr:col>
      <xdr:colOff>9526</xdr:colOff>
      <xdr:row>5</xdr:row>
      <xdr:rowOff>133349</xdr:rowOff>
    </xdr:to>
    <xdr:pic>
      <xdr:nvPicPr>
        <xdr:cNvPr id="39" name="図 38" descr="電気炉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560118"/>
          <a:ext cx="552450" cy="430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142876</xdr:colOff>
      <xdr:row>3</xdr:row>
      <xdr:rowOff>9524</xdr:rowOff>
    </xdr:from>
    <xdr:to>
      <xdr:col>42</xdr:col>
      <xdr:colOff>11906</xdr:colOff>
      <xdr:row>5</xdr:row>
      <xdr:rowOff>142873</xdr:rowOff>
    </xdr:to>
    <xdr:pic>
      <xdr:nvPicPr>
        <xdr:cNvPr id="41" name="図 40" descr="http://www.yamato-net.co.jp/product/science/oven/tools/image/dgs400.jp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6" y="523874"/>
          <a:ext cx="631030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66675</xdr:colOff>
      <xdr:row>2</xdr:row>
      <xdr:rowOff>28575</xdr:rowOff>
    </xdr:from>
    <xdr:to>
      <xdr:col>49</xdr:col>
      <xdr:colOff>152401</xdr:colOff>
      <xdr:row>5</xdr:row>
      <xdr:rowOff>133350</xdr:rowOff>
    </xdr:to>
    <xdr:sp macro="" textlink="">
      <xdr:nvSpPr>
        <xdr:cNvPr id="46" name="正方形/長方形 45"/>
        <xdr:cNvSpPr/>
      </xdr:nvSpPr>
      <xdr:spPr>
        <a:xfrm>
          <a:off x="8448675" y="371475"/>
          <a:ext cx="1419226" cy="6191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Sink</a:t>
          </a:r>
          <a:endParaRPr kumimoji="1" lang="ja-JP" altLang="en-US" sz="1100"/>
        </a:p>
      </xdr:txBody>
    </xdr:sp>
    <xdr:clientData/>
  </xdr:twoCellAnchor>
  <xdr:twoCellAnchor editAs="oneCell">
    <xdr:from>
      <xdr:col>44</xdr:col>
      <xdr:colOff>104775</xdr:colOff>
      <xdr:row>2</xdr:row>
      <xdr:rowOff>104774</xdr:rowOff>
    </xdr:from>
    <xdr:to>
      <xdr:col>47</xdr:col>
      <xdr:colOff>107069</xdr:colOff>
      <xdr:row>5</xdr:row>
      <xdr:rowOff>66673</xdr:rowOff>
    </xdr:to>
    <xdr:pic>
      <xdr:nvPicPr>
        <xdr:cNvPr id="48" name="図 47" descr="TP1-A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447674"/>
          <a:ext cx="573794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</xdr:colOff>
      <xdr:row>17</xdr:row>
      <xdr:rowOff>19050</xdr:rowOff>
    </xdr:from>
    <xdr:to>
      <xdr:col>28</xdr:col>
      <xdr:colOff>47629</xdr:colOff>
      <xdr:row>24</xdr:row>
      <xdr:rowOff>85725</xdr:rowOff>
    </xdr:to>
    <xdr:sp macro="" textlink="">
      <xdr:nvSpPr>
        <xdr:cNvPr id="50" name="正方形/長方形 49"/>
        <xdr:cNvSpPr/>
      </xdr:nvSpPr>
      <xdr:spPr>
        <a:xfrm rot="16200000">
          <a:off x="4819654" y="3257550"/>
          <a:ext cx="1266825" cy="6191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Sink</a:t>
          </a:r>
          <a:endParaRPr kumimoji="1" lang="ja-JP" altLang="en-US" sz="1100"/>
        </a:p>
      </xdr:txBody>
    </xdr:sp>
    <xdr:clientData/>
  </xdr:twoCellAnchor>
  <xdr:twoCellAnchor editAs="oneCell">
    <xdr:from>
      <xdr:col>37</xdr:col>
      <xdr:colOff>9525</xdr:colOff>
      <xdr:row>18</xdr:row>
      <xdr:rowOff>4057</xdr:rowOff>
    </xdr:from>
    <xdr:to>
      <xdr:col>42</xdr:col>
      <xdr:colOff>114300</xdr:colOff>
      <xdr:row>23</xdr:row>
      <xdr:rowOff>28574</xdr:rowOff>
    </xdr:to>
    <xdr:pic>
      <xdr:nvPicPr>
        <xdr:cNvPr id="52" name="図 51" descr="中央実験台　木製タイプ・ケコミ型　３０００×１５００×８００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3090157"/>
          <a:ext cx="1057275" cy="881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0</xdr:colOff>
      <xdr:row>30</xdr:row>
      <xdr:rowOff>0</xdr:rowOff>
    </xdr:from>
    <xdr:to>
      <xdr:col>52</xdr:col>
      <xdr:colOff>171450</xdr:colOff>
      <xdr:row>30</xdr:row>
      <xdr:rowOff>0</xdr:rowOff>
    </xdr:to>
    <xdr:cxnSp macro="">
      <xdr:nvCxnSpPr>
        <xdr:cNvPr id="35" name="直線コネクタ 34"/>
        <xdr:cNvCxnSpPr/>
      </xdr:nvCxnSpPr>
      <xdr:spPr>
        <a:xfrm>
          <a:off x="7810500" y="5143500"/>
          <a:ext cx="18859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30</xdr:row>
      <xdr:rowOff>0</xdr:rowOff>
    </xdr:from>
    <xdr:to>
      <xdr:col>43</xdr:col>
      <xdr:colOff>0</xdr:colOff>
      <xdr:row>36</xdr:row>
      <xdr:rowOff>152400</xdr:rowOff>
    </xdr:to>
    <xdr:cxnSp macro="">
      <xdr:nvCxnSpPr>
        <xdr:cNvPr id="40" name="直線コネクタ 39"/>
        <xdr:cNvCxnSpPr/>
      </xdr:nvCxnSpPr>
      <xdr:spPr>
        <a:xfrm>
          <a:off x="7810500" y="514350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32</xdr:row>
      <xdr:rowOff>85725</xdr:rowOff>
    </xdr:from>
    <xdr:to>
      <xdr:col>18</xdr:col>
      <xdr:colOff>1</xdr:colOff>
      <xdr:row>37</xdr:row>
      <xdr:rowOff>0</xdr:rowOff>
    </xdr:to>
    <xdr:sp macro="" textlink="">
      <xdr:nvSpPr>
        <xdr:cNvPr id="56" name="正方形/長方形 55"/>
        <xdr:cNvSpPr/>
      </xdr:nvSpPr>
      <xdr:spPr>
        <a:xfrm rot="16200000">
          <a:off x="3138488" y="5672137"/>
          <a:ext cx="771525" cy="5715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Balance</a:t>
          </a:r>
        </a:p>
        <a:p>
          <a:pPr algn="l"/>
          <a:r>
            <a:rPr kumimoji="1" lang="en-US" altLang="ja-JP" sz="1100"/>
            <a:t>Table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34</xdr:row>
      <xdr:rowOff>19050</xdr:rowOff>
    </xdr:from>
    <xdr:to>
      <xdr:col>14</xdr:col>
      <xdr:colOff>9525</xdr:colOff>
      <xdr:row>36</xdr:row>
      <xdr:rowOff>19050</xdr:rowOff>
    </xdr:to>
    <xdr:sp macro="" textlink="">
      <xdr:nvSpPr>
        <xdr:cNvPr id="9" name="円/楕円 8"/>
        <xdr:cNvSpPr/>
      </xdr:nvSpPr>
      <xdr:spPr>
        <a:xfrm>
          <a:off x="2714625" y="5848350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104776</xdr:colOff>
      <xdr:row>32</xdr:row>
      <xdr:rowOff>86085</xdr:rowOff>
    </xdr:from>
    <xdr:to>
      <xdr:col>14</xdr:col>
      <xdr:colOff>152400</xdr:colOff>
      <xdr:row>34</xdr:row>
      <xdr:rowOff>66674</xdr:rowOff>
    </xdr:to>
    <xdr:pic>
      <xdr:nvPicPr>
        <xdr:cNvPr id="55" name="図 54" descr="https://www.yamato-net.co.jp/product/laboratory/table/pt/image/balance.jp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6" y="5572485"/>
          <a:ext cx="428624" cy="323489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50</xdr:col>
      <xdr:colOff>171452</xdr:colOff>
      <xdr:row>11</xdr:row>
      <xdr:rowOff>66675</xdr:rowOff>
    </xdr:from>
    <xdr:to>
      <xdr:col>52</xdr:col>
      <xdr:colOff>171450</xdr:colOff>
      <xdr:row>20</xdr:row>
      <xdr:rowOff>66675</xdr:rowOff>
    </xdr:to>
    <xdr:sp macro="" textlink="">
      <xdr:nvSpPr>
        <xdr:cNvPr id="59" name="正方形/長方形 58"/>
        <xdr:cNvSpPr/>
      </xdr:nvSpPr>
      <xdr:spPr>
        <a:xfrm rot="16200000">
          <a:off x="9496426" y="25336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50</xdr:col>
      <xdr:colOff>161927</xdr:colOff>
      <xdr:row>20</xdr:row>
      <xdr:rowOff>104775</xdr:rowOff>
    </xdr:from>
    <xdr:to>
      <xdr:col>52</xdr:col>
      <xdr:colOff>161925</xdr:colOff>
      <xdr:row>29</xdr:row>
      <xdr:rowOff>104775</xdr:rowOff>
    </xdr:to>
    <xdr:sp macro="" textlink="">
      <xdr:nvSpPr>
        <xdr:cNvPr id="60" name="正方形/長方形 59"/>
        <xdr:cNvSpPr/>
      </xdr:nvSpPr>
      <xdr:spPr>
        <a:xfrm rot="16200000">
          <a:off x="9486901" y="411480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 editAs="oneCell">
    <xdr:from>
      <xdr:col>50</xdr:col>
      <xdr:colOff>133350</xdr:colOff>
      <xdr:row>11</xdr:row>
      <xdr:rowOff>94220</xdr:rowOff>
    </xdr:from>
    <xdr:to>
      <xdr:col>53</xdr:col>
      <xdr:colOff>0</xdr:colOff>
      <xdr:row>14</xdr:row>
      <xdr:rowOff>133350</xdr:rowOff>
    </xdr:to>
    <xdr:pic>
      <xdr:nvPicPr>
        <xdr:cNvPr id="58" name="図 57" descr="https://www.ikedarika.co.jp/catalog/item_imgs/4669.jp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1980170"/>
          <a:ext cx="409575" cy="55348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152401</xdr:colOff>
      <xdr:row>34</xdr:row>
      <xdr:rowOff>95251</xdr:rowOff>
    </xdr:from>
    <xdr:to>
      <xdr:col>42</xdr:col>
      <xdr:colOff>171451</xdr:colOff>
      <xdr:row>36</xdr:row>
      <xdr:rowOff>133349</xdr:rowOff>
    </xdr:to>
    <xdr:sp macro="" textlink="">
      <xdr:nvSpPr>
        <xdr:cNvPr id="62" name="正方形/長方形 61"/>
        <xdr:cNvSpPr/>
      </xdr:nvSpPr>
      <xdr:spPr>
        <a:xfrm>
          <a:off x="7010401" y="59245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26</xdr:col>
      <xdr:colOff>85726</xdr:colOff>
      <xdr:row>34</xdr:row>
      <xdr:rowOff>95251</xdr:rowOff>
    </xdr:from>
    <xdr:to>
      <xdr:col>34</xdr:col>
      <xdr:colOff>104776</xdr:colOff>
      <xdr:row>36</xdr:row>
      <xdr:rowOff>133349</xdr:rowOff>
    </xdr:to>
    <xdr:sp macro="" textlink="">
      <xdr:nvSpPr>
        <xdr:cNvPr id="63" name="正方形/長方形 62"/>
        <xdr:cNvSpPr/>
      </xdr:nvSpPr>
      <xdr:spPr>
        <a:xfrm>
          <a:off x="5419726" y="59245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3</xdr:col>
      <xdr:colOff>47627</xdr:colOff>
      <xdr:row>24</xdr:row>
      <xdr:rowOff>161925</xdr:rowOff>
    </xdr:from>
    <xdr:to>
      <xdr:col>6</xdr:col>
      <xdr:colOff>133354</xdr:colOff>
      <xdr:row>32</xdr:row>
      <xdr:rowOff>76200</xdr:rowOff>
    </xdr:to>
    <xdr:sp macro="" textlink="">
      <xdr:nvSpPr>
        <xdr:cNvPr id="68" name="正方形/長方形 67"/>
        <xdr:cNvSpPr/>
      </xdr:nvSpPr>
      <xdr:spPr>
        <a:xfrm rot="16200000">
          <a:off x="685803" y="4591049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104777</xdr:colOff>
      <xdr:row>18</xdr:row>
      <xdr:rowOff>76200</xdr:rowOff>
    </xdr:from>
    <xdr:to>
      <xdr:col>18</xdr:col>
      <xdr:colOff>4</xdr:colOff>
      <xdr:row>25</xdr:row>
      <xdr:rowOff>161925</xdr:rowOff>
    </xdr:to>
    <xdr:sp macro="" textlink="">
      <xdr:nvSpPr>
        <xdr:cNvPr id="69" name="正方形/長方形 68"/>
        <xdr:cNvSpPr/>
      </xdr:nvSpPr>
      <xdr:spPr>
        <a:xfrm rot="16200000">
          <a:off x="2838453" y="347662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104775</xdr:colOff>
      <xdr:row>26</xdr:row>
      <xdr:rowOff>19050</xdr:rowOff>
    </xdr:from>
    <xdr:to>
      <xdr:col>18</xdr:col>
      <xdr:colOff>28575</xdr:colOff>
      <xdr:row>26</xdr:row>
      <xdr:rowOff>19050</xdr:rowOff>
    </xdr:to>
    <xdr:cxnSp macro="">
      <xdr:nvCxnSpPr>
        <xdr:cNvPr id="74" name="直線コネクタ 73"/>
        <xdr:cNvCxnSpPr/>
      </xdr:nvCxnSpPr>
      <xdr:spPr>
        <a:xfrm>
          <a:off x="2390775" y="4476750"/>
          <a:ext cx="14478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85728</xdr:colOff>
      <xdr:row>26</xdr:row>
      <xdr:rowOff>38100</xdr:rowOff>
    </xdr:from>
    <xdr:to>
      <xdr:col>17</xdr:col>
      <xdr:colOff>171455</xdr:colOff>
      <xdr:row>32</xdr:row>
      <xdr:rowOff>38100</xdr:rowOff>
    </xdr:to>
    <xdr:sp macro="" textlink="">
      <xdr:nvSpPr>
        <xdr:cNvPr id="77" name="正方形/長方形 76"/>
        <xdr:cNvSpPr/>
      </xdr:nvSpPr>
      <xdr:spPr>
        <a:xfrm rot="16200000">
          <a:off x="2947992" y="4681536"/>
          <a:ext cx="1028700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15</xdr:col>
      <xdr:colOff>19050</xdr:colOff>
      <xdr:row>26</xdr:row>
      <xdr:rowOff>95250</xdr:rowOff>
    </xdr:from>
    <xdr:to>
      <xdr:col>17</xdr:col>
      <xdr:colOff>76200</xdr:colOff>
      <xdr:row>29</xdr:row>
      <xdr:rowOff>19050</xdr:rowOff>
    </xdr:to>
    <xdr:pic>
      <xdr:nvPicPr>
        <xdr:cNvPr id="76" name="図 75" descr="https://www.ikedarika.co.jp/catalog/item_imgs/4816.jp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552950"/>
          <a:ext cx="438150" cy="4381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104775</xdr:colOff>
      <xdr:row>26</xdr:row>
      <xdr:rowOff>9525</xdr:rowOff>
    </xdr:from>
    <xdr:to>
      <xdr:col>10</xdr:col>
      <xdr:colOff>104775</xdr:colOff>
      <xdr:row>37</xdr:row>
      <xdr:rowOff>9525</xdr:rowOff>
    </xdr:to>
    <xdr:cxnSp macro="">
      <xdr:nvCxnSpPr>
        <xdr:cNvPr id="78" name="直線コネクタ 77"/>
        <xdr:cNvCxnSpPr/>
      </xdr:nvCxnSpPr>
      <xdr:spPr>
        <a:xfrm rot="5400000">
          <a:off x="1447800" y="5410200"/>
          <a:ext cx="18859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19052</xdr:colOff>
      <xdr:row>2</xdr:row>
      <xdr:rowOff>28575</xdr:rowOff>
    </xdr:from>
    <xdr:to>
      <xdr:col>52</xdr:col>
      <xdr:colOff>171450</xdr:colOff>
      <xdr:row>7</xdr:row>
      <xdr:rowOff>28575</xdr:rowOff>
    </xdr:to>
    <xdr:sp macro="" textlink="">
      <xdr:nvSpPr>
        <xdr:cNvPr id="79" name="正方形/長方形 78"/>
        <xdr:cNvSpPr/>
      </xdr:nvSpPr>
      <xdr:spPr>
        <a:xfrm rot="16200000">
          <a:off x="9763126" y="533401"/>
          <a:ext cx="857250" cy="53339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Drying Shelf</a:t>
          </a:r>
          <a:endParaRPr kumimoji="1" lang="ja-JP" altLang="en-US" sz="1100"/>
        </a:p>
      </xdr:txBody>
    </xdr:sp>
    <xdr:clientData/>
  </xdr:twoCellAnchor>
  <xdr:twoCellAnchor editAs="oneCell">
    <xdr:from>
      <xdr:col>50</xdr:col>
      <xdr:colOff>57151</xdr:colOff>
      <xdr:row>2</xdr:row>
      <xdr:rowOff>57149</xdr:rowOff>
    </xdr:from>
    <xdr:to>
      <xdr:col>52</xdr:col>
      <xdr:colOff>114301</xdr:colOff>
      <xdr:row>4</xdr:row>
      <xdr:rowOff>152399</xdr:rowOff>
    </xdr:to>
    <xdr:pic>
      <xdr:nvPicPr>
        <xdr:cNvPr id="71" name="図 70" descr="https://www.ikedarika.co.jp/catalog/item_imgs/4677.jp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1" y="400049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</xdr:row>
      <xdr:rowOff>147752</xdr:rowOff>
    </xdr:from>
    <xdr:to>
      <xdr:col>25</xdr:col>
      <xdr:colOff>114300</xdr:colOff>
      <xdr:row>5</xdr:row>
      <xdr:rowOff>127288</xdr:rowOff>
    </xdr:to>
    <xdr:pic>
      <xdr:nvPicPr>
        <xdr:cNvPr id="82" name="Picture 11" descr="VELP Scientifica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490652"/>
          <a:ext cx="495300" cy="493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142875</xdr:colOff>
      <xdr:row>18</xdr:row>
      <xdr:rowOff>142874</xdr:rowOff>
    </xdr:from>
    <xdr:to>
      <xdr:col>18</xdr:col>
      <xdr:colOff>147</xdr:colOff>
      <xdr:row>21</xdr:row>
      <xdr:rowOff>156333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90875" y="3228974"/>
          <a:ext cx="590697" cy="527809"/>
        </a:xfrm>
        <a:prstGeom prst="rect">
          <a:avLst/>
        </a:prstGeom>
      </xdr:spPr>
    </xdr:pic>
    <xdr:clientData/>
  </xdr:twoCellAnchor>
  <xdr:twoCellAnchor>
    <xdr:from>
      <xdr:col>15</xdr:col>
      <xdr:colOff>47625</xdr:colOff>
      <xdr:row>16</xdr:row>
      <xdr:rowOff>0</xdr:rowOff>
    </xdr:from>
    <xdr:to>
      <xdr:col>17</xdr:col>
      <xdr:colOff>19050</xdr:colOff>
      <xdr:row>18</xdr:row>
      <xdr:rowOff>9525</xdr:rowOff>
    </xdr:to>
    <xdr:sp macro="" textlink="">
      <xdr:nvSpPr>
        <xdr:cNvPr id="16" name="円/楕円 15"/>
        <xdr:cNvSpPr/>
      </xdr:nvSpPr>
      <xdr:spPr>
        <a:xfrm>
          <a:off x="3286125" y="2743200"/>
          <a:ext cx="352425" cy="35242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28576</xdr:colOff>
      <xdr:row>14</xdr:row>
      <xdr:rowOff>146440</xdr:rowOff>
    </xdr:from>
    <xdr:to>
      <xdr:col>17</xdr:col>
      <xdr:colOff>38100</xdr:colOff>
      <xdr:row>17</xdr:row>
      <xdr:rowOff>21089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267076" y="2546740"/>
          <a:ext cx="390524" cy="388999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20</xdr:row>
      <xdr:rowOff>85725</xdr:rowOff>
    </xdr:from>
    <xdr:to>
      <xdr:col>31</xdr:col>
      <xdr:colOff>160923</xdr:colOff>
      <xdr:row>24</xdr:row>
      <xdr:rowOff>37098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19775" y="3514725"/>
          <a:ext cx="637173" cy="637173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22</xdr:row>
      <xdr:rowOff>142875</xdr:rowOff>
    </xdr:from>
    <xdr:to>
      <xdr:col>17</xdr:col>
      <xdr:colOff>83006</xdr:colOff>
      <xdr:row>25</xdr:row>
      <xdr:rowOff>94261</xdr:rowOff>
    </xdr:to>
    <xdr:pic>
      <xdr:nvPicPr>
        <xdr:cNvPr id="89" name="図 88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7075" y="3914775"/>
          <a:ext cx="435431" cy="46573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</xdr:row>
      <xdr:rowOff>52985</xdr:rowOff>
    </xdr:from>
    <xdr:to>
      <xdr:col>6</xdr:col>
      <xdr:colOff>76200</xdr:colOff>
      <xdr:row>24</xdr:row>
      <xdr:rowOff>66807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38225" y="3653435"/>
          <a:ext cx="561975" cy="52817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114301</xdr:colOff>
      <xdr:row>24</xdr:row>
      <xdr:rowOff>171449</xdr:rowOff>
    </xdr:from>
    <xdr:to>
      <xdr:col>7</xdr:col>
      <xdr:colOff>133351</xdr:colOff>
      <xdr:row>27</xdr:row>
      <xdr:rowOff>57149</xdr:rowOff>
    </xdr:to>
    <xdr:pic>
      <xdr:nvPicPr>
        <xdr:cNvPr id="92" name="図 91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1" y="428624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161926</xdr:colOff>
      <xdr:row>17</xdr:row>
      <xdr:rowOff>19049</xdr:rowOff>
    </xdr:from>
    <xdr:to>
      <xdr:col>8</xdr:col>
      <xdr:colOff>1</xdr:colOff>
      <xdr:row>19</xdr:row>
      <xdr:rowOff>76199</xdr:rowOff>
    </xdr:to>
    <xdr:pic>
      <xdr:nvPicPr>
        <xdr:cNvPr id="93" name="図 92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6" y="293369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</xdr:colOff>
      <xdr:row>3</xdr:row>
      <xdr:rowOff>57149</xdr:rowOff>
    </xdr:from>
    <xdr:to>
      <xdr:col>35</xdr:col>
      <xdr:colOff>19051</xdr:colOff>
      <xdr:row>5</xdr:row>
      <xdr:rowOff>114299</xdr:rowOff>
    </xdr:to>
    <xdr:pic>
      <xdr:nvPicPr>
        <xdr:cNvPr id="94" name="図 93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1" y="57149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152400</xdr:colOff>
      <xdr:row>20</xdr:row>
      <xdr:rowOff>132320</xdr:rowOff>
    </xdr:from>
    <xdr:to>
      <xdr:col>53</xdr:col>
      <xdr:colOff>0</xdr:colOff>
      <xdr:row>24</xdr:row>
      <xdr:rowOff>0</xdr:rowOff>
    </xdr:to>
    <xdr:pic>
      <xdr:nvPicPr>
        <xdr:cNvPr id="96" name="図 95" descr="https://www.ikedarika.co.jp/catalog/item_imgs/4669.jpg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561320"/>
          <a:ext cx="409575" cy="55348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123825</xdr:colOff>
      <xdr:row>34</xdr:row>
      <xdr:rowOff>47625</xdr:rowOff>
    </xdr:from>
    <xdr:to>
      <xdr:col>52</xdr:col>
      <xdr:colOff>57150</xdr:colOff>
      <xdr:row>36</xdr:row>
      <xdr:rowOff>85725</xdr:rowOff>
    </xdr:to>
    <xdr:sp macro="" textlink="">
      <xdr:nvSpPr>
        <xdr:cNvPr id="3" name="テキスト ボックス 2"/>
        <xdr:cNvSpPr txBox="1"/>
      </xdr:nvSpPr>
      <xdr:spPr>
        <a:xfrm>
          <a:off x="8696325" y="5876925"/>
          <a:ext cx="16478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Waste</a:t>
          </a:r>
          <a:r>
            <a:rPr kumimoji="1" lang="en-US" altLang="ja-JP" sz="1100" baseline="0">
              <a:ln>
                <a:noFill/>
              </a:ln>
            </a:rPr>
            <a:t> Water Storage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 editAs="oneCell">
    <xdr:from>
      <xdr:col>43</xdr:col>
      <xdr:colOff>114300</xdr:colOff>
      <xdr:row>30</xdr:row>
      <xdr:rowOff>114299</xdr:rowOff>
    </xdr:from>
    <xdr:to>
      <xdr:col>46</xdr:col>
      <xdr:colOff>123825</xdr:colOff>
      <xdr:row>34</xdr:row>
      <xdr:rowOff>9524</xdr:rowOff>
    </xdr:to>
    <xdr:pic>
      <xdr:nvPicPr>
        <xdr:cNvPr id="72" name="図 71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5257799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66675</xdr:colOff>
      <xdr:row>30</xdr:row>
      <xdr:rowOff>104774</xdr:rowOff>
    </xdr:from>
    <xdr:to>
      <xdr:col>49</xdr:col>
      <xdr:colOff>76200</xdr:colOff>
      <xdr:row>33</xdr:row>
      <xdr:rowOff>171449</xdr:rowOff>
    </xdr:to>
    <xdr:pic>
      <xdr:nvPicPr>
        <xdr:cNvPr id="75" name="図 74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5248274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66675</xdr:colOff>
      <xdr:row>30</xdr:row>
      <xdr:rowOff>85724</xdr:rowOff>
    </xdr:from>
    <xdr:to>
      <xdr:col>52</xdr:col>
      <xdr:colOff>76200</xdr:colOff>
      <xdr:row>33</xdr:row>
      <xdr:rowOff>152399</xdr:rowOff>
    </xdr:to>
    <xdr:pic>
      <xdr:nvPicPr>
        <xdr:cNvPr id="81" name="図 80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229224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47627</xdr:colOff>
      <xdr:row>12</xdr:row>
      <xdr:rowOff>66675</xdr:rowOff>
    </xdr:from>
    <xdr:to>
      <xdr:col>5</xdr:col>
      <xdr:colOff>47625</xdr:colOff>
      <xdr:row>16</xdr:row>
      <xdr:rowOff>142875</xdr:rowOff>
    </xdr:to>
    <xdr:sp macro="" textlink="">
      <xdr:nvSpPr>
        <xdr:cNvPr id="83" name="正方形/長方形 82"/>
        <xdr:cNvSpPr/>
      </xdr:nvSpPr>
      <xdr:spPr>
        <a:xfrm rot="16200000">
          <a:off x="809626" y="2314576"/>
          <a:ext cx="76200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114300</xdr:colOff>
      <xdr:row>13</xdr:row>
      <xdr:rowOff>19050</xdr:rowOff>
    </xdr:from>
    <xdr:to>
      <xdr:col>7</xdr:col>
      <xdr:colOff>3429</xdr:colOff>
      <xdr:row>16</xdr:row>
      <xdr:rowOff>114300</xdr:rowOff>
    </xdr:to>
    <xdr:pic>
      <xdr:nvPicPr>
        <xdr:cNvPr id="73" name="図 72" descr="https://www.ikedarika.co.jp/catalog/item_imgs/4666.jpg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247900"/>
          <a:ext cx="451104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38101</xdr:colOff>
      <xdr:row>32</xdr:row>
      <xdr:rowOff>104775</xdr:rowOff>
    </xdr:from>
    <xdr:to>
      <xdr:col>17</xdr:col>
      <xdr:colOff>83577</xdr:colOff>
      <xdr:row>35</xdr:row>
      <xdr:rowOff>16901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76601" y="5591175"/>
          <a:ext cx="426476" cy="426476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47626</xdr:colOff>
      <xdr:row>35</xdr:row>
      <xdr:rowOff>50751</xdr:rowOff>
    </xdr:from>
    <xdr:to>
      <xdr:col>17</xdr:col>
      <xdr:colOff>76200</xdr:colOff>
      <xdr:row>36</xdr:row>
      <xdr:rowOff>141059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286126" y="6051501"/>
          <a:ext cx="409574" cy="261758"/>
        </a:xfrm>
        <a:prstGeom prst="rect">
          <a:avLst/>
        </a:prstGeom>
      </xdr:spPr>
    </xdr:pic>
    <xdr:clientData/>
  </xdr:twoCellAnchor>
  <xdr:oneCellAnchor>
    <xdr:from>
      <xdr:col>3</xdr:col>
      <xdr:colOff>103077</xdr:colOff>
      <xdr:row>29</xdr:row>
      <xdr:rowOff>43305</xdr:rowOff>
    </xdr:from>
    <xdr:ext cx="487473" cy="487581"/>
    <xdr:pic>
      <xdr:nvPicPr>
        <xdr:cNvPr id="85" name="Picture 72" descr="Kết quả hình ảnh cho burette stand with clamp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577" y="5015355"/>
          <a:ext cx="487473" cy="48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133350</xdr:colOff>
      <xdr:row>26</xdr:row>
      <xdr:rowOff>0</xdr:rowOff>
    </xdr:from>
    <xdr:to>
      <xdr:col>6</xdr:col>
      <xdr:colOff>1127</xdr:colOff>
      <xdr:row>29</xdr:row>
      <xdr:rowOff>4308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5850" y="4457700"/>
          <a:ext cx="410702" cy="518658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29</xdr:row>
      <xdr:rowOff>108187</xdr:rowOff>
    </xdr:from>
    <xdr:to>
      <xdr:col>17</xdr:col>
      <xdr:colOff>0</xdr:colOff>
      <xdr:row>32</xdr:row>
      <xdr:rowOff>7376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24225" y="5080237"/>
          <a:ext cx="276225" cy="413539"/>
        </a:xfrm>
        <a:prstGeom prst="rect">
          <a:avLst/>
        </a:prstGeom>
      </xdr:spPr>
    </xdr:pic>
    <xdr:clientData/>
  </xdr:twoCellAnchor>
  <xdr:twoCellAnchor>
    <xdr:from>
      <xdr:col>6</xdr:col>
      <xdr:colOff>180975</xdr:colOff>
      <xdr:row>29</xdr:row>
      <xdr:rowOff>161925</xdr:rowOff>
    </xdr:from>
    <xdr:to>
      <xdr:col>8</xdr:col>
      <xdr:colOff>142875</xdr:colOff>
      <xdr:row>31</xdr:row>
      <xdr:rowOff>161925</xdr:rowOff>
    </xdr:to>
    <xdr:sp macro="" textlink="">
      <xdr:nvSpPr>
        <xdr:cNvPr id="86" name="円/楕円 85"/>
        <xdr:cNvSpPr/>
      </xdr:nvSpPr>
      <xdr:spPr>
        <a:xfrm>
          <a:off x="1704975" y="5133975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19</xdr:row>
      <xdr:rowOff>85725</xdr:rowOff>
    </xdr:from>
    <xdr:to>
      <xdr:col>8</xdr:col>
      <xdr:colOff>152400</xdr:colOff>
      <xdr:row>21</xdr:row>
      <xdr:rowOff>85725</xdr:rowOff>
    </xdr:to>
    <xdr:sp macro="" textlink="">
      <xdr:nvSpPr>
        <xdr:cNvPr id="87" name="円/楕円 86"/>
        <xdr:cNvSpPr/>
      </xdr:nvSpPr>
      <xdr:spPr>
        <a:xfrm>
          <a:off x="1714500" y="3343275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171450</xdr:colOff>
      <xdr:row>26</xdr:row>
      <xdr:rowOff>0</xdr:rowOff>
    </xdr:from>
    <xdr:to>
      <xdr:col>38</xdr:col>
      <xdr:colOff>104775</xdr:colOff>
      <xdr:row>28</xdr:row>
      <xdr:rowOff>38100</xdr:rowOff>
    </xdr:to>
    <xdr:sp macro="" textlink="">
      <xdr:nvSpPr>
        <xdr:cNvPr id="90" name="テキスト ボックス 89"/>
        <xdr:cNvSpPr txBox="1"/>
      </xdr:nvSpPr>
      <xdr:spPr>
        <a:xfrm>
          <a:off x="6076950" y="4457700"/>
          <a:ext cx="16478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Treatment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7</xdr:col>
      <xdr:colOff>28575</xdr:colOff>
      <xdr:row>22</xdr:row>
      <xdr:rowOff>76200</xdr:rowOff>
    </xdr:from>
    <xdr:to>
      <xdr:col>14</xdr:col>
      <xdr:colOff>19050</xdr:colOff>
      <xdr:row>24</xdr:row>
      <xdr:rowOff>114300</xdr:rowOff>
    </xdr:to>
    <xdr:sp macro="" textlink="">
      <xdr:nvSpPr>
        <xdr:cNvPr id="97" name="テキスト ボックス 96"/>
        <xdr:cNvSpPr txBox="1"/>
      </xdr:nvSpPr>
      <xdr:spPr>
        <a:xfrm>
          <a:off x="1743075" y="3848100"/>
          <a:ext cx="132397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Analysis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18</xdr:row>
      <xdr:rowOff>152400</xdr:rowOff>
    </xdr:from>
    <xdr:to>
      <xdr:col>0</xdr:col>
      <xdr:colOff>0</xdr:colOff>
      <xdr:row>21</xdr:row>
      <xdr:rowOff>19050</xdr:rowOff>
    </xdr:to>
    <xdr:sp macro="" textlink="">
      <xdr:nvSpPr>
        <xdr:cNvPr id="98" name="テキスト ボックス 97"/>
        <xdr:cNvSpPr txBox="1"/>
      </xdr:nvSpPr>
      <xdr:spPr>
        <a:xfrm>
          <a:off x="0" y="3238500"/>
          <a:ext cx="0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Analysis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6</xdr:col>
      <xdr:colOff>104775</xdr:colOff>
      <xdr:row>34</xdr:row>
      <xdr:rowOff>66675</xdr:rowOff>
    </xdr:from>
    <xdr:to>
      <xdr:col>13</xdr:col>
      <xdr:colOff>95250</xdr:colOff>
      <xdr:row>36</xdr:row>
      <xdr:rowOff>104775</xdr:rowOff>
    </xdr:to>
    <xdr:sp macro="" textlink="">
      <xdr:nvSpPr>
        <xdr:cNvPr id="99" name="テキスト ボックス 98"/>
        <xdr:cNvSpPr txBox="1"/>
      </xdr:nvSpPr>
      <xdr:spPr>
        <a:xfrm>
          <a:off x="1628775" y="5895975"/>
          <a:ext cx="132397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Balance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8</xdr:col>
      <xdr:colOff>161925</xdr:colOff>
      <xdr:row>9</xdr:row>
      <xdr:rowOff>38100</xdr:rowOff>
    </xdr:from>
    <xdr:to>
      <xdr:col>17</xdr:col>
      <xdr:colOff>57150</xdr:colOff>
      <xdr:row>11</xdr:row>
      <xdr:rowOff>76200</xdr:rowOff>
    </xdr:to>
    <xdr:sp macro="" textlink="">
      <xdr:nvSpPr>
        <xdr:cNvPr id="100" name="テキスト ボックス 99"/>
        <xdr:cNvSpPr txBox="1"/>
      </xdr:nvSpPr>
      <xdr:spPr>
        <a:xfrm>
          <a:off x="2066925" y="1581150"/>
          <a:ext cx="16097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medicine Stirage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42</xdr:row>
      <xdr:rowOff>19050</xdr:rowOff>
    </xdr:to>
    <xdr:cxnSp macro="">
      <xdr:nvCxnSpPr>
        <xdr:cNvPr id="5" name="直線コネクタ 4"/>
        <xdr:cNvCxnSpPr/>
      </xdr:nvCxnSpPr>
      <xdr:spPr>
        <a:xfrm>
          <a:off x="571500" y="6515100"/>
          <a:ext cx="0" cy="8763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36</xdr:row>
      <xdr:rowOff>152400</xdr:rowOff>
    </xdr:from>
    <xdr:to>
      <xdr:col>53</xdr:col>
      <xdr:colOff>0</xdr:colOff>
      <xdr:row>42</xdr:row>
      <xdr:rowOff>0</xdr:rowOff>
    </xdr:to>
    <xdr:cxnSp macro="">
      <xdr:nvCxnSpPr>
        <xdr:cNvPr id="84" name="直線コネクタ 83"/>
        <xdr:cNvCxnSpPr/>
      </xdr:nvCxnSpPr>
      <xdr:spPr>
        <a:xfrm>
          <a:off x="10096500" y="6496050"/>
          <a:ext cx="0" cy="8763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0</xdr:rowOff>
    </xdr:from>
    <xdr:to>
      <xdr:col>53</xdr:col>
      <xdr:colOff>0</xdr:colOff>
      <xdr:row>41</xdr:row>
      <xdr:rowOff>0</xdr:rowOff>
    </xdr:to>
    <xdr:cxnSp macro="">
      <xdr:nvCxnSpPr>
        <xdr:cNvPr id="13" name="直線矢印コネクタ 12"/>
        <xdr:cNvCxnSpPr/>
      </xdr:nvCxnSpPr>
      <xdr:spPr>
        <a:xfrm>
          <a:off x="571500" y="7200900"/>
          <a:ext cx="95250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36</xdr:row>
      <xdr:rowOff>152400</xdr:rowOff>
    </xdr:from>
    <xdr:to>
      <xdr:col>18</xdr:col>
      <xdr:colOff>0</xdr:colOff>
      <xdr:row>40</xdr:row>
      <xdr:rowOff>85725</xdr:rowOff>
    </xdr:to>
    <xdr:cxnSp macro="">
      <xdr:nvCxnSpPr>
        <xdr:cNvPr id="88" name="直線コネクタ 87"/>
        <xdr:cNvCxnSpPr/>
      </xdr:nvCxnSpPr>
      <xdr:spPr>
        <a:xfrm>
          <a:off x="3429000" y="6496050"/>
          <a:ext cx="0" cy="61912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18</xdr:col>
      <xdr:colOff>0</xdr:colOff>
      <xdr:row>40</xdr:row>
      <xdr:rowOff>0</xdr:rowOff>
    </xdr:to>
    <xdr:cxnSp macro="">
      <xdr:nvCxnSpPr>
        <xdr:cNvPr id="101" name="直線矢印コネクタ 100"/>
        <xdr:cNvCxnSpPr/>
      </xdr:nvCxnSpPr>
      <xdr:spPr>
        <a:xfrm>
          <a:off x="571500" y="7029450"/>
          <a:ext cx="28575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0</xdr:rowOff>
    </xdr:from>
    <xdr:to>
      <xdr:col>53</xdr:col>
      <xdr:colOff>0</xdr:colOff>
      <xdr:row>40</xdr:row>
      <xdr:rowOff>0</xdr:rowOff>
    </xdr:to>
    <xdr:cxnSp macro="">
      <xdr:nvCxnSpPr>
        <xdr:cNvPr id="102" name="直線矢印コネクタ 101"/>
        <xdr:cNvCxnSpPr/>
      </xdr:nvCxnSpPr>
      <xdr:spPr>
        <a:xfrm>
          <a:off x="3429000" y="7029450"/>
          <a:ext cx="66675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41</xdr:row>
      <xdr:rowOff>161925</xdr:rowOff>
    </xdr:from>
    <xdr:to>
      <xdr:col>31</xdr:col>
      <xdr:colOff>0</xdr:colOff>
      <xdr:row>43</xdr:row>
      <xdr:rowOff>161925</xdr:rowOff>
    </xdr:to>
    <xdr:sp macro="" textlink="">
      <xdr:nvSpPr>
        <xdr:cNvPr id="44" name="テキスト ボックス 43"/>
        <xdr:cNvSpPr txBox="1"/>
      </xdr:nvSpPr>
      <xdr:spPr>
        <a:xfrm>
          <a:off x="4953000" y="7191375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10.0m</a:t>
          </a:r>
          <a:endParaRPr kumimoji="1" lang="ja-JP" altLang="en-US" sz="1100"/>
        </a:p>
      </xdr:txBody>
    </xdr:sp>
    <xdr:clientData/>
  </xdr:twoCellAnchor>
  <xdr:twoCellAnchor>
    <xdr:from>
      <xdr:col>31</xdr:col>
      <xdr:colOff>28575</xdr:colOff>
      <xdr:row>37</xdr:row>
      <xdr:rowOff>161925</xdr:rowOff>
    </xdr:from>
    <xdr:to>
      <xdr:col>36</xdr:col>
      <xdr:colOff>28575</xdr:colOff>
      <xdr:row>39</xdr:row>
      <xdr:rowOff>161925</xdr:rowOff>
    </xdr:to>
    <xdr:sp macro="" textlink="">
      <xdr:nvSpPr>
        <xdr:cNvPr id="103" name="テキスト ボックス 102"/>
        <xdr:cNvSpPr txBox="1"/>
      </xdr:nvSpPr>
      <xdr:spPr>
        <a:xfrm>
          <a:off x="5934075" y="6505575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7.0m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37</xdr:row>
      <xdr:rowOff>152400</xdr:rowOff>
    </xdr:from>
    <xdr:to>
      <xdr:col>15</xdr:col>
      <xdr:colOff>0</xdr:colOff>
      <xdr:row>39</xdr:row>
      <xdr:rowOff>152400</xdr:rowOff>
    </xdr:to>
    <xdr:sp macro="" textlink="">
      <xdr:nvSpPr>
        <xdr:cNvPr id="104" name="テキスト ボックス 103"/>
        <xdr:cNvSpPr txBox="1"/>
      </xdr:nvSpPr>
      <xdr:spPr>
        <a:xfrm>
          <a:off x="1905000" y="6496050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3.0m</a:t>
          </a:r>
          <a:endParaRPr kumimoji="1" lang="ja-JP" altLang="en-US" sz="1100"/>
        </a:p>
      </xdr:txBody>
    </xdr:sp>
    <xdr:clientData/>
  </xdr:twoCellAnchor>
  <xdr:twoCellAnchor>
    <xdr:from>
      <xdr:col>53</xdr:col>
      <xdr:colOff>9525</xdr:colOff>
      <xdr:row>37</xdr:row>
      <xdr:rowOff>0</xdr:rowOff>
    </xdr:from>
    <xdr:to>
      <xdr:col>55</xdr:col>
      <xdr:colOff>0</xdr:colOff>
      <xdr:row>37</xdr:row>
      <xdr:rowOff>0</xdr:rowOff>
    </xdr:to>
    <xdr:cxnSp macro="">
      <xdr:nvCxnSpPr>
        <xdr:cNvPr id="105" name="直線コネクタ 104"/>
        <xdr:cNvCxnSpPr/>
      </xdr:nvCxnSpPr>
      <xdr:spPr>
        <a:xfrm flipH="1">
          <a:off x="10106025" y="6343650"/>
          <a:ext cx="3714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</xdr:row>
      <xdr:rowOff>0</xdr:rowOff>
    </xdr:from>
    <xdr:to>
      <xdr:col>55</xdr:col>
      <xdr:colOff>0</xdr:colOff>
      <xdr:row>2</xdr:row>
      <xdr:rowOff>0</xdr:rowOff>
    </xdr:to>
    <xdr:cxnSp macro="">
      <xdr:nvCxnSpPr>
        <xdr:cNvPr id="106" name="直線コネクタ 105"/>
        <xdr:cNvCxnSpPr/>
      </xdr:nvCxnSpPr>
      <xdr:spPr>
        <a:xfrm flipH="1">
          <a:off x="10096500" y="342900"/>
          <a:ext cx="38100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</xdr:row>
      <xdr:rowOff>0</xdr:rowOff>
    </xdr:from>
    <xdr:to>
      <xdr:col>54</xdr:col>
      <xdr:colOff>0</xdr:colOff>
      <xdr:row>37</xdr:row>
      <xdr:rowOff>0</xdr:rowOff>
    </xdr:to>
    <xdr:cxnSp macro="">
      <xdr:nvCxnSpPr>
        <xdr:cNvPr id="107" name="直線矢印コネクタ 106"/>
        <xdr:cNvCxnSpPr/>
      </xdr:nvCxnSpPr>
      <xdr:spPr>
        <a:xfrm flipV="1">
          <a:off x="10287000" y="342900"/>
          <a:ext cx="0" cy="600075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28575</xdr:colOff>
      <xdr:row>16</xdr:row>
      <xdr:rowOff>0</xdr:rowOff>
    </xdr:from>
    <xdr:to>
      <xdr:col>58</xdr:col>
      <xdr:colOff>28575</xdr:colOff>
      <xdr:row>18</xdr:row>
      <xdr:rowOff>0</xdr:rowOff>
    </xdr:to>
    <xdr:sp macro="" textlink="">
      <xdr:nvSpPr>
        <xdr:cNvPr id="108" name="テキスト ボックス 107"/>
        <xdr:cNvSpPr txBox="1"/>
      </xdr:nvSpPr>
      <xdr:spPr>
        <a:xfrm>
          <a:off x="8772525" y="2743200"/>
          <a:ext cx="6477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/>
            <a:t>7.0m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54430</xdr:colOff>
      <xdr:row>9</xdr:row>
      <xdr:rowOff>31588</xdr:rowOff>
    </xdr:from>
    <xdr:to>
      <xdr:col>6</xdr:col>
      <xdr:colOff>1657350</xdr:colOff>
      <xdr:row>9</xdr:row>
      <xdr:rowOff>1462767</xdr:rowOff>
    </xdr:to>
    <xdr:pic>
      <xdr:nvPicPr>
        <xdr:cNvPr id="2" name="Picture 1" descr="Hình ảnh có liên qua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930" y="22748713"/>
          <a:ext cx="1602920" cy="1431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142876</xdr:colOff>
      <xdr:row>4</xdr:row>
      <xdr:rowOff>64058</xdr:rowOff>
    </xdr:from>
    <xdr:to>
      <xdr:col>6</xdr:col>
      <xdr:colOff>1524957</xdr:colOff>
      <xdr:row>4</xdr:row>
      <xdr:rowOff>1866899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6" y="4874183"/>
          <a:ext cx="1382081" cy="1802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290514</xdr:colOff>
      <xdr:row>7</xdr:row>
      <xdr:rowOff>33337</xdr:rowOff>
    </xdr:from>
    <xdr:to>
      <xdr:col>6</xdr:col>
      <xdr:colOff>1434102</xdr:colOff>
      <xdr:row>7</xdr:row>
      <xdr:rowOff>1885950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6014" y="16006762"/>
          <a:ext cx="1143588" cy="1852613"/>
        </a:xfrm>
        <a:prstGeom prst="rect">
          <a:avLst/>
        </a:prstGeom>
      </xdr:spPr>
    </xdr:pic>
    <xdr:clientData/>
  </xdr:twoCellAnchor>
  <xdr:twoCellAnchor editAs="oneCell">
    <xdr:from>
      <xdr:col>6</xdr:col>
      <xdr:colOff>81643</xdr:colOff>
      <xdr:row>5</xdr:row>
      <xdr:rowOff>34637</xdr:rowOff>
    </xdr:from>
    <xdr:to>
      <xdr:col>6</xdr:col>
      <xdr:colOff>1728107</xdr:colOff>
      <xdr:row>5</xdr:row>
      <xdr:rowOff>1676401</xdr:rowOff>
    </xdr:to>
    <xdr:pic>
      <xdr:nvPicPr>
        <xdr:cNvPr id="12" name="Picture 11" descr="VELP Scientifica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7143" y="6768812"/>
          <a:ext cx="1646464" cy="1641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489855</xdr:colOff>
      <xdr:row>6</xdr:row>
      <xdr:rowOff>40109</xdr:rowOff>
    </xdr:from>
    <xdr:to>
      <xdr:col>6</xdr:col>
      <xdr:colOff>1374320</xdr:colOff>
      <xdr:row>6</xdr:row>
      <xdr:rowOff>1700893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5355" y="8507834"/>
          <a:ext cx="884465" cy="1660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75079</xdr:colOff>
      <xdr:row>20</xdr:row>
      <xdr:rowOff>33153</xdr:rowOff>
    </xdr:from>
    <xdr:to>
      <xdr:col>6</xdr:col>
      <xdr:colOff>1695450</xdr:colOff>
      <xdr:row>20</xdr:row>
      <xdr:rowOff>1989605</xdr:rowOff>
    </xdr:to>
    <xdr:pic>
      <xdr:nvPicPr>
        <xdr:cNvPr id="18" name="Picture 17" descr="http://www.phuonghai.com/upload/sanpham/699077_332.8125x400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0579" y="44152953"/>
          <a:ext cx="1620371" cy="1956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56029</xdr:colOff>
      <xdr:row>13</xdr:row>
      <xdr:rowOff>37186</xdr:rowOff>
    </xdr:from>
    <xdr:to>
      <xdr:col>6</xdr:col>
      <xdr:colOff>1714500</xdr:colOff>
      <xdr:row>13</xdr:row>
      <xdr:rowOff>1622613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1529" y="29555161"/>
          <a:ext cx="1658471" cy="1585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8</xdr:row>
      <xdr:rowOff>175698</xdr:rowOff>
    </xdr:from>
    <xdr:to>
      <xdr:col>6</xdr:col>
      <xdr:colOff>1725706</xdr:colOff>
      <xdr:row>8</xdr:row>
      <xdr:rowOff>1201829</xdr:rowOff>
    </xdr:to>
    <xdr:pic>
      <xdr:nvPicPr>
        <xdr:cNvPr id="21" name="Picture 20" descr="Kết quả hình ảnh cho jasco V73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7" y="19997223"/>
          <a:ext cx="1692089" cy="1026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145677</xdr:colOff>
      <xdr:row>38</xdr:row>
      <xdr:rowOff>39007</xdr:rowOff>
    </xdr:from>
    <xdr:to>
      <xdr:col>6</xdr:col>
      <xdr:colOff>1613647</xdr:colOff>
      <xdr:row>38</xdr:row>
      <xdr:rowOff>1504392</xdr:rowOff>
    </xdr:to>
    <xdr:pic>
      <xdr:nvPicPr>
        <xdr:cNvPr id="22" name="Picture 21" descr="Kết quả hình ảnh cho Crucible tongs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77" y="73686307"/>
          <a:ext cx="1467970" cy="1465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112059</xdr:colOff>
      <xdr:row>10</xdr:row>
      <xdr:rowOff>45940</xdr:rowOff>
    </xdr:from>
    <xdr:to>
      <xdr:col>6</xdr:col>
      <xdr:colOff>1674159</xdr:colOff>
      <xdr:row>10</xdr:row>
      <xdr:rowOff>1604122</xdr:rowOff>
    </xdr:to>
    <xdr:pic>
      <xdr:nvPicPr>
        <xdr:cNvPr id="23" name="Picture 22" descr="Kết quả hình ảnh cho Gas cylinder stand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7559" y="24258490"/>
          <a:ext cx="1562100" cy="155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4" name="AutoShape 4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5" name="AutoShape 5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6" name="AutoShape 6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7" name="AutoShape 7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26</xdr:row>
      <xdr:rowOff>304800</xdr:rowOff>
    </xdr:to>
    <xdr:sp macro="" textlink="">
      <xdr:nvSpPr>
        <xdr:cNvPr id="28" name="AutoShape 8" descr="Kết quả hình ảnh cho Steel shelf"/>
        <xdr:cNvSpPr>
          <a:spLocks noChangeAspect="1" noChangeArrowheads="1"/>
        </xdr:cNvSpPr>
      </xdr:nvSpPr>
      <xdr:spPr bwMode="auto">
        <a:xfrm>
          <a:off x="76581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26</xdr:row>
      <xdr:rowOff>304800</xdr:rowOff>
    </xdr:to>
    <xdr:sp macro="" textlink="">
      <xdr:nvSpPr>
        <xdr:cNvPr id="29" name="AutoShape 10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</xdr:colOff>
      <xdr:row>38</xdr:row>
      <xdr:rowOff>304800</xdr:rowOff>
    </xdr:to>
    <xdr:sp macro="" textlink="">
      <xdr:nvSpPr>
        <xdr:cNvPr id="30" name="AutoShape 11" descr="Kết quả hình ảnh cho Steel shelf"/>
        <xdr:cNvSpPr>
          <a:spLocks noChangeAspect="1" noChangeArrowheads="1"/>
        </xdr:cNvSpPr>
      </xdr:nvSpPr>
      <xdr:spPr bwMode="auto">
        <a:xfrm>
          <a:off x="5905500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71673</xdr:colOff>
      <xdr:row>28</xdr:row>
      <xdr:rowOff>33617</xdr:rowOff>
    </xdr:from>
    <xdr:to>
      <xdr:col>6</xdr:col>
      <xdr:colOff>1658472</xdr:colOff>
      <xdr:row>28</xdr:row>
      <xdr:rowOff>1484779</xdr:rowOff>
    </xdr:to>
    <xdr:pic>
      <xdr:nvPicPr>
        <xdr:cNvPr id="31" name="Picture 30" descr="Kết quả hình ảnh cho bồn rửa tay thí nghiệm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7173" y="57326492"/>
          <a:ext cx="1586799" cy="1451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302559</xdr:colOff>
      <xdr:row>30</xdr:row>
      <xdr:rowOff>37491</xdr:rowOff>
    </xdr:from>
    <xdr:to>
      <xdr:col>6</xdr:col>
      <xdr:colOff>1355913</xdr:colOff>
      <xdr:row>30</xdr:row>
      <xdr:rowOff>1616539</xdr:rowOff>
    </xdr:to>
    <xdr:pic>
      <xdr:nvPicPr>
        <xdr:cNvPr id="32" name="Picture 31" descr="Kết quả hình ảnh cho Desiccator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8059" y="61616616"/>
          <a:ext cx="1053354" cy="1579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20733</xdr:colOff>
      <xdr:row>32</xdr:row>
      <xdr:rowOff>38100</xdr:rowOff>
    </xdr:from>
    <xdr:to>
      <xdr:col>7</xdr:col>
      <xdr:colOff>0</xdr:colOff>
      <xdr:row>32</xdr:row>
      <xdr:rowOff>1302684</xdr:rowOff>
    </xdr:to>
    <xdr:pic>
      <xdr:nvPicPr>
        <xdr:cNvPr id="33" name="Picture 32" descr="http://i.ebayimg.com/images/a/(KGrHqVHJBUE8+m6bef7BPQ7iZJmMg~~/s-l1600.jp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6233" y="64350900"/>
          <a:ext cx="1731867" cy="1264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32933</xdr:colOff>
      <xdr:row>42</xdr:row>
      <xdr:rowOff>44369</xdr:rowOff>
    </xdr:from>
    <xdr:to>
      <xdr:col>6</xdr:col>
      <xdr:colOff>1722783</xdr:colOff>
      <xdr:row>42</xdr:row>
      <xdr:rowOff>1197246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8433" y="79263794"/>
          <a:ext cx="1689850" cy="1152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57978</xdr:colOff>
      <xdr:row>11</xdr:row>
      <xdr:rowOff>23907</xdr:rowOff>
    </xdr:from>
    <xdr:to>
      <xdr:col>6</xdr:col>
      <xdr:colOff>1706217</xdr:colOff>
      <xdr:row>11</xdr:row>
      <xdr:rowOff>1671430</xdr:rowOff>
    </xdr:to>
    <xdr:pic>
      <xdr:nvPicPr>
        <xdr:cNvPr id="35" name="Picture 34" descr="http://www.kythuatthegioi.com/images/stories/virtuemart/product/dong-ho-giam-ap-825.jp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3478" y="25884282"/>
          <a:ext cx="1648239" cy="1647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224118</xdr:colOff>
      <xdr:row>14</xdr:row>
      <xdr:rowOff>21850</xdr:rowOff>
    </xdr:from>
    <xdr:to>
      <xdr:col>6</xdr:col>
      <xdr:colOff>1524000</xdr:colOff>
      <xdr:row>14</xdr:row>
      <xdr:rowOff>1599820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8412" y="18108144"/>
          <a:ext cx="1299882" cy="1577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54428</xdr:colOff>
      <xdr:row>18</xdr:row>
      <xdr:rowOff>27213</xdr:rowOff>
    </xdr:from>
    <xdr:ext cx="1673615" cy="2193471"/>
    <xdr:pic>
      <xdr:nvPicPr>
        <xdr:cNvPr id="37" name="Picture 36" descr="Kết quả hình ảnh cho Horiba F-72S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928" y="37431888"/>
          <a:ext cx="1673615" cy="219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67235</xdr:colOff>
      <xdr:row>19</xdr:row>
      <xdr:rowOff>50068</xdr:rowOff>
    </xdr:from>
    <xdr:to>
      <xdr:col>6</xdr:col>
      <xdr:colOff>1669677</xdr:colOff>
      <xdr:row>19</xdr:row>
      <xdr:rowOff>2212042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735" y="39683593"/>
          <a:ext cx="1602442" cy="21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33620</xdr:colOff>
      <xdr:row>37</xdr:row>
      <xdr:rowOff>44821</xdr:rowOff>
    </xdr:from>
    <xdr:to>
      <xdr:col>6</xdr:col>
      <xdr:colOff>1714500</xdr:colOff>
      <xdr:row>37</xdr:row>
      <xdr:rowOff>915519</xdr:rowOff>
    </xdr:to>
    <xdr:pic>
      <xdr:nvPicPr>
        <xdr:cNvPr id="39" name="Picture 38" descr="Bể Ổn Nhiệt Memmert WNB29, 29 lít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20" y="72701521"/>
          <a:ext cx="1680880" cy="87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78440</xdr:colOff>
      <xdr:row>34</xdr:row>
      <xdr:rowOff>40266</xdr:rowOff>
    </xdr:from>
    <xdr:to>
      <xdr:col>6</xdr:col>
      <xdr:colOff>1692088</xdr:colOff>
      <xdr:row>34</xdr:row>
      <xdr:rowOff>1662954</xdr:rowOff>
    </xdr:to>
    <xdr:pic>
      <xdr:nvPicPr>
        <xdr:cNvPr id="40" name="Picture 39" descr="http://emin.vn/media/_versions/filesupload/sieuthithietbi_Product/VELP_AREC.X_Heating_Magnetic_Stirrer(9)_large.jpg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3940" y="67467741"/>
          <a:ext cx="1613648" cy="1622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56030</xdr:colOff>
      <xdr:row>33</xdr:row>
      <xdr:rowOff>33618</xdr:rowOff>
    </xdr:from>
    <xdr:to>
      <xdr:col>6</xdr:col>
      <xdr:colOff>1692089</xdr:colOff>
      <xdr:row>33</xdr:row>
      <xdr:rowOff>1667431</xdr:rowOff>
    </xdr:to>
    <xdr:pic>
      <xdr:nvPicPr>
        <xdr:cNvPr id="41" name="Picture 40" descr="Bếp gia nhiệt Velp-Ytaly REC (550 0C)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1530" y="65698968"/>
          <a:ext cx="1636059" cy="1633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44827</xdr:colOff>
      <xdr:row>35</xdr:row>
      <xdr:rowOff>45279</xdr:rowOff>
    </xdr:from>
    <xdr:to>
      <xdr:col>6</xdr:col>
      <xdr:colOff>1703297</xdr:colOff>
      <xdr:row>35</xdr:row>
      <xdr:rowOff>1711135</xdr:rowOff>
    </xdr:to>
    <xdr:pic>
      <xdr:nvPicPr>
        <xdr:cNvPr id="42" name="Picture 41" descr="Kết quả hình ảnh cho velp age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0327" y="69215829"/>
          <a:ext cx="1658470" cy="1665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44823</xdr:colOff>
      <xdr:row>23</xdr:row>
      <xdr:rowOff>52448</xdr:rowOff>
    </xdr:from>
    <xdr:to>
      <xdr:col>6</xdr:col>
      <xdr:colOff>1714500</xdr:colOff>
      <xdr:row>23</xdr:row>
      <xdr:rowOff>990600</xdr:rowOff>
    </xdr:to>
    <xdr:pic>
      <xdr:nvPicPr>
        <xdr:cNvPr id="43" name="Picture 42" descr="Bàn thí nghiệm áp tường bằng sắt sơn tĩnh điện - ban thi nghiem ap tuong bang sat son tinh dien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0323" y="50449223"/>
          <a:ext cx="1669677" cy="938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22</xdr:row>
      <xdr:rowOff>33618</xdr:rowOff>
    </xdr:from>
    <xdr:to>
      <xdr:col>6</xdr:col>
      <xdr:colOff>1714500</xdr:colOff>
      <xdr:row>22</xdr:row>
      <xdr:rowOff>981636</xdr:rowOff>
    </xdr:to>
    <xdr:pic>
      <xdr:nvPicPr>
        <xdr:cNvPr id="44" name="Picture 43" descr="Bàn thí nghiệm trung tâm bằng sắt sơn tĩnh điện - ban thi nghiem trung tam bang sat son tinh dien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7" y="49411218"/>
          <a:ext cx="1680883" cy="94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67235</xdr:colOff>
      <xdr:row>25</xdr:row>
      <xdr:rowOff>33110</xdr:rowOff>
    </xdr:from>
    <xdr:to>
      <xdr:col>6</xdr:col>
      <xdr:colOff>1669676</xdr:colOff>
      <xdr:row>25</xdr:row>
      <xdr:rowOff>1041589</xdr:rowOff>
    </xdr:to>
    <xdr:pic>
      <xdr:nvPicPr>
        <xdr:cNvPr id="45" name="Picture 44" descr="TỦ ĐỰNG HÓA CHẤT CÓ LỌC HẤP THU - tu dung hoa chat co loc hap thu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735" y="52734935"/>
          <a:ext cx="1602441" cy="100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35902</xdr:colOff>
      <xdr:row>31</xdr:row>
      <xdr:rowOff>47577</xdr:rowOff>
    </xdr:from>
    <xdr:to>
      <xdr:col>6</xdr:col>
      <xdr:colOff>1725705</xdr:colOff>
      <xdr:row>31</xdr:row>
      <xdr:rowOff>1042147</xdr:rowOff>
    </xdr:to>
    <xdr:pic>
      <xdr:nvPicPr>
        <xdr:cNvPr id="46" name="Picture 45" descr="Giá phơi dụng cụ thủy tinh - gia phoi dung cu thuy tinh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1402" y="63265002"/>
          <a:ext cx="1689803" cy="994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50935</xdr:colOff>
      <xdr:row>29</xdr:row>
      <xdr:rowOff>38391</xdr:rowOff>
    </xdr:from>
    <xdr:to>
      <xdr:col>6</xdr:col>
      <xdr:colOff>1692088</xdr:colOff>
      <xdr:row>29</xdr:row>
      <xdr:rowOff>2713809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435" y="58836216"/>
          <a:ext cx="1641153" cy="2675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26</xdr:row>
      <xdr:rowOff>44823</xdr:rowOff>
    </xdr:from>
    <xdr:to>
      <xdr:col>6</xdr:col>
      <xdr:colOff>1661532</xdr:colOff>
      <xdr:row>26</xdr:row>
      <xdr:rowOff>1676959</xdr:rowOff>
    </xdr:to>
    <xdr:pic>
      <xdr:nvPicPr>
        <xdr:cNvPr id="48" name="Picture 47" descr="http://driver.gianhangvn.com/image/tu-dung-dung-cu-thi-nghiem-14915j726x250x250.jpg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7" y="53822973"/>
          <a:ext cx="1627915" cy="1632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56030</xdr:colOff>
      <xdr:row>27</xdr:row>
      <xdr:rowOff>39598</xdr:rowOff>
    </xdr:from>
    <xdr:to>
      <xdr:col>6</xdr:col>
      <xdr:colOff>1703294</xdr:colOff>
      <xdr:row>27</xdr:row>
      <xdr:rowOff>1687637</xdr:rowOff>
    </xdr:to>
    <xdr:pic>
      <xdr:nvPicPr>
        <xdr:cNvPr id="49" name="Picture 48" descr="http://driver.gianhangvn.com/image/ban-thi-nghiem-dat-can-phan-tich-14931j726x250x250.jpg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1530" y="55560823"/>
          <a:ext cx="1647264" cy="1648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36</xdr:row>
      <xdr:rowOff>33617</xdr:rowOff>
    </xdr:from>
    <xdr:to>
      <xdr:col>6</xdr:col>
      <xdr:colOff>1714500</xdr:colOff>
      <xdr:row>36</xdr:row>
      <xdr:rowOff>1714500</xdr:rowOff>
    </xdr:to>
    <xdr:pic>
      <xdr:nvPicPr>
        <xdr:cNvPr id="50" name="Picture 49" descr="http://www.hannavietnam.com/assets/images/thanh-khuay-tu-ca-tu-10-vien/hi731319.jpg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7" y="70947242"/>
          <a:ext cx="1680883" cy="1680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56030</xdr:colOff>
      <xdr:row>17</xdr:row>
      <xdr:rowOff>35093</xdr:rowOff>
    </xdr:from>
    <xdr:to>
      <xdr:col>6</xdr:col>
      <xdr:colOff>1680882</xdr:colOff>
      <xdr:row>17</xdr:row>
      <xdr:rowOff>1660712</xdr:rowOff>
    </xdr:to>
    <xdr:pic>
      <xdr:nvPicPr>
        <xdr:cNvPr id="51" name="Picture 50" descr="http://2hins.com.vn/UserFiles/Image/Yamato_WG250B.jpg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1530" y="35763368"/>
          <a:ext cx="1624852" cy="1625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44822</xdr:colOff>
      <xdr:row>43</xdr:row>
      <xdr:rowOff>32060</xdr:rowOff>
    </xdr:from>
    <xdr:to>
      <xdr:col>6</xdr:col>
      <xdr:colOff>1703294</xdr:colOff>
      <xdr:row>43</xdr:row>
      <xdr:rowOff>1702174</xdr:rowOff>
    </xdr:to>
    <xdr:pic>
      <xdr:nvPicPr>
        <xdr:cNvPr id="52" name="Picture 51" descr="http://tramthoitiet.com/images/made/uploads/nhiet-am-ke-dien-tu/am_ke,_nhiet_ke_HTC-2_225_225.jpg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0322" y="80499260"/>
          <a:ext cx="1658472" cy="1670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304800</xdr:colOff>
      <xdr:row>41</xdr:row>
      <xdr:rowOff>304800</xdr:rowOff>
    </xdr:to>
    <xdr:sp macro="" textlink="">
      <xdr:nvSpPr>
        <xdr:cNvPr id="53" name="AutoShape 4" descr="Kết quả hình ảnh cho mortars) and pestles)"/>
        <xdr:cNvSpPr>
          <a:spLocks noChangeAspect="1" noChangeArrowheads="1"/>
        </xdr:cNvSpPr>
      </xdr:nvSpPr>
      <xdr:spPr bwMode="auto">
        <a:xfrm>
          <a:off x="5905500" y="778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33619</xdr:colOff>
      <xdr:row>39</xdr:row>
      <xdr:rowOff>38438</xdr:rowOff>
    </xdr:from>
    <xdr:to>
      <xdr:col>6</xdr:col>
      <xdr:colOff>1714501</xdr:colOff>
      <xdr:row>39</xdr:row>
      <xdr:rowOff>1296521</xdr:rowOff>
    </xdr:to>
    <xdr:pic>
      <xdr:nvPicPr>
        <xdr:cNvPr id="54" name="Picture 53" descr="http://2.bp.blogspot.com/-BtCvs3DocZs/UiBUlx1M8pI/AAAAAAAAAhk/qyIhuVLcvRQ/s1600/dctn09.jpg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9" y="75219263"/>
          <a:ext cx="1680882" cy="1258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33616</xdr:colOff>
      <xdr:row>41</xdr:row>
      <xdr:rowOff>43091</xdr:rowOff>
    </xdr:from>
    <xdr:to>
      <xdr:col>6</xdr:col>
      <xdr:colOff>1736912</xdr:colOff>
      <xdr:row>41</xdr:row>
      <xdr:rowOff>1363197</xdr:rowOff>
    </xdr:to>
    <xdr:pic>
      <xdr:nvPicPr>
        <xdr:cNvPr id="55" name="Picture 54" descr="http://4.bp.blogspot.com/-gC8u0ggKIo8/UiBUmSQvy-I/AAAAAAAAAhw/X7V4rK0Cy00/s1600/dctn10.jpg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6" y="77843291"/>
          <a:ext cx="1703296" cy="1320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79460</xdr:colOff>
      <xdr:row>44</xdr:row>
      <xdr:rowOff>46153</xdr:rowOff>
    </xdr:from>
    <xdr:ext cx="1646246" cy="1097405"/>
    <xdr:pic>
      <xdr:nvPicPr>
        <xdr:cNvPr id="56" name="Picture 55" descr="Kết quả hình ảnh cho LAB cleaning brush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4960" y="82256428"/>
          <a:ext cx="1646246" cy="1097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78441</xdr:colOff>
      <xdr:row>45</xdr:row>
      <xdr:rowOff>44824</xdr:rowOff>
    </xdr:from>
    <xdr:to>
      <xdr:col>6</xdr:col>
      <xdr:colOff>1688825</xdr:colOff>
      <xdr:row>45</xdr:row>
      <xdr:rowOff>1401562</xdr:rowOff>
    </xdr:to>
    <xdr:pic>
      <xdr:nvPicPr>
        <xdr:cNvPr id="57" name="Picture 56" descr="Kết quả hình ảnh cho giá đỡ pipette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3941" y="83455249"/>
          <a:ext cx="1610384" cy="135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46</xdr:row>
      <xdr:rowOff>38522</xdr:rowOff>
    </xdr:from>
    <xdr:to>
      <xdr:col>6</xdr:col>
      <xdr:colOff>1423147</xdr:colOff>
      <xdr:row>46</xdr:row>
      <xdr:rowOff>1386167</xdr:rowOff>
    </xdr:to>
    <xdr:pic>
      <xdr:nvPicPr>
        <xdr:cNvPr id="58" name="Picture 57" descr="Giá để micropipette tròn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4088" y="84887222"/>
          <a:ext cx="1064559" cy="1347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33616</xdr:colOff>
      <xdr:row>40</xdr:row>
      <xdr:rowOff>33618</xdr:rowOff>
    </xdr:from>
    <xdr:to>
      <xdr:col>6</xdr:col>
      <xdr:colOff>1727545</xdr:colOff>
      <xdr:row>40</xdr:row>
      <xdr:rowOff>1251454</xdr:rowOff>
    </xdr:to>
    <xdr:pic>
      <xdr:nvPicPr>
        <xdr:cNvPr id="59" name="Picture 58" descr="Kết quả hình ảnh cho wire gauze with asbestos center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6" y="76547943"/>
          <a:ext cx="1693929" cy="1217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32497</xdr:colOff>
      <xdr:row>24</xdr:row>
      <xdr:rowOff>28736</xdr:rowOff>
    </xdr:from>
    <xdr:to>
      <xdr:col>6</xdr:col>
      <xdr:colOff>1724025</xdr:colOff>
      <xdr:row>24</xdr:row>
      <xdr:rowOff>1215840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997" y="51501836"/>
          <a:ext cx="1691528" cy="1187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201706</xdr:colOff>
      <xdr:row>47</xdr:row>
      <xdr:rowOff>32189</xdr:rowOff>
    </xdr:from>
    <xdr:ext cx="1389529" cy="1389838"/>
    <xdr:pic>
      <xdr:nvPicPr>
        <xdr:cNvPr id="61" name="Picture 60" descr="Kết quả hình ảnh cho burette stand with clamp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7206" y="86319164"/>
          <a:ext cx="1389529" cy="1389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33618</xdr:colOff>
      <xdr:row>21</xdr:row>
      <xdr:rowOff>30611</xdr:rowOff>
    </xdr:from>
    <xdr:to>
      <xdr:col>6</xdr:col>
      <xdr:colOff>1714500</xdr:colOff>
      <xdr:row>21</xdr:row>
      <xdr:rowOff>1242171</xdr:rowOff>
    </xdr:to>
    <xdr:pic>
      <xdr:nvPicPr>
        <xdr:cNvPr id="62" name="Picture 61" descr="[​IMG]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18" y="48141386"/>
          <a:ext cx="1680882" cy="121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15</xdr:row>
          <xdr:rowOff>19050</xdr:rowOff>
        </xdr:from>
        <xdr:to>
          <xdr:col>6</xdr:col>
          <xdr:colOff>1590675</xdr:colOff>
          <xdr:row>15</xdr:row>
          <xdr:rowOff>1152525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112061</xdr:colOff>
      <xdr:row>16</xdr:row>
      <xdr:rowOff>145676</xdr:rowOff>
    </xdr:from>
    <xdr:to>
      <xdr:col>6</xdr:col>
      <xdr:colOff>1613649</xdr:colOff>
      <xdr:row>16</xdr:row>
      <xdr:rowOff>1606698</xdr:rowOff>
    </xdr:to>
    <xdr:pic>
      <xdr:nvPicPr>
        <xdr:cNvPr id="64" name="Picture 63" descr="Cân Phân Tích Ohaus PA214, 110 g x 0.0001 g"/>
        <xdr:cNvPicPr/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355" y="21089470"/>
          <a:ext cx="1501588" cy="14610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50954</xdr:colOff>
      <xdr:row>12</xdr:row>
      <xdr:rowOff>149376</xdr:rowOff>
    </xdr:from>
    <xdr:to>
      <xdr:col>6</xdr:col>
      <xdr:colOff>1658471</xdr:colOff>
      <xdr:row>12</xdr:row>
      <xdr:rowOff>1759324</xdr:rowOff>
    </xdr:to>
    <xdr:pic>
      <xdr:nvPicPr>
        <xdr:cNvPr id="66" name="Picture 65" descr="Kết quả hình ảnh cho MB120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5248" y="14627376"/>
          <a:ext cx="1607517" cy="1609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24" name="AutoShape 4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25" name="AutoShape 5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26" name="AutoShape 6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27" name="AutoShape 7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114300</xdr:rowOff>
    </xdr:to>
    <xdr:sp macro="" textlink="">
      <xdr:nvSpPr>
        <xdr:cNvPr id="28" name="AutoShape 8" descr="Kết quả hình ảnh cho Steel shelf"/>
        <xdr:cNvSpPr>
          <a:spLocks noChangeAspect="1" noChangeArrowheads="1"/>
        </xdr:cNvSpPr>
      </xdr:nvSpPr>
      <xdr:spPr bwMode="auto">
        <a:xfrm>
          <a:off x="76581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29" name="AutoShape 10" descr="Kết quả hình ảnh cho Steel shelf"/>
        <xdr:cNvSpPr>
          <a:spLocks noChangeAspect="1" noChangeArrowheads="1"/>
        </xdr:cNvSpPr>
      </xdr:nvSpPr>
      <xdr:spPr bwMode="auto">
        <a:xfrm>
          <a:off x="5905500" y="537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30" name="AutoShape 11" descr="Kết quả hình ảnh cho Steel shelf"/>
        <xdr:cNvSpPr>
          <a:spLocks noChangeAspect="1" noChangeArrowheads="1"/>
        </xdr:cNvSpPr>
      </xdr:nvSpPr>
      <xdr:spPr bwMode="auto">
        <a:xfrm>
          <a:off x="5905500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53" name="AutoShape 4" descr="Kết quả hình ảnh cho mortars) and pestles)"/>
        <xdr:cNvSpPr>
          <a:spLocks noChangeAspect="1" noChangeArrowheads="1"/>
        </xdr:cNvSpPr>
      </xdr:nvSpPr>
      <xdr:spPr bwMode="auto">
        <a:xfrm>
          <a:off x="5905500" y="778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2"/>
  <sheetViews>
    <sheetView topLeftCell="A30" zoomScaleNormal="100" workbookViewId="0">
      <selection sqref="A1:BF2"/>
    </sheetView>
  </sheetViews>
  <sheetFormatPr defaultColWidth="2.42578125" defaultRowHeight="14.1" customHeight="1"/>
  <cols>
    <col min="1" max="56" width="2.42578125" style="3"/>
    <col min="57" max="57" width="2.42578125" style="7"/>
    <col min="58" max="16384" width="2.42578125" style="3"/>
  </cols>
  <sheetData>
    <row r="1" spans="1:58" ht="14.1" customHeight="1">
      <c r="A1" s="170" t="s">
        <v>210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</row>
    <row r="2" spans="1:58" ht="14.1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</row>
    <row r="10" spans="1:58" ht="14.1" customHeight="1">
      <c r="Q10" s="4"/>
    </row>
    <row r="12" spans="1:58" ht="14.1" customHeight="1">
      <c r="BE12" s="8"/>
      <c r="BF12" s="5"/>
    </row>
    <row r="13" spans="1:58" ht="14.1" customHeight="1">
      <c r="J13" s="11"/>
      <c r="AE13" s="13"/>
      <c r="AF13" s="1"/>
      <c r="BE13" s="9"/>
      <c r="BF13" s="6"/>
    </row>
    <row r="14" spans="1:58" ht="14.1" customHeight="1">
      <c r="J14"/>
      <c r="AC14" s="13"/>
    </row>
    <row r="15" spans="1:58" ht="14.1" customHeight="1">
      <c r="J15"/>
      <c r="N15" s="10"/>
    </row>
    <row r="16" spans="1:58" ht="14.1" customHeight="1">
      <c r="J16"/>
    </row>
    <row r="17" spans="10:56" ht="14.1" customHeight="1">
      <c r="J17"/>
    </row>
    <row r="18" spans="10:56" ht="14.1" customHeight="1">
      <c r="J18"/>
      <c r="U18" s="2"/>
    </row>
    <row r="19" spans="10:56" ht="14.1" customHeight="1">
      <c r="J19"/>
      <c r="AK19" s="10"/>
    </row>
    <row r="20" spans="10:56" ht="14.1" customHeight="1">
      <c r="J20"/>
    </row>
    <row r="21" spans="10:56" ht="14.1" customHeight="1">
      <c r="J21"/>
      <c r="U21" s="14"/>
      <c r="W21" s="14"/>
      <c r="AB21" s="12"/>
      <c r="BD21" s="16"/>
    </row>
    <row r="22" spans="10:56" ht="14.1" customHeight="1">
      <c r="J22"/>
      <c r="U22"/>
      <c r="W22"/>
      <c r="AB22"/>
    </row>
    <row r="23" spans="10:56" ht="14.1" customHeight="1">
      <c r="U23"/>
      <c r="W23"/>
      <c r="AB23"/>
      <c r="AJ23" s="13"/>
    </row>
    <row r="24" spans="10:56" ht="14.1" customHeight="1">
      <c r="U24"/>
      <c r="W24"/>
      <c r="X24" s="14"/>
      <c r="AB24"/>
      <c r="AJ24" s="14"/>
    </row>
    <row r="25" spans="10:56" ht="14.1" customHeight="1">
      <c r="U25"/>
      <c r="W25"/>
      <c r="X25"/>
      <c r="AB25"/>
      <c r="AJ25"/>
    </row>
    <row r="26" spans="10:56" ht="14.1" customHeight="1">
      <c r="U26"/>
      <c r="W26"/>
      <c r="X26"/>
      <c r="AB26"/>
      <c r="AJ26"/>
    </row>
    <row r="27" spans="10:56" ht="14.1" customHeight="1">
      <c r="U27"/>
      <c r="W27"/>
      <c r="X27"/>
      <c r="AB27"/>
      <c r="AG27" s="11"/>
      <c r="AJ27"/>
    </row>
    <row r="28" spans="10:56" ht="14.1" customHeight="1">
      <c r="U28"/>
      <c r="W28"/>
      <c r="X28" s="14"/>
      <c r="AB28"/>
      <c r="AG28"/>
      <c r="AJ28"/>
    </row>
    <row r="29" spans="10:56" ht="14.1" customHeight="1">
      <c r="U29"/>
      <c r="W29"/>
      <c r="X29"/>
      <c r="AB29"/>
      <c r="AG29"/>
      <c r="AJ29"/>
    </row>
    <row r="30" spans="10:56" ht="14.1" customHeight="1">
      <c r="U30"/>
      <c r="W30"/>
      <c r="X30"/>
      <c r="AJ30"/>
    </row>
    <row r="31" spans="10:56" ht="14.1" customHeight="1">
      <c r="U31"/>
      <c r="W31"/>
      <c r="X31"/>
      <c r="AJ31"/>
    </row>
    <row r="32" spans="10:56" ht="14.1" customHeight="1">
      <c r="U32"/>
      <c r="W32"/>
      <c r="X32"/>
      <c r="AJ32"/>
    </row>
    <row r="33" spans="21:36" ht="14.1" customHeight="1">
      <c r="U33"/>
      <c r="W33"/>
      <c r="X33"/>
      <c r="AJ33"/>
    </row>
    <row r="34" spans="21:36" ht="14.1" customHeight="1">
      <c r="U34"/>
      <c r="W34"/>
      <c r="X34"/>
      <c r="AJ34"/>
    </row>
    <row r="35" spans="21:36" ht="14.1" customHeight="1">
      <c r="U35"/>
      <c r="W35"/>
      <c r="X35"/>
      <c r="AJ35"/>
    </row>
    <row r="36" spans="21:36" ht="14.1" customHeight="1">
      <c r="X36"/>
      <c r="AJ36"/>
    </row>
    <row r="37" spans="21:36" ht="14.1" customHeight="1">
      <c r="X37"/>
      <c r="AJ37"/>
    </row>
    <row r="38" spans="21:36" ht="14.1" customHeight="1">
      <c r="X38" s="15"/>
      <c r="AJ38" s="15"/>
    </row>
    <row r="39" spans="21:36" ht="14.1" customHeight="1">
      <c r="X39" s="15"/>
    </row>
    <row r="40" spans="21:36" ht="14.1" customHeight="1">
      <c r="X40"/>
    </row>
    <row r="41" spans="21:36" ht="14.1" customHeight="1">
      <c r="X41"/>
    </row>
    <row r="42" spans="21:36" ht="14.1" customHeight="1">
      <c r="X42"/>
    </row>
  </sheetData>
  <mergeCells count="1">
    <mergeCell ref="A1:BF2"/>
  </mergeCells>
  <phoneticPr fontId="1"/>
  <pageMargins left="0.31496062992125984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98"/>
  <sheetViews>
    <sheetView tabSelected="1" topLeftCell="B27" zoomScale="85" zoomScaleNormal="85" workbookViewId="0">
      <selection activeCell="D80" sqref="D80"/>
    </sheetView>
  </sheetViews>
  <sheetFormatPr defaultColWidth="9" defaultRowHeight="15"/>
  <cols>
    <col min="1" max="1" width="1" style="18" hidden="1" customWidth="1"/>
    <col min="2" max="2" width="11.140625" style="18" customWidth="1"/>
    <col min="3" max="3" width="8.5703125" style="98" customWidth="1"/>
    <col min="4" max="4" width="31" style="99" customWidth="1"/>
    <col min="5" max="5" width="17.85546875" style="100" customWidth="1"/>
    <col min="6" max="6" width="20" style="100" customWidth="1"/>
    <col min="7" max="7" width="26.28515625" style="100" customWidth="1"/>
    <col min="8" max="8" width="54.42578125" style="100" hidden="1" customWidth="1"/>
    <col min="9" max="9" width="20.42578125" style="101" customWidth="1"/>
    <col min="10" max="10" width="8.85546875" style="102" customWidth="1"/>
    <col min="11" max="11" width="11.140625" style="18" customWidth="1"/>
    <col min="12" max="12" width="25.42578125" style="100" customWidth="1"/>
    <col min="13" max="13" width="53.7109375" style="101" customWidth="1"/>
    <col min="14" max="14" width="34.140625" style="18" customWidth="1"/>
    <col min="15" max="16384" width="9" style="18"/>
  </cols>
  <sheetData>
    <row r="2" spans="1:14" ht="21" customHeight="1">
      <c r="A2" s="171" t="s">
        <v>209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"/>
    </row>
    <row r="3" spans="1:14" s="19" customFormat="1" ht="21" customHeight="1">
      <c r="B3" s="20"/>
      <c r="C3" s="21"/>
      <c r="D3" s="22"/>
      <c r="E3" s="23"/>
      <c r="F3" s="23"/>
      <c r="G3" s="23"/>
      <c r="H3" s="23"/>
      <c r="I3" s="23"/>
      <c r="J3" s="24"/>
      <c r="K3" s="23"/>
      <c r="L3" s="23"/>
      <c r="M3" s="25">
        <v>42815</v>
      </c>
      <c r="N3" s="26"/>
    </row>
    <row r="4" spans="1:14" ht="18.75" customHeight="1">
      <c r="B4" s="27" t="s">
        <v>0</v>
      </c>
      <c r="C4" s="28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27" t="s">
        <v>6</v>
      </c>
      <c r="I4" s="29" t="s">
        <v>237</v>
      </c>
      <c r="J4" s="28" t="s">
        <v>8</v>
      </c>
      <c r="K4" s="27" t="s">
        <v>9</v>
      </c>
      <c r="L4" s="29" t="s">
        <v>10</v>
      </c>
      <c r="M4" s="27" t="s">
        <v>11</v>
      </c>
    </row>
    <row r="5" spans="1:14" ht="151.5" customHeight="1">
      <c r="B5" s="172"/>
      <c r="C5" s="93">
        <v>1</v>
      </c>
      <c r="D5" s="166" t="s">
        <v>12</v>
      </c>
      <c r="E5" s="33" t="s">
        <v>13</v>
      </c>
      <c r="F5" s="33" t="s">
        <v>15</v>
      </c>
      <c r="G5" s="38"/>
      <c r="H5" s="35" t="s">
        <v>14</v>
      </c>
      <c r="I5" s="36"/>
      <c r="J5" s="37">
        <v>1</v>
      </c>
      <c r="K5" s="33" t="s">
        <v>9</v>
      </c>
      <c r="L5" s="36">
        <f t="shared" ref="L5:L64" si="0">I5*J5</f>
        <v>0</v>
      </c>
      <c r="M5" s="38" t="s">
        <v>16</v>
      </c>
    </row>
    <row r="6" spans="1:14" ht="136.5" customHeight="1">
      <c r="B6" s="172"/>
      <c r="C6" s="39">
        <v>2</v>
      </c>
      <c r="D6" s="40" t="s">
        <v>17</v>
      </c>
      <c r="E6" s="33" t="s">
        <v>13</v>
      </c>
      <c r="F6" s="33" t="s">
        <v>18</v>
      </c>
      <c r="G6" s="33"/>
      <c r="H6" s="33"/>
      <c r="I6" s="36"/>
      <c r="J6" s="41">
        <v>1</v>
      </c>
      <c r="K6" s="33" t="s">
        <v>9</v>
      </c>
      <c r="L6" s="36">
        <f t="shared" si="0"/>
        <v>0</v>
      </c>
      <c r="M6" s="38"/>
    </row>
    <row r="7" spans="1:14" ht="136.5" customHeight="1">
      <c r="B7" s="172"/>
      <c r="C7" s="112">
        <v>3</v>
      </c>
      <c r="D7" s="42" t="s">
        <v>19</v>
      </c>
      <c r="E7" s="33" t="s">
        <v>13</v>
      </c>
      <c r="F7" s="33" t="s">
        <v>20</v>
      </c>
      <c r="G7" s="33"/>
      <c r="H7" s="33"/>
      <c r="I7" s="43"/>
      <c r="J7" s="41">
        <v>1</v>
      </c>
      <c r="K7" s="33" t="s">
        <v>9</v>
      </c>
      <c r="L7" s="36">
        <f t="shared" si="0"/>
        <v>0</v>
      </c>
      <c r="M7" s="44"/>
    </row>
    <row r="8" spans="1:14" ht="151.5" customHeight="1">
      <c r="B8" s="172"/>
      <c r="C8" s="113">
        <v>4</v>
      </c>
      <c r="D8" s="167" t="s">
        <v>21</v>
      </c>
      <c r="E8" s="33" t="s">
        <v>13</v>
      </c>
      <c r="F8" s="45" t="s">
        <v>22</v>
      </c>
      <c r="G8" s="38"/>
      <c r="H8" s="35"/>
      <c r="I8" s="36"/>
      <c r="J8" s="37">
        <v>1</v>
      </c>
      <c r="K8" s="33" t="s">
        <v>9</v>
      </c>
      <c r="L8" s="36">
        <f t="shared" si="0"/>
        <v>0</v>
      </c>
      <c r="M8" s="46" t="s">
        <v>23</v>
      </c>
    </row>
    <row r="9" spans="1:14" ht="103.5" customHeight="1">
      <c r="B9" s="114" t="s">
        <v>24</v>
      </c>
      <c r="C9" s="111">
        <v>5</v>
      </c>
      <c r="D9" s="168" t="s">
        <v>25</v>
      </c>
      <c r="E9" s="30" t="s">
        <v>26</v>
      </c>
      <c r="F9" s="30" t="s">
        <v>27</v>
      </c>
      <c r="G9" s="32"/>
      <c r="H9" s="48" t="s">
        <v>28</v>
      </c>
      <c r="I9" s="31"/>
      <c r="J9" s="49">
        <v>1</v>
      </c>
      <c r="K9" s="30" t="s">
        <v>9</v>
      </c>
      <c r="L9" s="31">
        <f t="shared" si="0"/>
        <v>0</v>
      </c>
      <c r="M9" s="32"/>
    </row>
    <row r="10" spans="1:14" ht="117.75" customHeight="1">
      <c r="B10" s="176" t="s">
        <v>29</v>
      </c>
      <c r="C10" s="54">
        <v>6</v>
      </c>
      <c r="D10" s="55" t="s">
        <v>30</v>
      </c>
      <c r="E10" s="56" t="s">
        <v>31</v>
      </c>
      <c r="F10" s="56" t="s">
        <v>32</v>
      </c>
      <c r="G10" s="57"/>
      <c r="H10" s="58" t="s">
        <v>33</v>
      </c>
      <c r="I10" s="59"/>
      <c r="J10" s="60">
        <v>1</v>
      </c>
      <c r="K10" s="56" t="s">
        <v>9</v>
      </c>
      <c r="L10" s="59">
        <f t="shared" si="0"/>
        <v>0</v>
      </c>
      <c r="M10" s="57"/>
    </row>
    <row r="11" spans="1:14" ht="129.75" customHeight="1">
      <c r="B11" s="172"/>
      <c r="C11" s="39">
        <v>7</v>
      </c>
      <c r="D11" s="40" t="s">
        <v>34</v>
      </c>
      <c r="E11" s="33"/>
      <c r="F11" s="33" t="s">
        <v>35</v>
      </c>
      <c r="G11" s="61"/>
      <c r="H11" s="33"/>
      <c r="I11" s="36"/>
      <c r="J11" s="41">
        <v>1</v>
      </c>
      <c r="K11" s="33" t="s">
        <v>9</v>
      </c>
      <c r="L11" s="36">
        <f t="shared" si="0"/>
        <v>0</v>
      </c>
      <c r="M11" s="38"/>
    </row>
    <row r="12" spans="1:14" ht="136.5" customHeight="1">
      <c r="B12" s="177"/>
      <c r="C12" s="62">
        <v>8</v>
      </c>
      <c r="D12" s="63" t="s">
        <v>36</v>
      </c>
      <c r="E12" s="50" t="s">
        <v>37</v>
      </c>
      <c r="F12" s="50" t="s">
        <v>38</v>
      </c>
      <c r="G12" s="64"/>
      <c r="H12" s="50"/>
      <c r="I12" s="52"/>
      <c r="J12" s="53">
        <v>1</v>
      </c>
      <c r="K12" s="50" t="s">
        <v>39</v>
      </c>
      <c r="L12" s="52">
        <f t="shared" si="0"/>
        <v>0</v>
      </c>
      <c r="M12" s="51"/>
    </row>
    <row r="13" spans="1:14" ht="151.5" customHeight="1">
      <c r="B13" s="65" t="s">
        <v>40</v>
      </c>
      <c r="C13" s="66">
        <v>9</v>
      </c>
      <c r="D13" s="67" t="s">
        <v>41</v>
      </c>
      <c r="E13" s="65" t="s">
        <v>260</v>
      </c>
      <c r="F13" s="65" t="s">
        <v>263</v>
      </c>
      <c r="G13"/>
      <c r="H13" s="69" t="s">
        <v>42</v>
      </c>
      <c r="I13" s="70"/>
      <c r="J13" s="71">
        <v>1</v>
      </c>
      <c r="K13" s="65" t="s">
        <v>9</v>
      </c>
      <c r="L13" s="70">
        <f t="shared" si="0"/>
        <v>0</v>
      </c>
      <c r="M13" s="68"/>
    </row>
    <row r="14" spans="1:14" ht="132" customHeight="1">
      <c r="B14" s="173" t="s">
        <v>43</v>
      </c>
      <c r="C14" s="72">
        <v>10</v>
      </c>
      <c r="D14" s="73" t="s">
        <v>44</v>
      </c>
      <c r="E14" s="30" t="s">
        <v>45</v>
      </c>
      <c r="F14" s="30" t="s">
        <v>46</v>
      </c>
      <c r="G14" s="30"/>
      <c r="H14" s="30"/>
      <c r="I14" s="31"/>
      <c r="J14" s="49">
        <v>1</v>
      </c>
      <c r="K14" s="30" t="s">
        <v>9</v>
      </c>
      <c r="L14" s="31">
        <f t="shared" si="0"/>
        <v>0</v>
      </c>
      <c r="M14" s="32" t="s">
        <v>47</v>
      </c>
    </row>
    <row r="15" spans="1:14" ht="132" customHeight="1">
      <c r="B15" s="174"/>
      <c r="C15" s="39">
        <v>11</v>
      </c>
      <c r="D15" s="40" t="s">
        <v>48</v>
      </c>
      <c r="E15" s="33" t="s">
        <v>49</v>
      </c>
      <c r="F15" s="74" t="s">
        <v>50</v>
      </c>
      <c r="G15" s="33"/>
      <c r="H15" s="33"/>
      <c r="I15" s="36"/>
      <c r="J15" s="41">
        <v>1</v>
      </c>
      <c r="K15" s="33" t="s">
        <v>51</v>
      </c>
      <c r="L15" s="36">
        <f t="shared" si="0"/>
        <v>0</v>
      </c>
      <c r="M15" s="38" t="s">
        <v>52</v>
      </c>
    </row>
    <row r="16" spans="1:14" ht="92.25" customHeight="1">
      <c r="B16" s="174"/>
      <c r="C16" s="39">
        <v>12</v>
      </c>
      <c r="D16" s="40" t="s">
        <v>53</v>
      </c>
      <c r="E16" s="33" t="s">
        <v>260</v>
      </c>
      <c r="F16" s="33" t="s">
        <v>259</v>
      </c>
      <c r="G16" s="38"/>
      <c r="H16" s="75"/>
      <c r="I16" s="36"/>
      <c r="J16" s="41">
        <v>1</v>
      </c>
      <c r="K16" s="33" t="s">
        <v>9</v>
      </c>
      <c r="L16" s="36">
        <f t="shared" si="0"/>
        <v>0</v>
      </c>
      <c r="M16" s="38" t="s">
        <v>261</v>
      </c>
    </row>
    <row r="17" spans="2:14" ht="132.75" customHeight="1">
      <c r="B17" s="174"/>
      <c r="C17" s="39">
        <v>13</v>
      </c>
      <c r="D17" s="40" t="s">
        <v>54</v>
      </c>
      <c r="E17" s="33" t="s">
        <v>260</v>
      </c>
      <c r="F17" s="33" t="s">
        <v>262</v>
      </c>
      <c r="G17" s="38"/>
      <c r="H17" s="33"/>
      <c r="I17" s="36"/>
      <c r="J17" s="41">
        <v>1</v>
      </c>
      <c r="K17" s="33" t="s">
        <v>9</v>
      </c>
      <c r="L17" s="36">
        <f t="shared" si="0"/>
        <v>0</v>
      </c>
      <c r="M17" s="38" t="s">
        <v>55</v>
      </c>
    </row>
    <row r="18" spans="2:14" ht="132" customHeight="1">
      <c r="B18" s="174"/>
      <c r="C18" s="39">
        <v>14</v>
      </c>
      <c r="D18" s="40" t="s">
        <v>56</v>
      </c>
      <c r="E18" s="33" t="s">
        <v>57</v>
      </c>
      <c r="F18" s="33" t="s">
        <v>58</v>
      </c>
      <c r="G18" s="76"/>
      <c r="H18" s="33"/>
      <c r="I18" s="36"/>
      <c r="J18" s="41">
        <v>1</v>
      </c>
      <c r="K18" s="33" t="s">
        <v>9</v>
      </c>
      <c r="L18" s="36">
        <f t="shared" si="0"/>
        <v>0</v>
      </c>
      <c r="M18" s="38"/>
    </row>
    <row r="19" spans="2:14" ht="175.5" customHeight="1">
      <c r="B19" s="174"/>
      <c r="C19" s="39">
        <v>15</v>
      </c>
      <c r="D19" s="40" t="s">
        <v>59</v>
      </c>
      <c r="E19" s="33" t="s">
        <v>60</v>
      </c>
      <c r="F19" s="33" t="s">
        <v>61</v>
      </c>
      <c r="G19" s="38"/>
      <c r="H19" s="33"/>
      <c r="I19" s="36"/>
      <c r="J19" s="41">
        <v>1</v>
      </c>
      <c r="K19" s="33" t="s">
        <v>9</v>
      </c>
      <c r="L19" s="36">
        <f t="shared" si="0"/>
        <v>0</v>
      </c>
      <c r="M19" s="38"/>
    </row>
    <row r="20" spans="2:14" ht="175.5" customHeight="1">
      <c r="B20" s="174"/>
      <c r="C20" s="39">
        <v>16</v>
      </c>
      <c r="D20" s="40" t="s">
        <v>62</v>
      </c>
      <c r="E20" s="33" t="s">
        <v>60</v>
      </c>
      <c r="F20" s="33" t="s">
        <v>63</v>
      </c>
      <c r="G20" s="38"/>
      <c r="H20" s="33"/>
      <c r="I20" s="36"/>
      <c r="J20" s="41">
        <v>1</v>
      </c>
      <c r="K20" s="33" t="s">
        <v>9</v>
      </c>
      <c r="L20" s="36">
        <f t="shared" si="0"/>
        <v>0</v>
      </c>
      <c r="M20" s="38"/>
    </row>
    <row r="21" spans="2:14" ht="159" customHeight="1">
      <c r="B21" s="174"/>
      <c r="C21" s="112">
        <v>17</v>
      </c>
      <c r="D21" s="169" t="s">
        <v>64</v>
      </c>
      <c r="E21" s="33" t="s">
        <v>65</v>
      </c>
      <c r="F21" s="77" t="s">
        <v>66</v>
      </c>
      <c r="G21" s="33"/>
      <c r="H21" s="78"/>
      <c r="I21" s="36"/>
      <c r="J21" s="41">
        <v>1</v>
      </c>
      <c r="K21" s="33" t="s">
        <v>9</v>
      </c>
      <c r="L21" s="36">
        <f t="shared" si="0"/>
        <v>0</v>
      </c>
      <c r="M21" s="79" t="s">
        <v>67</v>
      </c>
      <c r="N21" s="80"/>
    </row>
    <row r="22" spans="2:14" ht="99.75" customHeight="1">
      <c r="B22" s="174"/>
      <c r="C22" s="39">
        <v>18</v>
      </c>
      <c r="D22" s="81" t="s">
        <v>68</v>
      </c>
      <c r="E22" s="33" t="s">
        <v>69</v>
      </c>
      <c r="F22" s="77" t="s">
        <v>70</v>
      </c>
      <c r="G22" s="82"/>
      <c r="H22" s="78"/>
      <c r="I22" s="36"/>
      <c r="J22" s="41">
        <v>1</v>
      </c>
      <c r="K22" s="33" t="s">
        <v>9</v>
      </c>
      <c r="L22" s="36">
        <f t="shared" si="0"/>
        <v>0</v>
      </c>
      <c r="M22" s="79" t="s">
        <v>71</v>
      </c>
      <c r="N22" s="80"/>
    </row>
    <row r="23" spans="2:14" ht="80.25" customHeight="1">
      <c r="B23" s="174"/>
      <c r="C23" s="39">
        <v>19</v>
      </c>
      <c r="D23" s="40" t="s">
        <v>72</v>
      </c>
      <c r="E23" s="33" t="s">
        <v>73</v>
      </c>
      <c r="F23" s="33"/>
      <c r="G23" s="83"/>
      <c r="H23" s="33"/>
      <c r="I23" s="36"/>
      <c r="J23" s="41">
        <v>1</v>
      </c>
      <c r="K23" s="33" t="s">
        <v>9</v>
      </c>
      <c r="L23" s="36">
        <f t="shared" si="0"/>
        <v>0</v>
      </c>
      <c r="M23" s="79" t="s">
        <v>74</v>
      </c>
    </row>
    <row r="24" spans="2:14" ht="84.75" customHeight="1">
      <c r="B24" s="174"/>
      <c r="C24" s="39">
        <v>20</v>
      </c>
      <c r="D24" s="40" t="s">
        <v>75</v>
      </c>
      <c r="E24" s="33" t="s">
        <v>73</v>
      </c>
      <c r="F24" s="33" t="s">
        <v>76</v>
      </c>
      <c r="G24" s="83"/>
      <c r="H24" s="33"/>
      <c r="I24" s="36"/>
      <c r="J24" s="41">
        <v>12</v>
      </c>
      <c r="K24" s="33" t="s">
        <v>9</v>
      </c>
      <c r="L24" s="36">
        <f t="shared" si="0"/>
        <v>0</v>
      </c>
      <c r="M24" s="79" t="s">
        <v>77</v>
      </c>
    </row>
    <row r="25" spans="2:14" ht="96.75" customHeight="1">
      <c r="B25" s="174"/>
      <c r="C25" s="39">
        <v>21</v>
      </c>
      <c r="D25" s="40" t="s">
        <v>78</v>
      </c>
      <c r="E25" s="33" t="s">
        <v>79</v>
      </c>
      <c r="F25" s="33" t="s">
        <v>80</v>
      </c>
      <c r="G25" s="83"/>
      <c r="H25" s="33"/>
      <c r="I25" s="36"/>
      <c r="J25" s="41">
        <v>10</v>
      </c>
      <c r="K25" s="33" t="s">
        <v>51</v>
      </c>
      <c r="L25" s="36">
        <f t="shared" si="0"/>
        <v>0</v>
      </c>
      <c r="M25" s="79" t="s">
        <v>81</v>
      </c>
    </row>
    <row r="26" spans="2:14" ht="84.75" customHeight="1">
      <c r="B26" s="174"/>
      <c r="C26" s="39">
        <v>22</v>
      </c>
      <c r="D26" s="40" t="s">
        <v>82</v>
      </c>
      <c r="E26" s="33" t="s">
        <v>73</v>
      </c>
      <c r="F26" s="84" t="s">
        <v>83</v>
      </c>
      <c r="G26" s="83"/>
      <c r="H26" s="33"/>
      <c r="I26" s="36"/>
      <c r="J26" s="41">
        <v>3</v>
      </c>
      <c r="K26" s="33" t="s">
        <v>51</v>
      </c>
      <c r="L26" s="36">
        <f t="shared" si="0"/>
        <v>0</v>
      </c>
      <c r="M26" s="79" t="s">
        <v>84</v>
      </c>
    </row>
    <row r="27" spans="2:14" ht="137.25" customHeight="1">
      <c r="B27" s="174"/>
      <c r="C27" s="39">
        <v>23</v>
      </c>
      <c r="D27" s="40" t="s">
        <v>85</v>
      </c>
      <c r="E27" s="33" t="s">
        <v>79</v>
      </c>
      <c r="F27" s="33"/>
      <c r="G27" s="83"/>
      <c r="H27" s="33"/>
      <c r="I27" s="38"/>
      <c r="J27" s="41">
        <v>3</v>
      </c>
      <c r="K27" s="33" t="s">
        <v>9</v>
      </c>
      <c r="L27" s="36">
        <f t="shared" si="0"/>
        <v>0</v>
      </c>
      <c r="M27" s="79" t="s">
        <v>86</v>
      </c>
    </row>
    <row r="28" spans="2:14" ht="139.5" customHeight="1">
      <c r="B28" s="174"/>
      <c r="C28" s="39">
        <v>24</v>
      </c>
      <c r="D28" s="40" t="s">
        <v>87</v>
      </c>
      <c r="E28" s="33" t="s">
        <v>79</v>
      </c>
      <c r="F28" s="33"/>
      <c r="G28" s="83"/>
      <c r="H28" s="33"/>
      <c r="I28" s="36"/>
      <c r="J28" s="41">
        <v>1</v>
      </c>
      <c r="K28" s="33" t="s">
        <v>9</v>
      </c>
      <c r="L28" s="36">
        <f t="shared" si="0"/>
        <v>0</v>
      </c>
      <c r="M28" s="38" t="s">
        <v>88</v>
      </c>
    </row>
    <row r="29" spans="2:14" ht="118.5" customHeight="1">
      <c r="B29" s="174"/>
      <c r="C29" s="39">
        <v>25</v>
      </c>
      <c r="D29" s="40" t="s">
        <v>89</v>
      </c>
      <c r="E29" s="33" t="s">
        <v>73</v>
      </c>
      <c r="F29" s="33"/>
      <c r="G29" s="38"/>
      <c r="H29" s="33"/>
      <c r="I29" s="36"/>
      <c r="J29" s="41">
        <v>3</v>
      </c>
      <c r="K29" s="33" t="s">
        <v>9</v>
      </c>
      <c r="L29" s="36">
        <f t="shared" si="0"/>
        <v>0</v>
      </c>
      <c r="M29" s="38" t="s">
        <v>90</v>
      </c>
    </row>
    <row r="30" spans="2:14" ht="219" customHeight="1">
      <c r="B30" s="174"/>
      <c r="C30" s="39">
        <v>26</v>
      </c>
      <c r="D30" s="40" t="s">
        <v>91</v>
      </c>
      <c r="E30" s="74" t="s">
        <v>92</v>
      </c>
      <c r="F30" s="33" t="s">
        <v>93</v>
      </c>
      <c r="G30" s="83"/>
      <c r="H30" s="33"/>
      <c r="I30" s="36"/>
      <c r="J30" s="41">
        <v>1</v>
      </c>
      <c r="K30" s="33" t="s">
        <v>9</v>
      </c>
      <c r="L30" s="36">
        <f t="shared" si="0"/>
        <v>0</v>
      </c>
      <c r="M30" s="38"/>
    </row>
    <row r="31" spans="2:14" ht="129" customHeight="1">
      <c r="B31" s="174"/>
      <c r="C31" s="39">
        <v>27</v>
      </c>
      <c r="D31" s="40" t="s">
        <v>94</v>
      </c>
      <c r="E31" s="33" t="s">
        <v>95</v>
      </c>
      <c r="F31" s="33"/>
      <c r="G31" s="38"/>
      <c r="H31" s="33"/>
      <c r="I31" s="36"/>
      <c r="J31" s="41">
        <v>2</v>
      </c>
      <c r="K31" s="33" t="s">
        <v>9</v>
      </c>
      <c r="L31" s="36">
        <f t="shared" si="0"/>
        <v>0</v>
      </c>
      <c r="M31" s="38"/>
    </row>
    <row r="32" spans="2:14" ht="86.25" customHeight="1">
      <c r="B32" s="174"/>
      <c r="C32" s="39">
        <v>28</v>
      </c>
      <c r="D32" s="40" t="s">
        <v>96</v>
      </c>
      <c r="E32" s="33" t="s">
        <v>73</v>
      </c>
      <c r="F32" s="33"/>
      <c r="G32" s="83"/>
      <c r="H32" s="33"/>
      <c r="I32" s="36"/>
      <c r="J32" s="41">
        <v>1</v>
      </c>
      <c r="K32" s="33" t="s">
        <v>9</v>
      </c>
      <c r="L32" s="36">
        <f t="shared" si="0"/>
        <v>0</v>
      </c>
      <c r="M32" s="38"/>
    </row>
    <row r="33" spans="2:13" ht="106.5" customHeight="1">
      <c r="B33" s="174"/>
      <c r="C33" s="39">
        <v>29</v>
      </c>
      <c r="D33" s="40" t="s">
        <v>97</v>
      </c>
      <c r="E33" s="33" t="s">
        <v>98</v>
      </c>
      <c r="F33" s="33" t="s">
        <v>99</v>
      </c>
      <c r="G33" s="38"/>
      <c r="H33" s="33"/>
      <c r="I33" s="36"/>
      <c r="J33" s="41">
        <v>1</v>
      </c>
      <c r="K33" s="33" t="s">
        <v>9</v>
      </c>
      <c r="L33" s="36">
        <f t="shared" si="0"/>
        <v>0</v>
      </c>
      <c r="M33" s="38"/>
    </row>
    <row r="34" spans="2:13" ht="138.75" customHeight="1">
      <c r="B34" s="174"/>
      <c r="C34" s="39">
        <v>30</v>
      </c>
      <c r="D34" s="40" t="s">
        <v>100</v>
      </c>
      <c r="E34" s="33" t="s">
        <v>13</v>
      </c>
      <c r="F34" s="33" t="s">
        <v>101</v>
      </c>
      <c r="G34" s="38"/>
      <c r="H34" s="33"/>
      <c r="I34" s="36"/>
      <c r="J34" s="41">
        <v>2</v>
      </c>
      <c r="K34" s="33" t="s">
        <v>9</v>
      </c>
      <c r="L34" s="36">
        <f t="shared" si="0"/>
        <v>0</v>
      </c>
      <c r="M34" s="38"/>
    </row>
    <row r="35" spans="2:13" ht="137.25" customHeight="1">
      <c r="B35" s="174"/>
      <c r="C35" s="39">
        <v>31</v>
      </c>
      <c r="D35" s="40" t="s">
        <v>102</v>
      </c>
      <c r="E35" s="33" t="s">
        <v>13</v>
      </c>
      <c r="F35" s="33" t="s">
        <v>103</v>
      </c>
      <c r="G35" s="83"/>
      <c r="H35" s="33"/>
      <c r="I35" s="36"/>
      <c r="J35" s="41">
        <v>1</v>
      </c>
      <c r="K35" s="33" t="s">
        <v>9</v>
      </c>
      <c r="L35" s="36">
        <f t="shared" si="0"/>
        <v>0</v>
      </c>
      <c r="M35" s="38"/>
    </row>
    <row r="36" spans="2:13" ht="137.25" customHeight="1">
      <c r="B36" s="174"/>
      <c r="C36" s="39">
        <v>32</v>
      </c>
      <c r="D36" s="40" t="s">
        <v>104</v>
      </c>
      <c r="E36" s="33" t="s">
        <v>13</v>
      </c>
      <c r="F36" s="33" t="s">
        <v>105</v>
      </c>
      <c r="G36" s="83"/>
      <c r="H36" s="33"/>
      <c r="I36" s="36"/>
      <c r="J36" s="41">
        <v>2</v>
      </c>
      <c r="K36" s="33"/>
      <c r="L36" s="36">
        <f t="shared" si="0"/>
        <v>0</v>
      </c>
      <c r="M36" s="38"/>
    </row>
    <row r="37" spans="2:13" ht="137.25" customHeight="1">
      <c r="B37" s="174"/>
      <c r="C37" s="39">
        <v>33</v>
      </c>
      <c r="D37" s="40" t="s">
        <v>106</v>
      </c>
      <c r="E37" s="33"/>
      <c r="F37" s="33" t="s">
        <v>107</v>
      </c>
      <c r="G37" s="83"/>
      <c r="H37" s="33"/>
      <c r="I37" s="36"/>
      <c r="J37" s="41">
        <v>10</v>
      </c>
      <c r="K37" s="33" t="s">
        <v>108</v>
      </c>
      <c r="L37" s="36">
        <f t="shared" si="0"/>
        <v>0</v>
      </c>
      <c r="M37" s="38"/>
    </row>
    <row r="38" spans="2:13" ht="78" customHeight="1">
      <c r="B38" s="174"/>
      <c r="C38" s="39">
        <v>34</v>
      </c>
      <c r="D38" s="40" t="s">
        <v>109</v>
      </c>
      <c r="E38" s="33" t="s">
        <v>45</v>
      </c>
      <c r="F38" s="74" t="s">
        <v>110</v>
      </c>
      <c r="G38" s="83"/>
      <c r="H38" s="33"/>
      <c r="I38" s="36"/>
      <c r="J38" s="41">
        <v>1</v>
      </c>
      <c r="K38" s="33" t="s">
        <v>51</v>
      </c>
      <c r="L38" s="36">
        <f t="shared" si="0"/>
        <v>0</v>
      </c>
      <c r="M38" s="38"/>
    </row>
    <row r="39" spans="2:13" ht="120.75" customHeight="1">
      <c r="B39" s="174"/>
      <c r="C39" s="39">
        <v>35</v>
      </c>
      <c r="D39" s="40" t="s">
        <v>111</v>
      </c>
      <c r="E39" s="33" t="s">
        <v>112</v>
      </c>
      <c r="F39" s="33"/>
      <c r="G39" s="33"/>
      <c r="H39" s="33"/>
      <c r="I39" s="36"/>
      <c r="J39" s="41">
        <v>3</v>
      </c>
      <c r="K39" s="33" t="s">
        <v>39</v>
      </c>
      <c r="L39" s="36">
        <f t="shared" si="0"/>
        <v>0</v>
      </c>
      <c r="M39" s="38"/>
    </row>
    <row r="40" spans="2:13" ht="105" customHeight="1">
      <c r="B40" s="174"/>
      <c r="C40" s="39">
        <v>36</v>
      </c>
      <c r="D40" s="40" t="s">
        <v>113</v>
      </c>
      <c r="E40" s="33" t="s">
        <v>114</v>
      </c>
      <c r="F40" s="33" t="s">
        <v>115</v>
      </c>
      <c r="G40" s="76"/>
      <c r="H40" s="33"/>
      <c r="I40" s="36"/>
      <c r="J40" s="41">
        <v>12</v>
      </c>
      <c r="K40" s="33" t="s">
        <v>108</v>
      </c>
      <c r="L40" s="36">
        <f t="shared" si="0"/>
        <v>0</v>
      </c>
      <c r="M40" s="38"/>
    </row>
    <row r="41" spans="2:13" ht="101.25" customHeight="1">
      <c r="B41" s="174"/>
      <c r="C41" s="39">
        <v>37</v>
      </c>
      <c r="D41" s="85" t="s">
        <v>116</v>
      </c>
      <c r="E41" s="76"/>
      <c r="F41" s="33"/>
      <c r="G41" s="36"/>
      <c r="H41" s="86"/>
      <c r="I41" s="36"/>
      <c r="J41" s="41">
        <v>12</v>
      </c>
      <c r="K41" s="33" t="s">
        <v>108</v>
      </c>
      <c r="L41" s="36">
        <f t="shared" si="0"/>
        <v>0</v>
      </c>
      <c r="M41" s="38"/>
    </row>
    <row r="42" spans="2:13" ht="111.75" customHeight="1">
      <c r="B42" s="174"/>
      <c r="C42" s="39">
        <v>38</v>
      </c>
      <c r="D42" s="40" t="s">
        <v>117</v>
      </c>
      <c r="E42" s="33"/>
      <c r="F42" s="33"/>
      <c r="G42" s="76"/>
      <c r="H42" s="33"/>
      <c r="I42" s="36"/>
      <c r="J42" s="41">
        <v>1</v>
      </c>
      <c r="K42" s="33" t="s">
        <v>51</v>
      </c>
      <c r="L42" s="36">
        <f t="shared" si="0"/>
        <v>0</v>
      </c>
      <c r="M42" s="38"/>
    </row>
    <row r="43" spans="2:13" ht="98.25" customHeight="1">
      <c r="B43" s="174"/>
      <c r="C43" s="39">
        <v>39</v>
      </c>
      <c r="D43" s="81" t="s">
        <v>118</v>
      </c>
      <c r="E43" s="87" t="s">
        <v>119</v>
      </c>
      <c r="F43" s="33" t="s">
        <v>120</v>
      </c>
      <c r="G43" s="38"/>
      <c r="H43" s="33"/>
      <c r="I43" s="36"/>
      <c r="J43" s="41">
        <v>5</v>
      </c>
      <c r="K43" s="33" t="s">
        <v>39</v>
      </c>
      <c r="L43" s="36">
        <f t="shared" si="0"/>
        <v>0</v>
      </c>
      <c r="M43" s="38" t="s">
        <v>121</v>
      </c>
    </row>
    <row r="44" spans="2:13" ht="137.25" customHeight="1">
      <c r="B44" s="174"/>
      <c r="C44" s="39">
        <v>40</v>
      </c>
      <c r="D44" s="81" t="s">
        <v>122</v>
      </c>
      <c r="E44" s="87"/>
      <c r="F44" s="33" t="s">
        <v>123</v>
      </c>
      <c r="G44" s="76"/>
      <c r="H44" s="33"/>
      <c r="I44" s="36"/>
      <c r="J44" s="41">
        <v>1</v>
      </c>
      <c r="K44" s="33" t="s">
        <v>108</v>
      </c>
      <c r="L44" s="36">
        <f t="shared" si="0"/>
        <v>0</v>
      </c>
      <c r="M44" s="38"/>
    </row>
    <row r="45" spans="2:13" ht="94.5" customHeight="1">
      <c r="B45" s="174"/>
      <c r="C45" s="39">
        <v>41</v>
      </c>
      <c r="D45" s="40" t="s">
        <v>124</v>
      </c>
      <c r="E45" s="33"/>
      <c r="F45" s="33"/>
      <c r="G45" s="33"/>
      <c r="H45" s="33"/>
      <c r="I45" s="36"/>
      <c r="J45" s="41">
        <v>10</v>
      </c>
      <c r="K45" s="33" t="s">
        <v>51</v>
      </c>
      <c r="L45" s="36">
        <f t="shared" si="0"/>
        <v>0</v>
      </c>
      <c r="M45" s="36"/>
    </row>
    <row r="46" spans="2:13" ht="113.25" customHeight="1">
      <c r="B46" s="174"/>
      <c r="C46" s="39">
        <v>42</v>
      </c>
      <c r="D46" s="40" t="s">
        <v>125</v>
      </c>
      <c r="E46" s="33"/>
      <c r="F46" s="33"/>
      <c r="G46" s="34"/>
      <c r="H46" s="86">
        <v>4</v>
      </c>
      <c r="I46" s="36"/>
      <c r="J46" s="41">
        <v>4</v>
      </c>
      <c r="K46" s="33" t="s">
        <v>39</v>
      </c>
      <c r="L46" s="36">
        <f t="shared" si="0"/>
        <v>0</v>
      </c>
      <c r="M46" s="38"/>
    </row>
    <row r="47" spans="2:13" ht="113.25" customHeight="1">
      <c r="B47" s="174"/>
      <c r="C47" s="39">
        <v>43</v>
      </c>
      <c r="D47" s="40" t="s">
        <v>126</v>
      </c>
      <c r="E47" s="33"/>
      <c r="F47" s="33"/>
      <c r="G47" s="76"/>
      <c r="H47" s="86">
        <v>4</v>
      </c>
      <c r="I47" s="36"/>
      <c r="J47" s="41">
        <v>1</v>
      </c>
      <c r="K47" s="33" t="s">
        <v>39</v>
      </c>
      <c r="L47" s="36">
        <f t="shared" si="0"/>
        <v>0</v>
      </c>
      <c r="M47" s="38"/>
    </row>
    <row r="48" spans="2:13" ht="113.25" customHeight="1">
      <c r="B48" s="174"/>
      <c r="C48" s="39">
        <v>44</v>
      </c>
      <c r="D48" s="88" t="s">
        <v>127</v>
      </c>
      <c r="E48" s="47"/>
      <c r="F48" s="47"/>
      <c r="G48" s="89"/>
      <c r="H48" s="90"/>
      <c r="I48" s="43"/>
      <c r="J48" s="91">
        <v>3</v>
      </c>
      <c r="K48" s="47" t="s">
        <v>108</v>
      </c>
      <c r="L48" s="43">
        <f t="shared" si="0"/>
        <v>0</v>
      </c>
      <c r="M48" s="44"/>
    </row>
    <row r="49" spans="2:13">
      <c r="B49" s="174"/>
      <c r="C49" s="39">
        <v>45</v>
      </c>
      <c r="D49" s="40" t="s">
        <v>128</v>
      </c>
      <c r="E49" s="33"/>
      <c r="F49" s="33"/>
      <c r="G49" s="110"/>
      <c r="H49" s="86"/>
      <c r="I49" s="36"/>
      <c r="J49" s="41">
        <v>10</v>
      </c>
      <c r="K49" s="33" t="s">
        <v>108</v>
      </c>
      <c r="L49" s="36">
        <f t="shared" si="0"/>
        <v>0</v>
      </c>
      <c r="M49" s="38"/>
    </row>
    <row r="50" spans="2:13">
      <c r="B50" s="174"/>
      <c r="C50" s="39">
        <v>46</v>
      </c>
      <c r="D50" s="81" t="s">
        <v>171</v>
      </c>
      <c r="E50" s="33"/>
      <c r="F50" s="33"/>
      <c r="G50" s="36"/>
      <c r="H50" s="86">
        <v>4</v>
      </c>
      <c r="I50" s="36"/>
      <c r="J50" s="41">
        <v>5</v>
      </c>
      <c r="K50" s="33" t="s">
        <v>39</v>
      </c>
      <c r="L50" s="36">
        <f>I50*J50</f>
        <v>0</v>
      </c>
      <c r="M50" s="38"/>
    </row>
    <row r="51" spans="2:13">
      <c r="B51" s="174"/>
      <c r="C51" s="39">
        <v>47</v>
      </c>
      <c r="D51" s="97" t="s">
        <v>187</v>
      </c>
      <c r="E51" s="33"/>
      <c r="F51" s="33" t="s">
        <v>188</v>
      </c>
      <c r="G51" s="36"/>
      <c r="H51" s="86">
        <v>4</v>
      </c>
      <c r="I51" s="36"/>
      <c r="J51" s="41">
        <v>10</v>
      </c>
      <c r="K51" s="33" t="s">
        <v>140</v>
      </c>
      <c r="L51" s="36">
        <f>I51*J51</f>
        <v>0</v>
      </c>
      <c r="M51" s="38"/>
    </row>
    <row r="52" spans="2:13">
      <c r="B52" s="174"/>
      <c r="C52" s="39">
        <v>48</v>
      </c>
      <c r="D52" s="40" t="s">
        <v>189</v>
      </c>
      <c r="E52" s="33"/>
      <c r="F52" s="33" t="s">
        <v>190</v>
      </c>
      <c r="G52" s="36"/>
      <c r="H52" s="86">
        <v>2</v>
      </c>
      <c r="I52" s="36"/>
      <c r="J52" s="41">
        <v>8</v>
      </c>
      <c r="K52" s="33" t="s">
        <v>140</v>
      </c>
      <c r="L52" s="36">
        <f>I52*J52</f>
        <v>0</v>
      </c>
      <c r="M52" s="38"/>
    </row>
    <row r="53" spans="2:13">
      <c r="B53" s="174"/>
      <c r="C53" s="39">
        <v>49</v>
      </c>
      <c r="D53" s="40" t="s">
        <v>196</v>
      </c>
      <c r="E53" s="33"/>
      <c r="F53" s="33" t="s">
        <v>164</v>
      </c>
      <c r="G53" s="36"/>
      <c r="H53" s="86">
        <v>10</v>
      </c>
      <c r="I53" s="36"/>
      <c r="J53" s="41">
        <v>10</v>
      </c>
      <c r="K53" s="33" t="s">
        <v>140</v>
      </c>
      <c r="L53" s="36">
        <f>I53*J53</f>
        <v>0</v>
      </c>
      <c r="M53" s="38"/>
    </row>
    <row r="54" spans="2:13">
      <c r="B54" s="175"/>
      <c r="C54" s="62">
        <v>50</v>
      </c>
      <c r="D54" s="63" t="s">
        <v>196</v>
      </c>
      <c r="E54" s="50"/>
      <c r="F54" s="50" t="s">
        <v>165</v>
      </c>
      <c r="G54" s="52"/>
      <c r="H54" s="92">
        <v>10</v>
      </c>
      <c r="I54" s="52"/>
      <c r="J54" s="53">
        <v>10</v>
      </c>
      <c r="K54" s="50" t="s">
        <v>140</v>
      </c>
      <c r="L54" s="52">
        <f>I54*J54</f>
        <v>0</v>
      </c>
      <c r="M54" s="51"/>
    </row>
    <row r="55" spans="2:13">
      <c r="B55" s="173" t="s">
        <v>129</v>
      </c>
      <c r="C55" s="93">
        <v>51</v>
      </c>
      <c r="D55" s="104" t="s">
        <v>133</v>
      </c>
      <c r="E55" s="105" t="s">
        <v>95</v>
      </c>
      <c r="F55" s="105" t="s">
        <v>134</v>
      </c>
      <c r="G55" s="106"/>
      <c r="H55" s="107">
        <v>12</v>
      </c>
      <c r="I55" s="106"/>
      <c r="J55" s="108">
        <v>12</v>
      </c>
      <c r="K55" s="105" t="s">
        <v>39</v>
      </c>
      <c r="L55" s="106">
        <f t="shared" si="0"/>
        <v>0</v>
      </c>
      <c r="M55" s="109"/>
    </row>
    <row r="56" spans="2:13">
      <c r="B56" s="174"/>
      <c r="C56" s="39">
        <v>52</v>
      </c>
      <c r="D56" s="40" t="s">
        <v>133</v>
      </c>
      <c r="E56" s="33" t="s">
        <v>95</v>
      </c>
      <c r="F56" s="33" t="s">
        <v>135</v>
      </c>
      <c r="G56" s="36"/>
      <c r="H56" s="86">
        <v>12</v>
      </c>
      <c r="I56" s="36"/>
      <c r="J56" s="41">
        <v>12</v>
      </c>
      <c r="K56" s="33" t="s">
        <v>39</v>
      </c>
      <c r="L56" s="36">
        <f t="shared" si="0"/>
        <v>0</v>
      </c>
      <c r="M56" s="38"/>
    </row>
    <row r="57" spans="2:13">
      <c r="B57" s="174"/>
      <c r="C57" s="39">
        <v>53</v>
      </c>
      <c r="D57" s="40" t="s">
        <v>133</v>
      </c>
      <c r="E57" s="33" t="s">
        <v>95</v>
      </c>
      <c r="F57" s="33" t="s">
        <v>136</v>
      </c>
      <c r="G57" s="36"/>
      <c r="H57" s="86">
        <v>6</v>
      </c>
      <c r="I57" s="36"/>
      <c r="J57" s="41">
        <v>6</v>
      </c>
      <c r="K57" s="33" t="s">
        <v>39</v>
      </c>
      <c r="L57" s="36">
        <f t="shared" si="0"/>
        <v>0</v>
      </c>
      <c r="M57" s="38"/>
    </row>
    <row r="58" spans="2:13">
      <c r="B58" s="174"/>
      <c r="C58" s="39">
        <v>54</v>
      </c>
      <c r="D58" s="40" t="s">
        <v>133</v>
      </c>
      <c r="E58" s="33" t="s">
        <v>95</v>
      </c>
      <c r="F58" s="33" t="s">
        <v>137</v>
      </c>
      <c r="G58" s="36"/>
      <c r="H58" s="86">
        <v>4</v>
      </c>
      <c r="I58" s="36"/>
      <c r="J58" s="41">
        <v>6</v>
      </c>
      <c r="K58" s="33" t="s">
        <v>39</v>
      </c>
      <c r="L58" s="36">
        <f t="shared" si="0"/>
        <v>0</v>
      </c>
      <c r="M58" s="38"/>
    </row>
    <row r="59" spans="2:13">
      <c r="B59" s="174"/>
      <c r="C59" s="39">
        <v>55</v>
      </c>
      <c r="D59" s="81" t="s">
        <v>138</v>
      </c>
      <c r="E59" s="95" t="s">
        <v>95</v>
      </c>
      <c r="F59" s="33" t="s">
        <v>139</v>
      </c>
      <c r="G59" s="36"/>
      <c r="H59" s="86"/>
      <c r="I59" s="36"/>
      <c r="J59" s="41">
        <v>20</v>
      </c>
      <c r="K59" s="33" t="s">
        <v>140</v>
      </c>
      <c r="L59" s="36">
        <f t="shared" si="0"/>
        <v>0</v>
      </c>
      <c r="M59" s="38"/>
    </row>
    <row r="60" spans="2:13">
      <c r="B60" s="174"/>
      <c r="C60" s="39">
        <v>56</v>
      </c>
      <c r="D60" s="40" t="s">
        <v>141</v>
      </c>
      <c r="E60" s="33" t="s">
        <v>95</v>
      </c>
      <c r="F60" s="33" t="s">
        <v>135</v>
      </c>
      <c r="G60" s="36"/>
      <c r="H60" s="86">
        <v>12</v>
      </c>
      <c r="I60" s="36"/>
      <c r="J60" s="41">
        <v>12</v>
      </c>
      <c r="K60" s="33" t="s">
        <v>39</v>
      </c>
      <c r="L60" s="36">
        <f t="shared" si="0"/>
        <v>0</v>
      </c>
      <c r="M60" s="38" t="s">
        <v>142</v>
      </c>
    </row>
    <row r="61" spans="2:13">
      <c r="B61" s="174"/>
      <c r="C61" s="39">
        <v>57</v>
      </c>
      <c r="D61" s="40" t="s">
        <v>141</v>
      </c>
      <c r="E61" s="33" t="s">
        <v>95</v>
      </c>
      <c r="F61" s="33" t="s">
        <v>136</v>
      </c>
      <c r="G61" s="36"/>
      <c r="H61" s="86">
        <v>6</v>
      </c>
      <c r="I61" s="36"/>
      <c r="J61" s="41">
        <v>6</v>
      </c>
      <c r="K61" s="33" t="s">
        <v>39</v>
      </c>
      <c r="L61" s="36">
        <f t="shared" si="0"/>
        <v>0</v>
      </c>
      <c r="M61" s="38"/>
    </row>
    <row r="62" spans="2:13">
      <c r="B62" s="174"/>
      <c r="C62" s="39">
        <v>58</v>
      </c>
      <c r="D62" s="40" t="s">
        <v>141</v>
      </c>
      <c r="E62" s="33" t="s">
        <v>95</v>
      </c>
      <c r="F62" s="33" t="s">
        <v>137</v>
      </c>
      <c r="G62" s="36"/>
      <c r="H62" s="86">
        <v>4</v>
      </c>
      <c r="I62" s="36"/>
      <c r="J62" s="41">
        <v>6</v>
      </c>
      <c r="K62" s="33" t="s">
        <v>39</v>
      </c>
      <c r="L62" s="36">
        <f t="shared" si="0"/>
        <v>0</v>
      </c>
      <c r="M62" s="38"/>
    </row>
    <row r="63" spans="2:13">
      <c r="B63" s="174"/>
      <c r="C63" s="39">
        <v>59</v>
      </c>
      <c r="D63" s="40" t="s">
        <v>143</v>
      </c>
      <c r="E63" s="33" t="s">
        <v>95</v>
      </c>
      <c r="F63" s="33" t="s">
        <v>135</v>
      </c>
      <c r="G63" s="36"/>
      <c r="H63" s="86">
        <v>12</v>
      </c>
      <c r="I63" s="36"/>
      <c r="J63" s="41">
        <v>12</v>
      </c>
      <c r="K63" s="33" t="s">
        <v>39</v>
      </c>
      <c r="L63" s="36">
        <f t="shared" si="0"/>
        <v>0</v>
      </c>
      <c r="M63" s="38"/>
    </row>
    <row r="64" spans="2:13">
      <c r="B64" s="174"/>
      <c r="C64" s="39">
        <v>60</v>
      </c>
      <c r="D64" s="40" t="s">
        <v>144</v>
      </c>
      <c r="E64" s="33" t="s">
        <v>112</v>
      </c>
      <c r="F64" s="74" t="s">
        <v>145</v>
      </c>
      <c r="G64" s="36"/>
      <c r="H64" s="86">
        <v>10</v>
      </c>
      <c r="I64" s="36"/>
      <c r="J64" s="41">
        <v>10</v>
      </c>
      <c r="K64" s="33" t="s">
        <v>39</v>
      </c>
      <c r="L64" s="36">
        <f t="shared" si="0"/>
        <v>0</v>
      </c>
      <c r="M64" s="38"/>
    </row>
    <row r="65" spans="2:13">
      <c r="B65" s="174"/>
      <c r="C65" s="39">
        <v>61</v>
      </c>
      <c r="D65" s="40" t="s">
        <v>144</v>
      </c>
      <c r="E65" s="33" t="s">
        <v>112</v>
      </c>
      <c r="F65" s="74" t="s">
        <v>146</v>
      </c>
      <c r="G65" s="36"/>
      <c r="H65" s="86">
        <v>10</v>
      </c>
      <c r="I65" s="36"/>
      <c r="J65" s="41">
        <v>10</v>
      </c>
      <c r="K65" s="33" t="s">
        <v>39</v>
      </c>
      <c r="L65" s="36">
        <f t="shared" ref="L65:L93" si="1">I65*J65</f>
        <v>0</v>
      </c>
      <c r="M65" s="38"/>
    </row>
    <row r="66" spans="2:13">
      <c r="B66" s="174"/>
      <c r="C66" s="39">
        <v>62</v>
      </c>
      <c r="D66" s="40" t="s">
        <v>147</v>
      </c>
      <c r="E66" s="33" t="s">
        <v>95</v>
      </c>
      <c r="F66" s="33" t="s">
        <v>148</v>
      </c>
      <c r="G66" s="36"/>
      <c r="H66" s="86">
        <v>6</v>
      </c>
      <c r="I66" s="36"/>
      <c r="J66" s="41">
        <v>24</v>
      </c>
      <c r="K66" s="33" t="s">
        <v>39</v>
      </c>
      <c r="L66" s="36">
        <f t="shared" si="1"/>
        <v>0</v>
      </c>
      <c r="M66" s="38"/>
    </row>
    <row r="67" spans="2:13">
      <c r="B67" s="174"/>
      <c r="C67" s="39">
        <v>63</v>
      </c>
      <c r="D67" s="40" t="s">
        <v>147</v>
      </c>
      <c r="E67" s="33" t="s">
        <v>95</v>
      </c>
      <c r="F67" s="33" t="s">
        <v>134</v>
      </c>
      <c r="G67" s="36"/>
      <c r="H67" s="86">
        <v>6</v>
      </c>
      <c r="I67" s="36"/>
      <c r="J67" s="41">
        <v>24</v>
      </c>
      <c r="K67" s="33" t="s">
        <v>39</v>
      </c>
      <c r="L67" s="36">
        <f t="shared" si="1"/>
        <v>0</v>
      </c>
      <c r="M67" s="38"/>
    </row>
    <row r="68" spans="2:13">
      <c r="B68" s="174"/>
      <c r="C68" s="39">
        <v>64</v>
      </c>
      <c r="D68" s="40" t="s">
        <v>147</v>
      </c>
      <c r="E68" s="33" t="s">
        <v>95</v>
      </c>
      <c r="F68" s="33" t="s">
        <v>149</v>
      </c>
      <c r="G68" s="36"/>
      <c r="H68" s="86">
        <v>6</v>
      </c>
      <c r="I68" s="36"/>
      <c r="J68" s="41">
        <v>12</v>
      </c>
      <c r="K68" s="33" t="s">
        <v>39</v>
      </c>
      <c r="L68" s="36">
        <f t="shared" si="1"/>
        <v>0</v>
      </c>
      <c r="M68" s="38"/>
    </row>
    <row r="69" spans="2:13">
      <c r="B69" s="174"/>
      <c r="C69" s="39">
        <v>65</v>
      </c>
      <c r="D69" s="40" t="s">
        <v>147</v>
      </c>
      <c r="E69" s="33" t="s">
        <v>95</v>
      </c>
      <c r="F69" s="33" t="s">
        <v>150</v>
      </c>
      <c r="G69" s="36"/>
      <c r="H69" s="86">
        <v>6</v>
      </c>
      <c r="I69" s="36"/>
      <c r="J69" s="41">
        <v>12</v>
      </c>
      <c r="K69" s="33" t="s">
        <v>39</v>
      </c>
      <c r="L69" s="36">
        <f t="shared" si="1"/>
        <v>0</v>
      </c>
      <c r="M69" s="38"/>
    </row>
    <row r="70" spans="2:13">
      <c r="B70" s="174"/>
      <c r="C70" s="39">
        <v>66</v>
      </c>
      <c r="D70" s="40" t="s">
        <v>147</v>
      </c>
      <c r="E70" s="33" t="s">
        <v>95</v>
      </c>
      <c r="F70" s="33" t="s">
        <v>136</v>
      </c>
      <c r="G70" s="36"/>
      <c r="H70" s="86">
        <v>2</v>
      </c>
      <c r="I70" s="36"/>
      <c r="J70" s="41">
        <v>6</v>
      </c>
      <c r="K70" s="33" t="s">
        <v>39</v>
      </c>
      <c r="L70" s="36">
        <f t="shared" si="1"/>
        <v>0</v>
      </c>
      <c r="M70" s="38"/>
    </row>
    <row r="71" spans="2:13">
      <c r="B71" s="174"/>
      <c r="C71" s="39">
        <v>67</v>
      </c>
      <c r="D71" s="40" t="s">
        <v>147</v>
      </c>
      <c r="E71" s="33" t="s">
        <v>95</v>
      </c>
      <c r="F71" s="33" t="s">
        <v>137</v>
      </c>
      <c r="G71" s="36"/>
      <c r="H71" s="86">
        <v>2</v>
      </c>
      <c r="I71" s="36"/>
      <c r="J71" s="41">
        <v>4</v>
      </c>
      <c r="K71" s="33" t="s">
        <v>39</v>
      </c>
      <c r="L71" s="36">
        <f t="shared" si="1"/>
        <v>0</v>
      </c>
      <c r="M71" s="38"/>
    </row>
    <row r="72" spans="2:13">
      <c r="B72" s="174"/>
      <c r="C72" s="39">
        <v>68</v>
      </c>
      <c r="D72" s="81" t="s">
        <v>151</v>
      </c>
      <c r="E72" s="33" t="s">
        <v>95</v>
      </c>
      <c r="F72" s="33" t="s">
        <v>148</v>
      </c>
      <c r="G72" s="36"/>
      <c r="H72" s="86">
        <v>6</v>
      </c>
      <c r="I72" s="36"/>
      <c r="J72" s="41">
        <v>6</v>
      </c>
      <c r="K72" s="33" t="s">
        <v>39</v>
      </c>
      <c r="L72" s="36">
        <f t="shared" si="1"/>
        <v>0</v>
      </c>
      <c r="M72" s="38"/>
    </row>
    <row r="73" spans="2:13">
      <c r="B73" s="174"/>
      <c r="C73" s="39">
        <v>69</v>
      </c>
      <c r="D73" s="81" t="s">
        <v>151</v>
      </c>
      <c r="E73" s="33" t="s">
        <v>95</v>
      </c>
      <c r="F73" s="33" t="s">
        <v>134</v>
      </c>
      <c r="G73" s="36"/>
      <c r="H73" s="86">
        <v>6</v>
      </c>
      <c r="I73" s="36"/>
      <c r="J73" s="41">
        <v>6</v>
      </c>
      <c r="K73" s="33" t="s">
        <v>39</v>
      </c>
      <c r="L73" s="36">
        <f t="shared" si="1"/>
        <v>0</v>
      </c>
      <c r="M73" s="38"/>
    </row>
    <row r="74" spans="2:13">
      <c r="B74" s="174"/>
      <c r="C74" s="39">
        <v>70</v>
      </c>
      <c r="D74" s="81" t="s">
        <v>151</v>
      </c>
      <c r="E74" s="33" t="s">
        <v>95</v>
      </c>
      <c r="F74" s="33" t="s">
        <v>150</v>
      </c>
      <c r="G74" s="36"/>
      <c r="H74" s="86">
        <v>6</v>
      </c>
      <c r="I74" s="36"/>
      <c r="J74" s="41">
        <v>6</v>
      </c>
      <c r="K74" s="33" t="s">
        <v>39</v>
      </c>
      <c r="L74" s="36">
        <f t="shared" si="1"/>
        <v>0</v>
      </c>
      <c r="M74" s="38"/>
    </row>
    <row r="75" spans="2:13">
      <c r="B75" s="174"/>
      <c r="C75" s="39">
        <v>71</v>
      </c>
      <c r="D75" s="81" t="s">
        <v>151</v>
      </c>
      <c r="E75" s="33" t="s">
        <v>95</v>
      </c>
      <c r="F75" s="33" t="s">
        <v>137</v>
      </c>
      <c r="G75" s="36"/>
      <c r="H75" s="86">
        <v>2</v>
      </c>
      <c r="I75" s="36"/>
      <c r="J75" s="41">
        <v>2</v>
      </c>
      <c r="K75" s="33" t="s">
        <v>39</v>
      </c>
      <c r="L75" s="36">
        <f t="shared" si="1"/>
        <v>0</v>
      </c>
      <c r="M75" s="38"/>
    </row>
    <row r="76" spans="2:13">
      <c r="B76" s="174"/>
      <c r="C76" s="39">
        <v>72</v>
      </c>
      <c r="D76" s="40" t="s">
        <v>152</v>
      </c>
      <c r="E76" s="33" t="s">
        <v>112</v>
      </c>
      <c r="F76" s="33" t="s">
        <v>135</v>
      </c>
      <c r="G76" s="36"/>
      <c r="H76" s="86">
        <v>4</v>
      </c>
      <c r="I76" s="36"/>
      <c r="J76" s="41">
        <v>4</v>
      </c>
      <c r="K76" s="33" t="s">
        <v>39</v>
      </c>
      <c r="L76" s="36">
        <f t="shared" si="1"/>
        <v>0</v>
      </c>
      <c r="M76" s="38"/>
    </row>
    <row r="77" spans="2:13">
      <c r="B77" s="174"/>
      <c r="C77" s="39">
        <v>73</v>
      </c>
      <c r="D77" s="40" t="s">
        <v>153</v>
      </c>
      <c r="E77" s="33" t="s">
        <v>112</v>
      </c>
      <c r="F77" s="33" t="s">
        <v>154</v>
      </c>
      <c r="G77" s="36"/>
      <c r="H77" s="86">
        <v>2</v>
      </c>
      <c r="I77" s="36"/>
      <c r="J77" s="41">
        <v>6</v>
      </c>
      <c r="K77" s="33" t="s">
        <v>39</v>
      </c>
      <c r="L77" s="36">
        <f t="shared" si="1"/>
        <v>0</v>
      </c>
      <c r="M77" s="38"/>
    </row>
    <row r="78" spans="2:13" ht="18">
      <c r="B78" s="174"/>
      <c r="C78" s="39">
        <v>74</v>
      </c>
      <c r="D78" s="81" t="s">
        <v>155</v>
      </c>
      <c r="E78" s="33"/>
      <c r="F78" s="95" t="s">
        <v>156</v>
      </c>
      <c r="G78" s="36"/>
      <c r="H78" s="86"/>
      <c r="I78" s="36"/>
      <c r="J78" s="41">
        <v>6</v>
      </c>
      <c r="K78" s="33" t="s">
        <v>108</v>
      </c>
      <c r="L78" s="36">
        <f t="shared" si="1"/>
        <v>0</v>
      </c>
      <c r="M78" s="38"/>
    </row>
    <row r="79" spans="2:13" ht="18">
      <c r="B79" s="174"/>
      <c r="C79" s="39">
        <v>75</v>
      </c>
      <c r="D79" s="81" t="s">
        <v>157</v>
      </c>
      <c r="E79" s="33"/>
      <c r="F79" s="95" t="s">
        <v>156</v>
      </c>
      <c r="G79" s="36"/>
      <c r="H79" s="86"/>
      <c r="I79" s="36"/>
      <c r="J79" s="41">
        <v>6</v>
      </c>
      <c r="K79" s="33" t="s">
        <v>108</v>
      </c>
      <c r="L79" s="36">
        <f t="shared" si="1"/>
        <v>0</v>
      </c>
      <c r="M79" s="38"/>
    </row>
    <row r="80" spans="2:13">
      <c r="B80" s="174"/>
      <c r="C80" s="39">
        <v>76</v>
      </c>
      <c r="D80" s="81" t="s">
        <v>158</v>
      </c>
      <c r="E80" s="33" t="s">
        <v>112</v>
      </c>
      <c r="F80" s="95" t="s">
        <v>112</v>
      </c>
      <c r="G80" s="36"/>
      <c r="H80" s="86"/>
      <c r="I80" s="36"/>
      <c r="J80" s="41">
        <v>10</v>
      </c>
      <c r="K80" s="33" t="s">
        <v>140</v>
      </c>
      <c r="L80" s="36">
        <f t="shared" si="1"/>
        <v>0</v>
      </c>
      <c r="M80" s="38"/>
    </row>
    <row r="81" spans="2:13">
      <c r="B81" s="174"/>
      <c r="C81" s="39">
        <v>77</v>
      </c>
      <c r="D81" s="81" t="s">
        <v>207</v>
      </c>
      <c r="E81" s="33" t="s">
        <v>95</v>
      </c>
      <c r="F81" s="33" t="s">
        <v>159</v>
      </c>
      <c r="G81" s="36"/>
      <c r="H81" s="86"/>
      <c r="I81" s="36"/>
      <c r="J81" s="41">
        <v>6</v>
      </c>
      <c r="K81" s="33" t="s">
        <v>140</v>
      </c>
      <c r="L81" s="36">
        <f t="shared" si="1"/>
        <v>0</v>
      </c>
      <c r="M81" s="38"/>
    </row>
    <row r="82" spans="2:13">
      <c r="B82" s="174"/>
      <c r="C82" s="39">
        <v>78</v>
      </c>
      <c r="D82" s="81" t="s">
        <v>207</v>
      </c>
      <c r="E82" s="33" t="s">
        <v>95</v>
      </c>
      <c r="F82" s="33" t="s">
        <v>160</v>
      </c>
      <c r="G82" s="36"/>
      <c r="H82" s="86"/>
      <c r="I82" s="36"/>
      <c r="J82" s="41">
        <v>6</v>
      </c>
      <c r="K82" s="33" t="s">
        <v>140</v>
      </c>
      <c r="L82" s="36">
        <f t="shared" si="1"/>
        <v>0</v>
      </c>
      <c r="M82" s="38"/>
    </row>
    <row r="83" spans="2:13">
      <c r="B83" s="174"/>
      <c r="C83" s="39">
        <v>79</v>
      </c>
      <c r="D83" s="40" t="s">
        <v>161</v>
      </c>
      <c r="E83" s="33" t="s">
        <v>95</v>
      </c>
      <c r="F83" s="33" t="s">
        <v>162</v>
      </c>
      <c r="G83" s="36"/>
      <c r="H83" s="86">
        <v>2</v>
      </c>
      <c r="I83" s="36"/>
      <c r="J83" s="41">
        <v>2</v>
      </c>
      <c r="K83" s="33" t="s">
        <v>9</v>
      </c>
      <c r="L83" s="36">
        <f t="shared" si="1"/>
        <v>0</v>
      </c>
      <c r="M83" s="38"/>
    </row>
    <row r="84" spans="2:13">
      <c r="B84" s="174"/>
      <c r="C84" s="39">
        <v>80</v>
      </c>
      <c r="D84" s="40" t="s">
        <v>163</v>
      </c>
      <c r="E84" s="33" t="s">
        <v>95</v>
      </c>
      <c r="F84" s="33" t="s">
        <v>164</v>
      </c>
      <c r="G84" s="36"/>
      <c r="H84" s="86">
        <v>10</v>
      </c>
      <c r="I84" s="36"/>
      <c r="J84" s="41">
        <v>10</v>
      </c>
      <c r="K84" s="33" t="s">
        <v>39</v>
      </c>
      <c r="L84" s="36">
        <f t="shared" si="1"/>
        <v>0</v>
      </c>
      <c r="M84" s="38"/>
    </row>
    <row r="85" spans="2:13">
      <c r="B85" s="174"/>
      <c r="C85" s="39">
        <v>81</v>
      </c>
      <c r="D85" s="40" t="s">
        <v>163</v>
      </c>
      <c r="E85" s="33" t="s">
        <v>95</v>
      </c>
      <c r="F85" s="33" t="s">
        <v>165</v>
      </c>
      <c r="G85" s="36"/>
      <c r="H85" s="86">
        <v>10</v>
      </c>
      <c r="I85" s="36"/>
      <c r="J85" s="41">
        <v>10</v>
      </c>
      <c r="K85" s="33" t="s">
        <v>39</v>
      </c>
      <c r="L85" s="36">
        <f t="shared" si="1"/>
        <v>0</v>
      </c>
      <c r="M85" s="38"/>
    </row>
    <row r="86" spans="2:13">
      <c r="B86" s="174"/>
      <c r="C86" s="39">
        <v>82</v>
      </c>
      <c r="D86" s="40" t="s">
        <v>166</v>
      </c>
      <c r="E86" s="33" t="s">
        <v>95</v>
      </c>
      <c r="F86" s="33" t="s">
        <v>164</v>
      </c>
      <c r="G86" s="36"/>
      <c r="H86" s="86">
        <v>10</v>
      </c>
      <c r="I86" s="36"/>
      <c r="J86" s="41">
        <v>10</v>
      </c>
      <c r="K86" s="33" t="s">
        <v>39</v>
      </c>
      <c r="L86" s="36">
        <f t="shared" si="1"/>
        <v>0</v>
      </c>
      <c r="M86" s="38"/>
    </row>
    <row r="87" spans="2:13">
      <c r="B87" s="174"/>
      <c r="C87" s="39">
        <v>83</v>
      </c>
      <c r="D87" s="40" t="s">
        <v>166</v>
      </c>
      <c r="E87" s="33" t="s">
        <v>95</v>
      </c>
      <c r="F87" s="33" t="s">
        <v>165</v>
      </c>
      <c r="G87" s="36"/>
      <c r="H87" s="86">
        <v>10</v>
      </c>
      <c r="I87" s="36"/>
      <c r="J87" s="41">
        <v>10</v>
      </c>
      <c r="K87" s="33" t="s">
        <v>39</v>
      </c>
      <c r="L87" s="36">
        <f t="shared" si="1"/>
        <v>0</v>
      </c>
      <c r="M87" s="38"/>
    </row>
    <row r="88" spans="2:13">
      <c r="B88" s="174"/>
      <c r="C88" s="39">
        <v>84</v>
      </c>
      <c r="D88" s="81" t="s">
        <v>167</v>
      </c>
      <c r="E88" s="33" t="s">
        <v>95</v>
      </c>
      <c r="F88" s="33" t="s">
        <v>164</v>
      </c>
      <c r="G88" s="36"/>
      <c r="H88" s="86">
        <v>10</v>
      </c>
      <c r="I88" s="36"/>
      <c r="J88" s="41">
        <v>10</v>
      </c>
      <c r="K88" s="33" t="s">
        <v>39</v>
      </c>
      <c r="L88" s="36">
        <f t="shared" si="1"/>
        <v>0</v>
      </c>
      <c r="M88" s="38"/>
    </row>
    <row r="89" spans="2:13">
      <c r="B89" s="174"/>
      <c r="C89" s="39">
        <v>85</v>
      </c>
      <c r="D89" s="81" t="s">
        <v>167</v>
      </c>
      <c r="E89" s="33" t="s">
        <v>95</v>
      </c>
      <c r="F89" s="33" t="s">
        <v>165</v>
      </c>
      <c r="G89" s="36"/>
      <c r="H89" s="86">
        <v>10</v>
      </c>
      <c r="I89" s="36"/>
      <c r="J89" s="41">
        <v>10</v>
      </c>
      <c r="K89" s="33" t="s">
        <v>39</v>
      </c>
      <c r="L89" s="36">
        <f t="shared" si="1"/>
        <v>0</v>
      </c>
      <c r="M89" s="38"/>
    </row>
    <row r="90" spans="2:13">
      <c r="B90" s="174"/>
      <c r="C90" s="39">
        <v>86</v>
      </c>
      <c r="D90" s="81" t="s">
        <v>167</v>
      </c>
      <c r="E90" s="33" t="s">
        <v>95</v>
      </c>
      <c r="F90" s="33" t="s">
        <v>168</v>
      </c>
      <c r="G90" s="36"/>
      <c r="H90" s="86">
        <v>10</v>
      </c>
      <c r="I90" s="36"/>
      <c r="J90" s="41">
        <v>10</v>
      </c>
      <c r="K90" s="33" t="s">
        <v>39</v>
      </c>
      <c r="L90" s="36">
        <f t="shared" si="1"/>
        <v>0</v>
      </c>
      <c r="M90" s="38"/>
    </row>
    <row r="91" spans="2:13">
      <c r="B91" s="174"/>
      <c r="C91" s="39">
        <v>87</v>
      </c>
      <c r="D91" s="81" t="s">
        <v>167</v>
      </c>
      <c r="E91" s="33" t="s">
        <v>95</v>
      </c>
      <c r="F91" s="33" t="s">
        <v>169</v>
      </c>
      <c r="G91" s="36"/>
      <c r="H91" s="86">
        <v>10</v>
      </c>
      <c r="I91" s="36"/>
      <c r="J91" s="41">
        <v>10</v>
      </c>
      <c r="K91" s="33" t="s">
        <v>39</v>
      </c>
      <c r="L91" s="36">
        <f t="shared" si="1"/>
        <v>0</v>
      </c>
      <c r="M91" s="38"/>
    </row>
    <row r="92" spans="2:13">
      <c r="B92" s="174"/>
      <c r="C92" s="39">
        <v>88</v>
      </c>
      <c r="D92" s="81" t="s">
        <v>167</v>
      </c>
      <c r="E92" s="33" t="s">
        <v>95</v>
      </c>
      <c r="F92" s="33" t="s">
        <v>162</v>
      </c>
      <c r="G92" s="36"/>
      <c r="H92" s="86">
        <v>10</v>
      </c>
      <c r="I92" s="36"/>
      <c r="J92" s="41">
        <v>10</v>
      </c>
      <c r="K92" s="33" t="s">
        <v>39</v>
      </c>
      <c r="L92" s="36">
        <f t="shared" si="1"/>
        <v>0</v>
      </c>
      <c r="M92" s="38"/>
    </row>
    <row r="93" spans="2:13">
      <c r="B93" s="174"/>
      <c r="C93" s="39">
        <v>89</v>
      </c>
      <c r="D93" s="81" t="s">
        <v>170</v>
      </c>
      <c r="E93" s="33"/>
      <c r="F93" s="33"/>
      <c r="G93" s="36"/>
      <c r="H93" s="86">
        <v>4</v>
      </c>
      <c r="I93" s="36"/>
      <c r="J93" s="41">
        <v>10</v>
      </c>
      <c r="K93" s="33" t="s">
        <v>39</v>
      </c>
      <c r="L93" s="36">
        <f t="shared" si="1"/>
        <v>0</v>
      </c>
      <c r="M93" s="38"/>
    </row>
    <row r="94" spans="2:13">
      <c r="B94" s="174"/>
      <c r="C94" s="39">
        <v>90</v>
      </c>
      <c r="D94" s="81" t="s">
        <v>172</v>
      </c>
      <c r="E94" s="33"/>
      <c r="F94" s="33"/>
      <c r="G94" s="83"/>
      <c r="H94" s="86">
        <v>4</v>
      </c>
      <c r="I94" s="36"/>
      <c r="J94" s="41">
        <v>4</v>
      </c>
      <c r="K94" s="33" t="s">
        <v>39</v>
      </c>
      <c r="L94" s="36">
        <f>I94*J94</f>
        <v>0</v>
      </c>
      <c r="M94" s="38"/>
    </row>
    <row r="95" spans="2:13">
      <c r="B95" s="175"/>
      <c r="C95" s="62">
        <v>91</v>
      </c>
      <c r="D95" s="96" t="s">
        <v>173</v>
      </c>
      <c r="E95" s="50"/>
      <c r="F95" s="50" t="s">
        <v>136</v>
      </c>
      <c r="G95" s="64"/>
      <c r="H95" s="92"/>
      <c r="I95" s="52"/>
      <c r="J95" s="53">
        <v>4</v>
      </c>
      <c r="K95" s="50" t="s">
        <v>108</v>
      </c>
      <c r="L95" s="52">
        <f>I95*J95</f>
        <v>0</v>
      </c>
      <c r="M95" s="51"/>
    </row>
    <row r="96" spans="2:13">
      <c r="K96" s="27" t="s">
        <v>206</v>
      </c>
      <c r="L96" s="103">
        <f>SUM(L5:L95)</f>
        <v>0</v>
      </c>
    </row>
    <row r="98" spans="1:14" s="100" customFormat="1">
      <c r="A98" s="18"/>
      <c r="B98" s="18"/>
      <c r="C98" s="98"/>
      <c r="D98" s="99"/>
      <c r="F98" s="82"/>
      <c r="I98" s="101"/>
      <c r="J98" s="102"/>
      <c r="K98" s="18"/>
      <c r="M98" s="101"/>
      <c r="N98" s="18"/>
    </row>
  </sheetData>
  <mergeCells count="5">
    <mergeCell ref="A2:M2"/>
    <mergeCell ref="B5:B8"/>
    <mergeCell ref="B14:B54"/>
    <mergeCell ref="B55:B95"/>
    <mergeCell ref="B10:B12"/>
  </mergeCells>
  <pageMargins left="0.38" right="0.25" top="0.25" bottom="0.27" header="0.17" footer="0.23"/>
  <pageSetup paperSize="8" scale="52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6</xdr:col>
                <xdr:colOff>200025</xdr:colOff>
                <xdr:row>15</xdr:row>
                <xdr:rowOff>19050</xdr:rowOff>
              </from>
              <to>
                <xdr:col>6</xdr:col>
                <xdr:colOff>1590675</xdr:colOff>
                <xdr:row>15</xdr:row>
                <xdr:rowOff>1152525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9"/>
  <sheetViews>
    <sheetView topLeftCell="E5" zoomScale="85" zoomScaleNormal="85" workbookViewId="0">
      <selection activeCell="K27" sqref="K27"/>
    </sheetView>
  </sheetViews>
  <sheetFormatPr defaultColWidth="9" defaultRowHeight="15"/>
  <cols>
    <col min="1" max="1" width="1" style="18" hidden="1" customWidth="1"/>
    <col min="2" max="2" width="11.140625" style="18" customWidth="1"/>
    <col min="3" max="3" width="8.5703125" style="98" customWidth="1"/>
    <col min="4" max="4" width="31" style="99" customWidth="1"/>
    <col min="5" max="5" width="17.85546875" style="100" customWidth="1"/>
    <col min="6" max="6" width="20" style="100" customWidth="1"/>
    <col min="7" max="7" width="26.28515625" style="100" customWidth="1"/>
    <col min="8" max="8" width="54.42578125" style="100" hidden="1" customWidth="1"/>
    <col min="9" max="9" width="20.42578125" style="101" customWidth="1"/>
    <col min="10" max="10" width="8.85546875" style="102" customWidth="1"/>
    <col min="11" max="11" width="11.140625" style="18" customWidth="1"/>
    <col min="12" max="12" width="25.42578125" style="100" customWidth="1"/>
    <col min="13" max="13" width="53.7109375" style="101" customWidth="1"/>
    <col min="14" max="14" width="34.140625" style="18" customWidth="1"/>
    <col min="15" max="16384" width="9" style="18"/>
  </cols>
  <sheetData>
    <row r="2" spans="1:14" ht="21" customHeight="1">
      <c r="A2" s="171" t="s">
        <v>209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"/>
    </row>
    <row r="3" spans="1:14" s="19" customFormat="1" ht="21" customHeight="1">
      <c r="B3" s="20"/>
      <c r="C3" s="21"/>
      <c r="D3" s="22"/>
      <c r="E3" s="23"/>
      <c r="F3" s="23"/>
      <c r="G3" s="23"/>
      <c r="H3" s="23"/>
      <c r="I3" s="23"/>
      <c r="J3" s="24"/>
      <c r="K3" s="23"/>
      <c r="L3" s="23"/>
      <c r="M3" s="25">
        <v>42815</v>
      </c>
      <c r="N3" s="26"/>
    </row>
    <row r="4" spans="1:14" ht="18.75" customHeight="1">
      <c r="B4" s="27" t="s">
        <v>0</v>
      </c>
      <c r="C4" s="28" t="s">
        <v>1</v>
      </c>
      <c r="D4" s="27" t="s">
        <v>2</v>
      </c>
      <c r="E4" s="27" t="s">
        <v>3</v>
      </c>
      <c r="F4" s="27" t="s">
        <v>4</v>
      </c>
      <c r="G4" s="27" t="s">
        <v>5</v>
      </c>
      <c r="H4" s="27" t="s">
        <v>6</v>
      </c>
      <c r="I4" s="29" t="s">
        <v>7</v>
      </c>
      <c r="J4" s="28" t="s">
        <v>8</v>
      </c>
      <c r="K4" s="27" t="s">
        <v>9</v>
      </c>
      <c r="L4" s="29" t="s">
        <v>10</v>
      </c>
      <c r="M4" s="27" t="s">
        <v>11</v>
      </c>
    </row>
    <row r="5" spans="1:14">
      <c r="B5" s="176" t="s">
        <v>208</v>
      </c>
      <c r="C5" s="93">
        <v>1</v>
      </c>
      <c r="D5" s="73" t="s">
        <v>130</v>
      </c>
      <c r="E5" s="30" t="s">
        <v>131</v>
      </c>
      <c r="F5" s="30" t="s">
        <v>132</v>
      </c>
      <c r="G5" s="31"/>
      <c r="H5" s="94">
        <v>4</v>
      </c>
      <c r="I5" s="31"/>
      <c r="J5" s="49">
        <v>20</v>
      </c>
      <c r="K5" s="30" t="s">
        <v>39</v>
      </c>
      <c r="L5" s="31">
        <f>I5*J5</f>
        <v>0</v>
      </c>
      <c r="M5" s="32"/>
    </row>
    <row r="6" spans="1:14">
      <c r="B6" s="172"/>
      <c r="C6" s="93">
        <v>2</v>
      </c>
      <c r="D6" s="104" t="s">
        <v>174</v>
      </c>
      <c r="E6" s="105"/>
      <c r="F6" s="105" t="s">
        <v>136</v>
      </c>
      <c r="G6" s="106"/>
      <c r="H6" s="107">
        <v>4</v>
      </c>
      <c r="I6" s="106"/>
      <c r="J6" s="108">
        <v>6</v>
      </c>
      <c r="K6" s="105" t="s">
        <v>140</v>
      </c>
      <c r="L6" s="106">
        <f t="shared" ref="L6:L26" si="0">I6*J6</f>
        <v>0</v>
      </c>
      <c r="M6" s="109"/>
    </row>
    <row r="7" spans="1:14">
      <c r="B7" s="172"/>
      <c r="C7" s="39">
        <v>3</v>
      </c>
      <c r="D7" s="40" t="s">
        <v>175</v>
      </c>
      <c r="E7" s="33"/>
      <c r="F7" s="33" t="s">
        <v>137</v>
      </c>
      <c r="G7" s="36"/>
      <c r="H7" s="86">
        <v>2</v>
      </c>
      <c r="I7" s="36"/>
      <c r="J7" s="41">
        <v>4</v>
      </c>
      <c r="K7" s="33" t="s">
        <v>140</v>
      </c>
      <c r="L7" s="36">
        <f t="shared" si="0"/>
        <v>0</v>
      </c>
      <c r="M7" s="38"/>
    </row>
    <row r="8" spans="1:14">
      <c r="B8" s="172"/>
      <c r="C8" s="93">
        <v>4</v>
      </c>
      <c r="D8" s="40" t="s">
        <v>176</v>
      </c>
      <c r="E8" s="33"/>
      <c r="F8" s="33" t="s">
        <v>177</v>
      </c>
      <c r="G8" s="36"/>
      <c r="H8" s="86">
        <v>1</v>
      </c>
      <c r="I8" s="36"/>
      <c r="J8" s="41">
        <v>6</v>
      </c>
      <c r="K8" s="33" t="s">
        <v>178</v>
      </c>
      <c r="L8" s="36">
        <f t="shared" si="0"/>
        <v>0</v>
      </c>
      <c r="M8" s="38"/>
    </row>
    <row r="9" spans="1:14">
      <c r="B9" s="172"/>
      <c r="C9" s="39">
        <v>5</v>
      </c>
      <c r="D9" s="40" t="s">
        <v>176</v>
      </c>
      <c r="E9" s="33"/>
      <c r="F9" s="33" t="s">
        <v>179</v>
      </c>
      <c r="G9" s="36"/>
      <c r="H9" s="86">
        <v>1</v>
      </c>
      <c r="I9" s="36"/>
      <c r="J9" s="41">
        <v>6</v>
      </c>
      <c r="K9" s="33" t="s">
        <v>178</v>
      </c>
      <c r="L9" s="36">
        <f t="shared" si="0"/>
        <v>0</v>
      </c>
      <c r="M9" s="38"/>
    </row>
    <row r="10" spans="1:14">
      <c r="B10" s="172"/>
      <c r="C10" s="93">
        <v>6</v>
      </c>
      <c r="D10" s="40" t="s">
        <v>180</v>
      </c>
      <c r="E10" s="33"/>
      <c r="F10" s="33" t="s">
        <v>181</v>
      </c>
      <c r="G10" s="36"/>
      <c r="H10" s="86"/>
      <c r="I10" s="36"/>
      <c r="J10" s="41">
        <v>10</v>
      </c>
      <c r="K10" s="33" t="s">
        <v>182</v>
      </c>
      <c r="L10" s="36">
        <f t="shared" si="0"/>
        <v>0</v>
      </c>
      <c r="M10" s="38"/>
    </row>
    <row r="11" spans="1:14">
      <c r="B11" s="172"/>
      <c r="C11" s="39">
        <v>7</v>
      </c>
      <c r="D11" s="40" t="s">
        <v>183</v>
      </c>
      <c r="E11" s="33"/>
      <c r="F11" s="33" t="s">
        <v>179</v>
      </c>
      <c r="G11" s="36"/>
      <c r="H11" s="86">
        <v>1</v>
      </c>
      <c r="I11" s="36"/>
      <c r="J11" s="41">
        <v>6</v>
      </c>
      <c r="K11" s="33" t="s">
        <v>178</v>
      </c>
      <c r="L11" s="36">
        <f t="shared" si="0"/>
        <v>0</v>
      </c>
      <c r="M11" s="38"/>
    </row>
    <row r="12" spans="1:14">
      <c r="B12" s="172"/>
      <c r="C12" s="93">
        <v>8</v>
      </c>
      <c r="D12" s="40" t="s">
        <v>184</v>
      </c>
      <c r="E12" s="33"/>
      <c r="F12" s="33"/>
      <c r="G12" s="36"/>
      <c r="H12" s="86">
        <v>1</v>
      </c>
      <c r="I12" s="36"/>
      <c r="J12" s="41">
        <v>10</v>
      </c>
      <c r="K12" s="33" t="s">
        <v>178</v>
      </c>
      <c r="L12" s="36">
        <f t="shared" si="0"/>
        <v>0</v>
      </c>
      <c r="M12" s="38"/>
    </row>
    <row r="13" spans="1:14">
      <c r="B13" s="172"/>
      <c r="C13" s="39">
        <v>9</v>
      </c>
      <c r="D13" s="40" t="s">
        <v>185</v>
      </c>
      <c r="E13" s="33"/>
      <c r="F13" s="33"/>
      <c r="G13" s="36"/>
      <c r="H13" s="86">
        <v>1</v>
      </c>
      <c r="I13" s="36"/>
      <c r="J13" s="41">
        <v>20</v>
      </c>
      <c r="K13" s="33" t="s">
        <v>178</v>
      </c>
      <c r="L13" s="36">
        <f t="shared" si="0"/>
        <v>0</v>
      </c>
      <c r="M13" s="38"/>
    </row>
    <row r="14" spans="1:14">
      <c r="B14" s="172"/>
      <c r="C14" s="93">
        <v>10</v>
      </c>
      <c r="D14" s="40" t="s">
        <v>186</v>
      </c>
      <c r="E14" s="33"/>
      <c r="F14" s="33"/>
      <c r="G14" s="36"/>
      <c r="H14" s="86">
        <v>1</v>
      </c>
      <c r="I14" s="36"/>
      <c r="J14" s="41">
        <v>10</v>
      </c>
      <c r="K14" s="33" t="s">
        <v>178</v>
      </c>
      <c r="L14" s="36">
        <f t="shared" si="0"/>
        <v>0</v>
      </c>
      <c r="M14" s="38"/>
    </row>
    <row r="15" spans="1:14">
      <c r="B15" s="172"/>
      <c r="C15" s="39">
        <v>11</v>
      </c>
      <c r="D15" s="40" t="s">
        <v>191</v>
      </c>
      <c r="E15" s="33"/>
      <c r="F15" s="33" t="s">
        <v>136</v>
      </c>
      <c r="G15" s="36"/>
      <c r="H15" s="86">
        <v>1</v>
      </c>
      <c r="I15" s="36"/>
      <c r="J15" s="41">
        <v>200</v>
      </c>
      <c r="K15" s="33" t="s">
        <v>140</v>
      </c>
      <c r="L15" s="36">
        <f t="shared" si="0"/>
        <v>0</v>
      </c>
      <c r="M15" s="38"/>
    </row>
    <row r="16" spans="1:14">
      <c r="B16" s="172"/>
      <c r="C16" s="93">
        <v>12</v>
      </c>
      <c r="D16" s="40" t="s">
        <v>191</v>
      </c>
      <c r="E16" s="33"/>
      <c r="F16" s="33" t="s">
        <v>137</v>
      </c>
      <c r="G16" s="36"/>
      <c r="H16" s="86">
        <v>1</v>
      </c>
      <c r="I16" s="36"/>
      <c r="J16" s="41">
        <v>200</v>
      </c>
      <c r="K16" s="33" t="s">
        <v>140</v>
      </c>
      <c r="L16" s="36">
        <f t="shared" si="0"/>
        <v>0</v>
      </c>
      <c r="M16" s="38"/>
    </row>
    <row r="17" spans="1:14">
      <c r="B17" s="172"/>
      <c r="C17" s="39">
        <v>13</v>
      </c>
      <c r="D17" s="40" t="s">
        <v>192</v>
      </c>
      <c r="E17" s="33"/>
      <c r="F17" s="33" t="s">
        <v>193</v>
      </c>
      <c r="G17" s="36"/>
      <c r="H17" s="86">
        <v>1</v>
      </c>
      <c r="I17" s="36"/>
      <c r="J17" s="41">
        <v>6</v>
      </c>
      <c r="K17" s="33" t="s">
        <v>51</v>
      </c>
      <c r="L17" s="36">
        <f t="shared" si="0"/>
        <v>0</v>
      </c>
      <c r="M17" s="38"/>
    </row>
    <row r="18" spans="1:14">
      <c r="B18" s="172"/>
      <c r="C18" s="93">
        <v>14</v>
      </c>
      <c r="D18" s="40" t="s">
        <v>192</v>
      </c>
      <c r="E18" s="33"/>
      <c r="F18" s="33" t="s">
        <v>194</v>
      </c>
      <c r="G18" s="36"/>
      <c r="H18" s="86">
        <v>1</v>
      </c>
      <c r="I18" s="36"/>
      <c r="J18" s="41">
        <v>6</v>
      </c>
      <c r="K18" s="33" t="s">
        <v>51</v>
      </c>
      <c r="L18" s="36">
        <f t="shared" si="0"/>
        <v>0</v>
      </c>
      <c r="M18" s="38"/>
    </row>
    <row r="19" spans="1:14">
      <c r="B19" s="172"/>
      <c r="C19" s="39">
        <v>15</v>
      </c>
      <c r="D19" s="40" t="s">
        <v>192</v>
      </c>
      <c r="E19" s="33"/>
      <c r="F19" s="33" t="s">
        <v>195</v>
      </c>
      <c r="G19" s="36"/>
      <c r="H19" s="86">
        <v>1</v>
      </c>
      <c r="I19" s="36"/>
      <c r="J19" s="41">
        <v>6</v>
      </c>
      <c r="K19" s="33" t="s">
        <v>51</v>
      </c>
      <c r="L19" s="36">
        <f t="shared" si="0"/>
        <v>0</v>
      </c>
      <c r="M19" s="38"/>
    </row>
    <row r="20" spans="1:14">
      <c r="B20" s="172"/>
      <c r="C20" s="93">
        <v>16</v>
      </c>
      <c r="D20" s="85" t="s">
        <v>197</v>
      </c>
      <c r="E20" s="95" t="s">
        <v>112</v>
      </c>
      <c r="F20" s="95" t="s">
        <v>112</v>
      </c>
      <c r="G20" s="36"/>
      <c r="H20" s="86"/>
      <c r="I20" s="36"/>
      <c r="J20" s="41">
        <v>6</v>
      </c>
      <c r="K20" s="33" t="s">
        <v>140</v>
      </c>
      <c r="L20" s="36">
        <f t="shared" si="0"/>
        <v>0</v>
      </c>
      <c r="M20" s="38"/>
    </row>
    <row r="21" spans="1:14">
      <c r="B21" s="172"/>
      <c r="C21" s="39">
        <v>17</v>
      </c>
      <c r="D21" s="85" t="s">
        <v>198</v>
      </c>
      <c r="E21" s="33"/>
      <c r="F21" s="33" t="s">
        <v>199</v>
      </c>
      <c r="G21" s="36"/>
      <c r="H21" s="86"/>
      <c r="I21" s="36"/>
      <c r="J21" s="41">
        <v>10</v>
      </c>
      <c r="K21" s="33" t="s">
        <v>182</v>
      </c>
      <c r="L21" s="36">
        <f t="shared" si="0"/>
        <v>0</v>
      </c>
      <c r="M21" s="38"/>
    </row>
    <row r="22" spans="1:14">
      <c r="B22" s="172"/>
      <c r="C22" s="93">
        <v>18</v>
      </c>
      <c r="D22" s="85" t="s">
        <v>198</v>
      </c>
      <c r="E22" s="33"/>
      <c r="F22" s="33" t="s">
        <v>200</v>
      </c>
      <c r="G22" s="36"/>
      <c r="H22" s="86"/>
      <c r="I22" s="36"/>
      <c r="J22" s="41">
        <v>10</v>
      </c>
      <c r="K22" s="33" t="s">
        <v>182</v>
      </c>
      <c r="L22" s="36">
        <f t="shared" si="0"/>
        <v>0</v>
      </c>
      <c r="M22" s="38"/>
    </row>
    <row r="23" spans="1:14">
      <c r="B23" s="172"/>
      <c r="C23" s="39">
        <v>19</v>
      </c>
      <c r="D23" s="81" t="s">
        <v>201</v>
      </c>
      <c r="E23" s="33"/>
      <c r="F23" s="33"/>
      <c r="G23" s="36"/>
      <c r="H23" s="86"/>
      <c r="I23" s="36"/>
      <c r="J23" s="41">
        <v>15</v>
      </c>
      <c r="K23" s="33" t="s">
        <v>182</v>
      </c>
      <c r="L23" s="36">
        <f t="shared" si="0"/>
        <v>0</v>
      </c>
      <c r="M23" s="38"/>
    </row>
    <row r="24" spans="1:14">
      <c r="B24" s="172"/>
      <c r="C24" s="93">
        <v>20</v>
      </c>
      <c r="D24" s="81" t="s">
        <v>202</v>
      </c>
      <c r="E24" s="33"/>
      <c r="F24" s="33"/>
      <c r="G24" s="36"/>
      <c r="H24" s="86"/>
      <c r="I24" s="36"/>
      <c r="J24" s="41">
        <v>400</v>
      </c>
      <c r="K24" s="33" t="s">
        <v>108</v>
      </c>
      <c r="L24" s="36">
        <f t="shared" si="0"/>
        <v>0</v>
      </c>
      <c r="M24" s="38"/>
    </row>
    <row r="25" spans="1:14">
      <c r="B25" s="172"/>
      <c r="C25" s="39">
        <v>21</v>
      </c>
      <c r="D25" s="81" t="s">
        <v>203</v>
      </c>
      <c r="E25" s="33"/>
      <c r="F25" s="33" t="s">
        <v>204</v>
      </c>
      <c r="G25" s="36"/>
      <c r="H25" s="86"/>
      <c r="I25" s="36"/>
      <c r="J25" s="41">
        <v>10</v>
      </c>
      <c r="K25" s="33" t="s">
        <v>140</v>
      </c>
      <c r="L25" s="36">
        <f t="shared" si="0"/>
        <v>0</v>
      </c>
      <c r="M25" s="38"/>
    </row>
    <row r="26" spans="1:14">
      <c r="B26" s="177"/>
      <c r="C26" s="62">
        <v>22</v>
      </c>
      <c r="D26" s="96" t="s">
        <v>205</v>
      </c>
      <c r="E26" s="50"/>
      <c r="F26" s="50"/>
      <c r="G26" s="52"/>
      <c r="H26" s="92"/>
      <c r="I26" s="52"/>
      <c r="J26" s="53">
        <v>20</v>
      </c>
      <c r="K26" s="50" t="s">
        <v>140</v>
      </c>
      <c r="L26" s="52">
        <f t="shared" si="0"/>
        <v>0</v>
      </c>
      <c r="M26" s="38"/>
    </row>
    <row r="27" spans="1:14">
      <c r="K27" s="27" t="s">
        <v>206</v>
      </c>
      <c r="L27" s="103">
        <f>SUM(L5:L26)</f>
        <v>0</v>
      </c>
    </row>
    <row r="29" spans="1:14" s="100" customFormat="1">
      <c r="A29" s="18"/>
      <c r="B29" s="18"/>
      <c r="C29" s="98"/>
      <c r="D29" s="99"/>
      <c r="F29" s="82"/>
      <c r="I29" s="101"/>
      <c r="J29" s="102"/>
      <c r="K29" s="18"/>
      <c r="M29" s="101"/>
      <c r="N29" s="18"/>
    </row>
  </sheetData>
  <mergeCells count="2">
    <mergeCell ref="B5:B26"/>
    <mergeCell ref="A2:M2"/>
  </mergeCells>
  <pageMargins left="0.38" right="0.25" top="0.25" bottom="0.27" header="0.17" footer="0.23"/>
  <pageSetup paperSize="8" scale="52" fitToHeight="0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opLeftCell="B1" zoomScaleNormal="100" workbookViewId="0">
      <selection activeCell="D7" sqref="D7"/>
    </sheetView>
  </sheetViews>
  <sheetFormatPr defaultRowHeight="15"/>
  <cols>
    <col min="1" max="1" width="9.140625" style="125" hidden="1" customWidth="1"/>
    <col min="2" max="2" width="11.140625" style="125" customWidth="1"/>
    <col min="3" max="3" width="8.5703125" style="150" customWidth="1"/>
    <col min="4" max="4" width="30.85546875" style="151" customWidth="1"/>
    <col min="5" max="5" width="17.85546875" style="152" customWidth="1"/>
    <col min="6" max="6" width="18.5703125" style="125" customWidth="1"/>
    <col min="7" max="7" width="20.5703125" style="125" customWidth="1"/>
    <col min="8" max="8" width="8.85546875" style="153" customWidth="1"/>
    <col min="9" max="9" width="11" style="125" customWidth="1"/>
    <col min="10" max="10" width="25.140625" style="125" customWidth="1"/>
    <col min="11" max="11" width="75.7109375" style="125" customWidth="1"/>
    <col min="12" max="16384" width="9.140625" style="125"/>
  </cols>
  <sheetData>
    <row r="1" spans="1:14" s="116" customFormat="1">
      <c r="C1" s="98"/>
      <c r="D1" s="117"/>
      <c r="E1" s="98"/>
      <c r="F1" s="98"/>
      <c r="G1" s="98"/>
      <c r="H1" s="98"/>
      <c r="L1" s="98"/>
    </row>
    <row r="2" spans="1:14" s="116" customFormat="1" ht="18.75">
      <c r="A2" s="178" t="s">
        <v>258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18"/>
    </row>
    <row r="3" spans="1:14" s="119" customFormat="1" ht="18.75">
      <c r="B3" s="120"/>
      <c r="C3" s="21"/>
      <c r="D3" s="121"/>
      <c r="E3" s="24"/>
      <c r="F3" s="24"/>
      <c r="G3" s="24"/>
      <c r="H3" s="24"/>
      <c r="I3" s="24"/>
      <c r="J3" s="24"/>
      <c r="K3" s="24"/>
      <c r="L3" s="122"/>
      <c r="M3" s="123"/>
      <c r="N3" s="124"/>
    </row>
    <row r="4" spans="1:14" s="116" customFormat="1">
      <c r="B4" s="115" t="s">
        <v>0</v>
      </c>
      <c r="C4" s="28" t="s">
        <v>1</v>
      </c>
      <c r="D4" s="115" t="s">
        <v>2</v>
      </c>
      <c r="E4" s="115" t="s">
        <v>3</v>
      </c>
      <c r="F4" s="54" t="s">
        <v>6</v>
      </c>
      <c r="G4" s="29" t="s">
        <v>237</v>
      </c>
      <c r="H4" s="28" t="s">
        <v>8</v>
      </c>
      <c r="I4" s="54" t="s">
        <v>51</v>
      </c>
      <c r="J4" s="29" t="s">
        <v>10</v>
      </c>
      <c r="K4" s="115" t="s">
        <v>11</v>
      </c>
    </row>
    <row r="5" spans="1:14" ht="16.5">
      <c r="B5" s="179" t="s">
        <v>213</v>
      </c>
      <c r="C5" s="126">
        <v>1</v>
      </c>
      <c r="D5" s="155" t="s">
        <v>238</v>
      </c>
      <c r="E5" s="128" t="s">
        <v>219</v>
      </c>
      <c r="F5" s="129" t="s">
        <v>252</v>
      </c>
      <c r="G5" s="130"/>
      <c r="H5" s="126">
        <v>4</v>
      </c>
      <c r="I5" s="162" t="s">
        <v>212</v>
      </c>
      <c r="J5" s="130">
        <f>G5*H5</f>
        <v>0</v>
      </c>
      <c r="K5" s="132"/>
    </row>
    <row r="6" spans="1:14" ht="16.5">
      <c r="B6" s="180"/>
      <c r="C6" s="133">
        <v>2</v>
      </c>
      <c r="D6" s="156" t="s">
        <v>239</v>
      </c>
      <c r="E6" s="135" t="s">
        <v>219</v>
      </c>
      <c r="F6" s="136" t="s">
        <v>252</v>
      </c>
      <c r="G6" s="137"/>
      <c r="H6" s="133">
        <v>4</v>
      </c>
      <c r="I6" s="163" t="s">
        <v>212</v>
      </c>
      <c r="J6" s="137">
        <f t="shared" ref="J6:J35" si="0">G6*H6</f>
        <v>0</v>
      </c>
      <c r="K6" s="139"/>
    </row>
    <row r="7" spans="1:14" ht="16.5">
      <c r="B7" s="180"/>
      <c r="C7" s="133">
        <v>3</v>
      </c>
      <c r="D7" s="156" t="s">
        <v>240</v>
      </c>
      <c r="E7" s="135" t="s">
        <v>219</v>
      </c>
      <c r="F7" s="138" t="s">
        <v>214</v>
      </c>
      <c r="G7" s="137"/>
      <c r="H7" s="133">
        <v>4</v>
      </c>
      <c r="I7" s="163" t="s">
        <v>212</v>
      </c>
      <c r="J7" s="137">
        <f t="shared" si="0"/>
        <v>0</v>
      </c>
      <c r="K7" s="139"/>
    </row>
    <row r="8" spans="1:14" ht="15.75">
      <c r="B8" s="180"/>
      <c r="C8" s="133">
        <v>4</v>
      </c>
      <c r="D8" s="156" t="s">
        <v>215</v>
      </c>
      <c r="E8" s="135" t="s">
        <v>219</v>
      </c>
      <c r="F8" s="138" t="s">
        <v>216</v>
      </c>
      <c r="G8" s="137"/>
      <c r="H8" s="133">
        <v>150</v>
      </c>
      <c r="I8" s="163" t="s">
        <v>212</v>
      </c>
      <c r="J8" s="137">
        <f t="shared" si="0"/>
        <v>0</v>
      </c>
      <c r="K8" s="139"/>
    </row>
    <row r="9" spans="1:14" ht="16.5">
      <c r="B9" s="180"/>
      <c r="C9" s="133">
        <v>5</v>
      </c>
      <c r="D9" s="156" t="s">
        <v>241</v>
      </c>
      <c r="E9" s="135" t="s">
        <v>219</v>
      </c>
      <c r="F9" s="138" t="s">
        <v>216</v>
      </c>
      <c r="G9" s="137"/>
      <c r="H9" s="133">
        <v>50</v>
      </c>
      <c r="I9" s="163" t="s">
        <v>212</v>
      </c>
      <c r="J9" s="137">
        <f t="shared" si="0"/>
        <v>0</v>
      </c>
      <c r="K9" s="139"/>
    </row>
    <row r="10" spans="1:14" ht="16.5">
      <c r="B10" s="180"/>
      <c r="C10" s="133">
        <v>6</v>
      </c>
      <c r="D10" s="156" t="s">
        <v>242</v>
      </c>
      <c r="E10" s="135" t="s">
        <v>219</v>
      </c>
      <c r="F10" s="136" t="s">
        <v>253</v>
      </c>
      <c r="G10" s="137"/>
      <c r="H10" s="133">
        <v>6</v>
      </c>
      <c r="I10" s="163" t="s">
        <v>212</v>
      </c>
      <c r="J10" s="137">
        <f t="shared" si="0"/>
        <v>0</v>
      </c>
      <c r="K10" s="139"/>
    </row>
    <row r="11" spans="1:14" ht="31.5">
      <c r="B11" s="181"/>
      <c r="C11" s="140">
        <v>7</v>
      </c>
      <c r="D11" s="157" t="s">
        <v>243</v>
      </c>
      <c r="E11" s="142" t="s">
        <v>219</v>
      </c>
      <c r="F11" s="143" t="s">
        <v>216</v>
      </c>
      <c r="G11" s="144"/>
      <c r="H11" s="140">
        <v>250</v>
      </c>
      <c r="I11" s="164" t="s">
        <v>212</v>
      </c>
      <c r="J11" s="144">
        <f t="shared" si="0"/>
        <v>0</v>
      </c>
      <c r="K11" s="145"/>
    </row>
    <row r="12" spans="1:14">
      <c r="B12" s="179" t="s">
        <v>220</v>
      </c>
      <c r="C12" s="126">
        <v>8</v>
      </c>
      <c r="D12" s="155" t="s">
        <v>224</v>
      </c>
      <c r="E12" s="128" t="s">
        <v>219</v>
      </c>
      <c r="F12" s="165" t="s">
        <v>256</v>
      </c>
      <c r="G12" s="130"/>
      <c r="H12" s="126">
        <v>40</v>
      </c>
      <c r="I12" s="131" t="s">
        <v>223</v>
      </c>
      <c r="J12" s="130">
        <f t="shared" si="0"/>
        <v>0</v>
      </c>
      <c r="K12" s="127"/>
    </row>
    <row r="13" spans="1:14" ht="30">
      <c r="B13" s="180"/>
      <c r="C13" s="133">
        <v>9</v>
      </c>
      <c r="D13" s="156" t="s">
        <v>222</v>
      </c>
      <c r="E13" s="135" t="s">
        <v>219</v>
      </c>
      <c r="F13" s="146" t="s">
        <v>218</v>
      </c>
      <c r="G13" s="137"/>
      <c r="H13" s="133">
        <v>16</v>
      </c>
      <c r="I13" s="163" t="s">
        <v>212</v>
      </c>
      <c r="J13" s="137">
        <f t="shared" si="0"/>
        <v>0</v>
      </c>
      <c r="K13" s="134"/>
    </row>
    <row r="14" spans="1:14" ht="30">
      <c r="B14" s="180"/>
      <c r="C14" s="133">
        <v>10</v>
      </c>
      <c r="D14" s="156" t="s">
        <v>217</v>
      </c>
      <c r="E14" s="135" t="s">
        <v>219</v>
      </c>
      <c r="F14" s="146" t="s">
        <v>218</v>
      </c>
      <c r="G14" s="137"/>
      <c r="H14" s="133">
        <v>2</v>
      </c>
      <c r="I14" s="163" t="s">
        <v>212</v>
      </c>
      <c r="J14" s="137">
        <f t="shared" si="0"/>
        <v>0</v>
      </c>
      <c r="K14" s="134"/>
    </row>
    <row r="15" spans="1:14" ht="30">
      <c r="B15" s="181"/>
      <c r="C15" s="140">
        <v>11</v>
      </c>
      <c r="D15" s="157" t="s">
        <v>221</v>
      </c>
      <c r="E15" s="142" t="s">
        <v>219</v>
      </c>
      <c r="F15" s="158" t="s">
        <v>218</v>
      </c>
      <c r="G15" s="144"/>
      <c r="H15" s="140">
        <v>3</v>
      </c>
      <c r="I15" s="164" t="s">
        <v>212</v>
      </c>
      <c r="J15" s="144">
        <f t="shared" si="0"/>
        <v>0</v>
      </c>
      <c r="K15" s="141"/>
    </row>
    <row r="16" spans="1:14" ht="15.75">
      <c r="B16" s="182" t="s">
        <v>235</v>
      </c>
      <c r="C16" s="126">
        <v>13</v>
      </c>
      <c r="D16" s="159" t="s">
        <v>211</v>
      </c>
      <c r="E16" s="128" t="s">
        <v>219</v>
      </c>
      <c r="F16" s="129" t="s">
        <v>254</v>
      </c>
      <c r="G16" s="130"/>
      <c r="H16" s="126">
        <v>20</v>
      </c>
      <c r="I16" s="162" t="s">
        <v>212</v>
      </c>
      <c r="J16" s="130">
        <f t="shared" si="0"/>
        <v>0</v>
      </c>
      <c r="K16" s="132"/>
    </row>
    <row r="17" spans="2:11" ht="16.5">
      <c r="B17" s="183"/>
      <c r="C17" s="133">
        <v>14</v>
      </c>
      <c r="D17" s="156" t="s">
        <v>244</v>
      </c>
      <c r="E17" s="135" t="s">
        <v>219</v>
      </c>
      <c r="F17" s="136" t="s">
        <v>254</v>
      </c>
      <c r="G17" s="137"/>
      <c r="H17" s="133">
        <v>20</v>
      </c>
      <c r="I17" s="163" t="s">
        <v>212</v>
      </c>
      <c r="J17" s="137">
        <f t="shared" si="0"/>
        <v>0</v>
      </c>
      <c r="K17" s="137"/>
    </row>
    <row r="18" spans="2:11" ht="31.5">
      <c r="B18" s="183"/>
      <c r="C18" s="133">
        <v>15</v>
      </c>
      <c r="D18" s="156" t="s">
        <v>245</v>
      </c>
      <c r="E18" s="135" t="s">
        <v>219</v>
      </c>
      <c r="F18" s="146" t="s">
        <v>255</v>
      </c>
      <c r="G18" s="137"/>
      <c r="H18" s="133">
        <v>6</v>
      </c>
      <c r="I18" s="163" t="s">
        <v>212</v>
      </c>
      <c r="J18" s="137">
        <f t="shared" si="0"/>
        <v>0</v>
      </c>
      <c r="K18" s="137"/>
    </row>
    <row r="19" spans="2:11" ht="31.5">
      <c r="B19" s="183"/>
      <c r="C19" s="133">
        <v>16</v>
      </c>
      <c r="D19" s="156" t="s">
        <v>246</v>
      </c>
      <c r="E19" s="135" t="s">
        <v>219</v>
      </c>
      <c r="F19" s="136" t="s">
        <v>226</v>
      </c>
      <c r="G19" s="137"/>
      <c r="H19" s="133">
        <v>6</v>
      </c>
      <c r="I19" s="163" t="s">
        <v>212</v>
      </c>
      <c r="J19" s="137">
        <f t="shared" si="0"/>
        <v>0</v>
      </c>
      <c r="K19" s="137"/>
    </row>
    <row r="20" spans="2:11" s="147" customFormat="1">
      <c r="B20" s="183"/>
      <c r="C20" s="133">
        <v>17</v>
      </c>
      <c r="D20" s="156" t="s">
        <v>228</v>
      </c>
      <c r="E20" s="135" t="s">
        <v>219</v>
      </c>
      <c r="F20" s="136" t="s">
        <v>226</v>
      </c>
      <c r="G20" s="134"/>
      <c r="H20" s="133">
        <v>6</v>
      </c>
      <c r="I20" s="163" t="s">
        <v>212</v>
      </c>
      <c r="J20" s="134">
        <f t="shared" si="0"/>
        <v>0</v>
      </c>
      <c r="K20" s="134"/>
    </row>
    <row r="21" spans="2:11">
      <c r="B21" s="183"/>
      <c r="C21" s="133">
        <v>18</v>
      </c>
      <c r="D21" s="156" t="s">
        <v>234</v>
      </c>
      <c r="E21" s="135" t="s">
        <v>219</v>
      </c>
      <c r="F21" s="136" t="s">
        <v>226</v>
      </c>
      <c r="G21" s="137"/>
      <c r="H21" s="133">
        <v>6</v>
      </c>
      <c r="I21" s="163" t="s">
        <v>212</v>
      </c>
      <c r="J21" s="137">
        <f t="shared" si="0"/>
        <v>0</v>
      </c>
      <c r="K21" s="137"/>
    </row>
    <row r="22" spans="2:11">
      <c r="B22" s="183"/>
      <c r="C22" s="133">
        <v>19</v>
      </c>
      <c r="D22" s="156" t="s">
        <v>225</v>
      </c>
      <c r="E22" s="135" t="s">
        <v>219</v>
      </c>
      <c r="F22" s="136" t="s">
        <v>226</v>
      </c>
      <c r="G22" s="137"/>
      <c r="H22" s="133">
        <v>6</v>
      </c>
      <c r="I22" s="163" t="s">
        <v>212</v>
      </c>
      <c r="J22" s="137">
        <f t="shared" si="0"/>
        <v>0</v>
      </c>
      <c r="K22" s="137"/>
    </row>
    <row r="23" spans="2:11">
      <c r="B23" s="183"/>
      <c r="C23" s="133">
        <v>20</v>
      </c>
      <c r="D23" s="156" t="s">
        <v>227</v>
      </c>
      <c r="E23" s="135"/>
      <c r="F23" s="136" t="s">
        <v>226</v>
      </c>
      <c r="G23" s="137"/>
      <c r="H23" s="133">
        <v>4</v>
      </c>
      <c r="I23" s="163" t="s">
        <v>212</v>
      </c>
      <c r="J23" s="137">
        <f t="shared" si="0"/>
        <v>0</v>
      </c>
      <c r="K23" s="137"/>
    </row>
    <row r="24" spans="2:11">
      <c r="B24" s="183"/>
      <c r="C24" s="133">
        <v>21</v>
      </c>
      <c r="D24" s="156" t="s">
        <v>229</v>
      </c>
      <c r="E24" s="135" t="s">
        <v>219</v>
      </c>
      <c r="F24" s="136" t="s">
        <v>226</v>
      </c>
      <c r="G24" s="137"/>
      <c r="H24" s="133">
        <v>4</v>
      </c>
      <c r="I24" s="163" t="s">
        <v>212</v>
      </c>
      <c r="J24" s="137">
        <f t="shared" si="0"/>
        <v>0</v>
      </c>
      <c r="K24" s="137"/>
    </row>
    <row r="25" spans="2:11">
      <c r="B25" s="183"/>
      <c r="C25" s="133">
        <v>22</v>
      </c>
      <c r="D25" s="156" t="s">
        <v>230</v>
      </c>
      <c r="E25" s="135" t="s">
        <v>219</v>
      </c>
      <c r="F25" s="136" t="s">
        <v>226</v>
      </c>
      <c r="G25" s="137"/>
      <c r="H25" s="148">
        <v>4</v>
      </c>
      <c r="I25" s="163" t="s">
        <v>212</v>
      </c>
      <c r="J25" s="137">
        <f t="shared" si="0"/>
        <v>0</v>
      </c>
      <c r="K25" s="137"/>
    </row>
    <row r="26" spans="2:11" ht="31.5">
      <c r="B26" s="183"/>
      <c r="C26" s="133">
        <v>23</v>
      </c>
      <c r="D26" s="156" t="s">
        <v>247</v>
      </c>
      <c r="E26" s="135" t="s">
        <v>219</v>
      </c>
      <c r="F26" s="136" t="s">
        <v>226</v>
      </c>
      <c r="G26" s="137"/>
      <c r="H26" s="133">
        <v>4</v>
      </c>
      <c r="I26" s="163" t="s">
        <v>212</v>
      </c>
      <c r="J26" s="137">
        <f t="shared" si="0"/>
        <v>0</v>
      </c>
      <c r="K26" s="137"/>
    </row>
    <row r="27" spans="2:11">
      <c r="B27" s="183"/>
      <c r="C27" s="133">
        <v>24</v>
      </c>
      <c r="D27" s="134" t="s">
        <v>236</v>
      </c>
      <c r="E27" s="135" t="s">
        <v>219</v>
      </c>
      <c r="F27" s="146" t="s">
        <v>218</v>
      </c>
      <c r="G27" s="137"/>
      <c r="H27" s="133">
        <v>6</v>
      </c>
      <c r="I27" s="163" t="s">
        <v>212</v>
      </c>
      <c r="J27" s="137">
        <f t="shared" si="0"/>
        <v>0</v>
      </c>
      <c r="K27" s="137"/>
    </row>
    <row r="28" spans="2:11" ht="16.5">
      <c r="B28" s="183"/>
      <c r="C28" s="133">
        <v>25</v>
      </c>
      <c r="D28" s="160" t="s">
        <v>248</v>
      </c>
      <c r="E28" s="135" t="s">
        <v>219</v>
      </c>
      <c r="F28" s="136" t="s">
        <v>254</v>
      </c>
      <c r="G28" s="137"/>
      <c r="H28" s="133">
        <v>6</v>
      </c>
      <c r="I28" s="163" t="s">
        <v>212</v>
      </c>
      <c r="J28" s="137">
        <f t="shared" si="0"/>
        <v>0</v>
      </c>
      <c r="K28" s="137"/>
    </row>
    <row r="29" spans="2:11" ht="31.5">
      <c r="B29" s="183"/>
      <c r="C29" s="133">
        <v>26</v>
      </c>
      <c r="D29" s="156" t="s">
        <v>249</v>
      </c>
      <c r="E29" s="135" t="s">
        <v>219</v>
      </c>
      <c r="F29" s="136" t="s">
        <v>226</v>
      </c>
      <c r="G29" s="137"/>
      <c r="H29" s="133">
        <v>4</v>
      </c>
      <c r="I29" s="163" t="s">
        <v>212</v>
      </c>
      <c r="J29" s="137">
        <f t="shared" si="0"/>
        <v>0</v>
      </c>
      <c r="K29" s="137"/>
    </row>
    <row r="30" spans="2:11">
      <c r="B30" s="183"/>
      <c r="C30" s="133">
        <v>27</v>
      </c>
      <c r="D30" s="156" t="s">
        <v>231</v>
      </c>
      <c r="E30" s="135" t="s">
        <v>219</v>
      </c>
      <c r="F30" s="136" t="s">
        <v>254</v>
      </c>
      <c r="G30" s="137"/>
      <c r="H30" s="133">
        <v>4</v>
      </c>
      <c r="I30" s="163" t="s">
        <v>212</v>
      </c>
      <c r="J30" s="137">
        <f t="shared" si="0"/>
        <v>0</v>
      </c>
      <c r="K30" s="137"/>
    </row>
    <row r="31" spans="2:11" ht="31.5">
      <c r="B31" s="183"/>
      <c r="C31" s="133">
        <v>28</v>
      </c>
      <c r="D31" s="160" t="s">
        <v>250</v>
      </c>
      <c r="E31" s="135" t="s">
        <v>219</v>
      </c>
      <c r="F31" s="136" t="s">
        <v>254</v>
      </c>
      <c r="G31" s="137"/>
      <c r="H31" s="148">
        <v>6</v>
      </c>
      <c r="I31" s="163" t="s">
        <v>212</v>
      </c>
      <c r="J31" s="137">
        <f t="shared" si="0"/>
        <v>0</v>
      </c>
      <c r="K31" s="137"/>
    </row>
    <row r="32" spans="2:11" ht="16.5">
      <c r="B32" s="183"/>
      <c r="C32" s="133">
        <v>29</v>
      </c>
      <c r="D32" s="156" t="s">
        <v>251</v>
      </c>
      <c r="E32" s="135" t="s">
        <v>219</v>
      </c>
      <c r="F32" s="136" t="s">
        <v>254</v>
      </c>
      <c r="G32" s="137"/>
      <c r="H32" s="133">
        <v>10</v>
      </c>
      <c r="I32" s="163" t="s">
        <v>212</v>
      </c>
      <c r="J32" s="137">
        <f t="shared" si="0"/>
        <v>0</v>
      </c>
      <c r="K32" s="137"/>
    </row>
    <row r="33" spans="2:11">
      <c r="B33" s="183"/>
      <c r="C33" s="133">
        <v>30</v>
      </c>
      <c r="D33" s="156" t="s">
        <v>233</v>
      </c>
      <c r="E33" s="135" t="s">
        <v>219</v>
      </c>
      <c r="F33" s="136" t="s">
        <v>254</v>
      </c>
      <c r="G33" s="137"/>
      <c r="H33" s="133">
        <v>80</v>
      </c>
      <c r="I33" s="163" t="s">
        <v>212</v>
      </c>
      <c r="J33" s="137">
        <f t="shared" si="0"/>
        <v>0</v>
      </c>
      <c r="K33" s="137"/>
    </row>
    <row r="34" spans="2:11">
      <c r="B34" s="183"/>
      <c r="C34" s="133">
        <v>31</v>
      </c>
      <c r="D34" s="161" t="s">
        <v>232</v>
      </c>
      <c r="E34" s="135" t="s">
        <v>219</v>
      </c>
      <c r="F34" s="136" t="s">
        <v>226</v>
      </c>
      <c r="G34" s="137"/>
      <c r="H34" s="133">
        <v>6</v>
      </c>
      <c r="I34" s="163" t="s">
        <v>212</v>
      </c>
      <c r="J34" s="137">
        <f t="shared" si="0"/>
        <v>0</v>
      </c>
      <c r="K34" s="137"/>
    </row>
    <row r="35" spans="2:11" ht="16.5">
      <c r="B35" s="184"/>
      <c r="C35" s="140">
        <v>32</v>
      </c>
      <c r="D35" s="157" t="s">
        <v>257</v>
      </c>
      <c r="E35" s="142" t="s">
        <v>219</v>
      </c>
      <c r="F35" s="149" t="s">
        <v>226</v>
      </c>
      <c r="G35" s="144"/>
      <c r="H35" s="140">
        <v>10</v>
      </c>
      <c r="I35" s="164" t="s">
        <v>212</v>
      </c>
      <c r="J35" s="144">
        <f t="shared" si="0"/>
        <v>0</v>
      </c>
      <c r="K35" s="144"/>
    </row>
    <row r="36" spans="2:11">
      <c r="I36" s="115" t="s">
        <v>206</v>
      </c>
      <c r="J36" s="154">
        <f>SUM(J5:J35)</f>
        <v>0</v>
      </c>
    </row>
  </sheetData>
  <mergeCells count="4">
    <mergeCell ref="A2:M2"/>
    <mergeCell ref="B5:B11"/>
    <mergeCell ref="B12:B15"/>
    <mergeCell ref="B16:B35"/>
  </mergeCells>
  <conditionalFormatting sqref="B76:E1048576 D16 H26:H35 H5:H12 H16 E5:F11 C5:C35 I12 E13:F35 E12">
    <cfRule type="containsText" dxfId="23" priority="41" operator="containsText" text="Glucose (C6H12O6)">
      <formula>NOT(ISERROR(SEARCH("Glucose (C6H12O6)",B5)))</formula>
    </cfRule>
  </conditionalFormatting>
  <conditionalFormatting sqref="D5:D11">
    <cfRule type="containsText" dxfId="22" priority="19" operator="containsText" text="Glucose (C6H12O6)">
      <formula>NOT(ISERROR(SEARCH("Glucose (C6H12O6)",D5)))</formula>
    </cfRule>
  </conditionalFormatting>
  <conditionalFormatting sqref="D12">
    <cfRule type="containsText" dxfId="21" priority="18" operator="containsText" text="Glucose (C6H12O6)">
      <formula>NOT(ISERROR(SEARCH("Glucose (C6H12O6)",D12)))</formula>
    </cfRule>
  </conditionalFormatting>
  <conditionalFormatting sqref="D20">
    <cfRule type="containsText" dxfId="20" priority="32" operator="containsText" text="Glucose (C6H12O6)">
      <formula>NOT(ISERROR(SEARCH("Glucose (C6H12O6)",D20)))</formula>
    </cfRule>
  </conditionalFormatting>
  <conditionalFormatting sqref="H15 H17:H24">
    <cfRule type="containsText" dxfId="19" priority="20" operator="containsText" text="Glucose (C6H12O6)">
      <formula>NOT(ISERROR(SEARCH("Glucose (C6H12O6)",H15)))</formula>
    </cfRule>
  </conditionalFormatting>
  <conditionalFormatting sqref="D27">
    <cfRule type="containsText" dxfId="18" priority="27" operator="containsText" text="Glucose (C6H12O6)">
      <formula>NOT(ISERROR(SEARCH("Glucose (C6H12O6)",D27)))</formula>
    </cfRule>
  </conditionalFormatting>
  <conditionalFormatting sqref="D14">
    <cfRule type="containsText" dxfId="17" priority="17" operator="containsText" text="Glucose (C6H12O6)">
      <formula>NOT(ISERROR(SEARCH("Glucose (C6H12O6)",D14)))</formula>
    </cfRule>
  </conditionalFormatting>
  <conditionalFormatting sqref="D32">
    <cfRule type="containsText" dxfId="16" priority="11" operator="containsText" text="Glucose (C6H12O6)">
      <formula>NOT(ISERROR(SEARCH("Glucose (C6H12O6)",D32)))</formula>
    </cfRule>
  </conditionalFormatting>
  <conditionalFormatting sqref="D30">
    <cfRule type="containsText" dxfId="15" priority="13" operator="containsText" text="Glucose (C6H12O6)">
      <formula>NOT(ISERROR(SEARCH("Glucose (C6H12O6)",D30)))</formula>
    </cfRule>
  </conditionalFormatting>
  <conditionalFormatting sqref="D34">
    <cfRule type="containsText" dxfId="14" priority="21" operator="containsText" text="Glucose (C6H12O6)">
      <formula>NOT(ISERROR(SEARCH("Glucose (C6H12O6)",D34)))</formula>
    </cfRule>
  </conditionalFormatting>
  <conditionalFormatting sqref="D17:D18">
    <cfRule type="containsText" dxfId="13" priority="16" operator="containsText" text="Glucose (C6H12O6)">
      <formula>NOT(ISERROR(SEARCH("Glucose (C6H12O6)",D17)))</formula>
    </cfRule>
  </conditionalFormatting>
  <conditionalFormatting sqref="D19">
    <cfRule type="containsText" dxfId="12" priority="15" operator="containsText" text="Glucose (C6H12O6)">
      <formula>NOT(ISERROR(SEARCH("Glucose (C6H12O6)",D19)))</formula>
    </cfRule>
  </conditionalFormatting>
  <conditionalFormatting sqref="D29">
    <cfRule type="containsText" dxfId="11" priority="14" operator="containsText" text="Glucose (C6H12O6)">
      <formula>NOT(ISERROR(SEARCH("Glucose (C6H12O6)",D29)))</formula>
    </cfRule>
  </conditionalFormatting>
  <conditionalFormatting sqref="D33">
    <cfRule type="containsText" dxfId="10" priority="12" operator="containsText" text="Glucose (C6H12O6)">
      <formula>NOT(ISERROR(SEARCH("Glucose (C6H12O6)",D33)))</formula>
    </cfRule>
  </conditionalFormatting>
  <conditionalFormatting sqref="D31">
    <cfRule type="containsText" dxfId="9" priority="10" operator="containsText" text="Glucose (C6H12O6)">
      <formula>NOT(ISERROR(SEARCH("Glucose (C6H12O6)",D31)))</formula>
    </cfRule>
  </conditionalFormatting>
  <conditionalFormatting sqref="D23">
    <cfRule type="containsText" dxfId="8" priority="9" operator="containsText" text="Glucose (C6H12O6)">
      <formula>NOT(ISERROR(SEARCH("Glucose (C6H12O6)",D23)))</formula>
    </cfRule>
  </conditionalFormatting>
  <conditionalFormatting sqref="D24">
    <cfRule type="containsText" dxfId="7" priority="8" operator="containsText" text="Glucose (C6H12O6)">
      <formula>NOT(ISERROR(SEARCH("Glucose (C6H12O6)",D24)))</formula>
    </cfRule>
  </conditionalFormatting>
  <conditionalFormatting sqref="D25">
    <cfRule type="containsText" dxfId="6" priority="7" operator="containsText" text="Glucose (C6H12O6)">
      <formula>NOT(ISERROR(SEARCH("Glucose (C6H12O6)",D25)))</formula>
    </cfRule>
  </conditionalFormatting>
  <conditionalFormatting sqref="D22">
    <cfRule type="containsText" dxfId="5" priority="6" operator="containsText" text="Glucose (C6H12O6)">
      <formula>NOT(ISERROR(SEARCH("Glucose (C6H12O6)",D22)))</formula>
    </cfRule>
  </conditionalFormatting>
  <conditionalFormatting sqref="I5:I11">
    <cfRule type="containsText" dxfId="4" priority="5" operator="containsText" text="Glucose (C6H12O6)">
      <formula>NOT(ISERROR(SEARCH("Glucose (C6H12O6)",I5)))</formula>
    </cfRule>
  </conditionalFormatting>
  <conditionalFormatting sqref="I13:I15">
    <cfRule type="containsText" dxfId="3" priority="4" operator="containsText" text="Glucose (C6H12O6)">
      <formula>NOT(ISERROR(SEARCH("Glucose (C6H12O6)",I13)))</formula>
    </cfRule>
  </conditionalFormatting>
  <conditionalFormatting sqref="I16:I35">
    <cfRule type="containsText" dxfId="2" priority="3" operator="containsText" text="Glucose (C6H12O6)">
      <formula>NOT(ISERROR(SEARCH("Glucose (C6H12O6)",I16)))</formula>
    </cfRule>
  </conditionalFormatting>
  <conditionalFormatting sqref="F12">
    <cfRule type="containsText" dxfId="1" priority="2" operator="containsText" text="Glucose (C6H12O6)">
      <formula>NOT(ISERROR(SEARCH("Glucose (C6H12O6)",F12)))</formula>
    </cfRule>
  </conditionalFormatting>
  <conditionalFormatting sqref="D35">
    <cfRule type="containsText" dxfId="0" priority="1" operator="containsText" text="Glucose (C6H12O6)">
      <formula>NOT(ISERROR(SEARCH("Glucose (C6H12O6)",D35)))</formula>
    </cfRule>
  </conditionalFormatting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Layout</vt:lpstr>
      <vt:lpstr>Equipment list</vt:lpstr>
      <vt:lpstr>Consumables</vt:lpstr>
      <vt:lpstr>Chemical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2017-05-03T10:03:52Z</dcterms:modified>
</cp:coreProperties>
</file>