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nl-my.sharepoint.com/personal/vrire_hr_nl/Documents/numerieke wiskunde/"/>
    </mc:Choice>
  </mc:AlternateContent>
  <xr:revisionPtr revIDLastSave="193" documentId="8_{75583DB4-BE52-4CD8-AE57-2F2BE10A36E2}" xr6:coauthVersionLast="44" xr6:coauthVersionMax="44" xr10:uidLastSave="{72441F29-68C6-4A6E-A5F2-9DAAFE1A8F61}"/>
  <bookViews>
    <workbookView xWindow="-120" yWindow="-120" windowWidth="29040" windowHeight="15990" activeTab="1" xr2:uid="{7D26E61D-EDE5-41B6-BE9D-D7C8A0D64D5D}"/>
  </bookViews>
  <sheets>
    <sheet name="voorbeeld Taylor" sheetId="1" r:id="rId1"/>
    <sheet name="Newton-Raphson" sheetId="2" r:id="rId2"/>
  </sheets>
  <definedNames>
    <definedName name="solver_adj" localSheetId="1" hidden="1">'Newton-Raphson'!$J$3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'Newton-Raphson'!$K$3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3" i="2" l="1"/>
  <c r="D4" i="1"/>
  <c r="E4" i="1"/>
  <c r="E5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E3" i="1"/>
  <c r="D3" i="1"/>
  <c r="C4" i="1"/>
  <c r="C5" i="1"/>
  <c r="C6" i="1"/>
  <c r="C7" i="1"/>
  <c r="C8" i="1"/>
  <c r="C9" i="1"/>
  <c r="C10" i="1"/>
  <c r="C11" i="1"/>
  <c r="C12" i="1"/>
  <c r="C13" i="1"/>
  <c r="D13" i="1" s="1"/>
  <c r="E13" i="1" s="1"/>
  <c r="C3" i="1"/>
  <c r="B4" i="1"/>
  <c r="B5" i="1"/>
  <c r="B6" i="1"/>
  <c r="B7" i="1"/>
  <c r="B8" i="1"/>
  <c r="B9" i="1"/>
  <c r="B10" i="1"/>
  <c r="B11" i="1"/>
  <c r="B12" i="1"/>
  <c r="B13" i="1"/>
  <c r="B3" i="1"/>
  <c r="J5" i="2" l="1"/>
  <c r="K4" i="2"/>
  <c r="L3" i="2" l="1"/>
  <c r="K3" i="2"/>
  <c r="J4" i="2" s="1"/>
  <c r="L4" i="2" s="1"/>
  <c r="D3" i="2"/>
  <c r="B4" i="2" s="1"/>
  <c r="C4" i="2" s="1"/>
  <c r="D4" i="2" l="1"/>
  <c r="C5" i="2" l="1"/>
  <c r="D5" i="2"/>
  <c r="K5" i="2"/>
  <c r="L5" i="2"/>
  <c r="B6" i="2" l="1"/>
  <c r="D6" i="2" s="1"/>
  <c r="J6" i="2"/>
  <c r="B7" i="2" l="1"/>
  <c r="D7" i="2" s="1"/>
  <c r="C6" i="2"/>
  <c r="K6" i="2"/>
  <c r="L6" i="2"/>
  <c r="C7" i="2" l="1"/>
  <c r="B8" i="2" s="1"/>
  <c r="D8" i="2" s="1"/>
  <c r="J7" i="2"/>
  <c r="K7" i="2"/>
  <c r="L7" i="2"/>
  <c r="C8" i="2" l="1"/>
  <c r="B9" i="2" s="1"/>
  <c r="D9" i="2" s="1"/>
  <c r="J8" i="2"/>
  <c r="K8" i="2"/>
  <c r="L8" i="2"/>
  <c r="C9" i="2" l="1"/>
  <c r="B10" i="2" s="1"/>
  <c r="D10" i="2" s="1"/>
  <c r="J9" i="2"/>
  <c r="K9" i="2"/>
  <c r="L9" i="2"/>
  <c r="C10" i="2" l="1"/>
  <c r="B11" i="2" s="1"/>
  <c r="J10" i="2"/>
  <c r="K10" i="2" s="1"/>
  <c r="C11" i="2" l="1"/>
  <c r="B12" i="2" s="1"/>
  <c r="D12" i="2" s="1"/>
  <c r="D11" i="2"/>
  <c r="L10" i="2"/>
  <c r="J11" i="2" s="1"/>
  <c r="C12" i="2" l="1"/>
  <c r="B13" i="2" s="1"/>
  <c r="C13" i="2" s="1"/>
  <c r="K11" i="2"/>
  <c r="L11" i="2"/>
  <c r="D13" i="2" l="1"/>
  <c r="B14" i="2" s="1"/>
  <c r="J12" i="2"/>
  <c r="L12" i="2" s="1"/>
  <c r="D14" i="2" l="1"/>
  <c r="C14" i="2"/>
  <c r="K12" i="2"/>
  <c r="J13" i="2"/>
  <c r="K13" i="2"/>
  <c r="L13" i="2"/>
  <c r="J14" i="2"/>
  <c r="K14" i="2" s="1"/>
  <c r="B15" i="2" l="1"/>
  <c r="D15" i="2"/>
  <c r="C15" i="2"/>
  <c r="B16" i="2" s="1"/>
  <c r="L14" i="2"/>
  <c r="J15" i="2" s="1"/>
  <c r="D16" i="2" l="1"/>
  <c r="C16" i="2"/>
  <c r="K15" i="2"/>
  <c r="J16" i="2" s="1"/>
  <c r="K16" i="2" s="1"/>
  <c r="L15" i="2"/>
  <c r="B17" i="2" l="1"/>
  <c r="D17" i="2" s="1"/>
  <c r="L16" i="2"/>
  <c r="J17" i="2" s="1"/>
  <c r="K17" i="2" l="1"/>
  <c r="L17" i="2"/>
</calcChain>
</file>

<file path=xl/sharedStrings.xml><?xml version="1.0" encoding="utf-8"?>
<sst xmlns="http://schemas.openxmlformats.org/spreadsheetml/2006/main" count="13" uniqueCount="11">
  <si>
    <t>x</t>
  </si>
  <si>
    <t>sinx</t>
  </si>
  <si>
    <t>abs</t>
  </si>
  <si>
    <t>rel</t>
  </si>
  <si>
    <t>xn</t>
  </si>
  <si>
    <t>n</t>
  </si>
  <si>
    <t>x^5-5x-1</t>
  </si>
  <si>
    <t>5x^4-5</t>
  </si>
  <si>
    <t>3x^2-e(x)</t>
  </si>
  <si>
    <t>6x-e(x)</t>
  </si>
  <si>
    <t>x-x^3/6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</si>
</sst>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7A01-72E6-47F1-8B4A-4FBE4399259D}">
  <dimension ref="A2:F13"/>
  <sheetViews>
    <sheetView zoomScale="230" zoomScaleNormal="230" workbookViewId="0">
      <selection activeCell="A14" sqref="A14"/>
    </sheetView>
  </sheetViews>
  <sheetFormatPr defaultRowHeight="15" x14ac:dyDescent="0.25"/>
  <cols>
    <col min="1" max="1" width="15.7109375" customWidth="1"/>
    <col min="2" max="2" width="14.85546875" customWidth="1"/>
    <col min="3" max="3" width="13.42578125" customWidth="1"/>
    <col min="4" max="4" width="17" customWidth="1"/>
    <col min="5" max="5" width="17.5703125" customWidth="1"/>
  </cols>
  <sheetData>
    <row r="2" spans="1:6" x14ac:dyDescent="0.25">
      <c r="A2" s="1" t="s">
        <v>0</v>
      </c>
      <c r="B2" s="1" t="s">
        <v>1</v>
      </c>
      <c r="C2" s="1" t="s">
        <v>10</v>
      </c>
      <c r="D2" s="1" t="s">
        <v>2</v>
      </c>
      <c r="E2" s="1" t="s">
        <v>3</v>
      </c>
      <c r="F2" s="1"/>
    </row>
    <row r="3" spans="1:6" x14ac:dyDescent="0.25">
      <c r="A3">
        <v>0</v>
      </c>
      <c r="B3">
        <f>SIN(A3)</f>
        <v>0</v>
      </c>
      <c r="C3">
        <f>A3-A3^3/6</f>
        <v>0</v>
      </c>
      <c r="D3">
        <f>C3-B3</f>
        <v>0</v>
      </c>
      <c r="E3" t="e">
        <f>D3/B3</f>
        <v>#DIV/0!</v>
      </c>
    </row>
    <row r="4" spans="1:6" x14ac:dyDescent="0.25">
      <c r="A4">
        <v>0.1</v>
      </c>
      <c r="B4" s="2">
        <f t="shared" ref="B4:B13" si="0">SIN(A4)</f>
        <v>9.9833416646828155E-2</v>
      </c>
      <c r="C4" s="2">
        <f t="shared" ref="C4:C13" si="1">A4-A4^3/6</f>
        <v>9.9833333333333343E-2</v>
      </c>
      <c r="D4" s="2">
        <f>C4-B4</f>
        <v>-8.3313494811387834E-8</v>
      </c>
      <c r="E4" s="2">
        <f>D4/B4</f>
        <v>-8.345251280552544E-7</v>
      </c>
    </row>
    <row r="5" spans="1:6" x14ac:dyDescent="0.25">
      <c r="A5">
        <v>0.2</v>
      </c>
      <c r="B5" s="2">
        <f t="shared" si="0"/>
        <v>0.19866933079506122</v>
      </c>
      <c r="C5" s="2">
        <f t="shared" si="1"/>
        <v>0.19866666666666669</v>
      </c>
      <c r="D5" s="2">
        <f t="shared" ref="D5:D13" si="2">C5-B5</f>
        <v>-2.6641283945305627E-6</v>
      </c>
      <c r="E5" s="2">
        <f t="shared" ref="E5:E13" si="3">D5/B5</f>
        <v>-1.3409862427526691E-5</v>
      </c>
    </row>
    <row r="6" spans="1:6" x14ac:dyDescent="0.25">
      <c r="A6">
        <v>0.3</v>
      </c>
      <c r="B6" s="2">
        <f t="shared" si="0"/>
        <v>0.29552020666133955</v>
      </c>
      <c r="C6" s="2">
        <f t="shared" si="1"/>
        <v>0.29549999999999998</v>
      </c>
      <c r="D6" s="2">
        <f t="shared" si="2"/>
        <v>-2.0206661339561283E-5</v>
      </c>
      <c r="E6" s="2">
        <f t="shared" si="3"/>
        <v>-6.8376580971729381E-5</v>
      </c>
    </row>
    <row r="7" spans="1:6" x14ac:dyDescent="0.25">
      <c r="A7">
        <v>0.4</v>
      </c>
      <c r="B7" s="2">
        <f t="shared" si="0"/>
        <v>0.38941834230865052</v>
      </c>
      <c r="C7" s="2">
        <f t="shared" si="1"/>
        <v>0.38933333333333336</v>
      </c>
      <c r="D7" s="2">
        <f t="shared" si="2"/>
        <v>-8.5008975317157898E-5</v>
      </c>
      <c r="E7" s="2">
        <f t="shared" si="3"/>
        <v>-2.1829730672979014E-4</v>
      </c>
    </row>
    <row r="8" spans="1:6" x14ac:dyDescent="0.25">
      <c r="A8">
        <v>0.5</v>
      </c>
      <c r="B8" s="2">
        <f t="shared" si="0"/>
        <v>0.47942553860420301</v>
      </c>
      <c r="C8" s="2">
        <f t="shared" si="1"/>
        <v>0.47916666666666669</v>
      </c>
      <c r="D8" s="2">
        <f t="shared" si="2"/>
        <v>-2.5887193753632021E-4</v>
      </c>
      <c r="E8" s="2">
        <f t="shared" si="3"/>
        <v>-5.3996276103688299E-4</v>
      </c>
    </row>
    <row r="9" spans="1:6" x14ac:dyDescent="0.25">
      <c r="A9">
        <v>0.6</v>
      </c>
      <c r="B9" s="2">
        <f t="shared" si="0"/>
        <v>0.56464247339503537</v>
      </c>
      <c r="C9" s="2">
        <f t="shared" si="1"/>
        <v>0.56399999999999995</v>
      </c>
      <c r="D9" s="2">
        <f t="shared" si="2"/>
        <v>-6.4247339503542555E-4</v>
      </c>
      <c r="E9" s="2">
        <f t="shared" si="3"/>
        <v>-1.1378410681230104E-3</v>
      </c>
    </row>
    <row r="10" spans="1:6" x14ac:dyDescent="0.25">
      <c r="A10">
        <v>0.7</v>
      </c>
      <c r="B10" s="2">
        <f t="shared" si="0"/>
        <v>0.64421768723769102</v>
      </c>
      <c r="C10" s="2">
        <f t="shared" si="1"/>
        <v>0.64283333333333326</v>
      </c>
      <c r="D10" s="2">
        <f t="shared" si="2"/>
        <v>-1.3843539043577602E-3</v>
      </c>
      <c r="E10" s="2">
        <f t="shared" si="3"/>
        <v>-2.1488914877417641E-3</v>
      </c>
    </row>
    <row r="11" spans="1:6" x14ac:dyDescent="0.25">
      <c r="A11">
        <v>0.8</v>
      </c>
      <c r="B11" s="2">
        <f t="shared" si="0"/>
        <v>0.71735609089952279</v>
      </c>
      <c r="C11" s="2">
        <f t="shared" si="1"/>
        <v>0.71466666666666667</v>
      </c>
      <c r="D11" s="2">
        <f t="shared" si="2"/>
        <v>-2.6894242328561191E-3</v>
      </c>
      <c r="E11" s="2">
        <f t="shared" si="3"/>
        <v>-3.7490784102547142E-3</v>
      </c>
    </row>
    <row r="12" spans="1:6" x14ac:dyDescent="0.25">
      <c r="A12">
        <v>0.9</v>
      </c>
      <c r="B12" s="2">
        <f t="shared" si="0"/>
        <v>0.78332690962748341</v>
      </c>
      <c r="C12" s="2">
        <f t="shared" si="1"/>
        <v>0.77849999999999997</v>
      </c>
      <c r="D12" s="2">
        <f t="shared" si="2"/>
        <v>-4.8269096274834444E-3</v>
      </c>
      <c r="E12" s="2">
        <f t="shared" si="3"/>
        <v>-6.1620628222499273E-3</v>
      </c>
    </row>
    <row r="13" spans="1:6" x14ac:dyDescent="0.25">
      <c r="A13">
        <v>1</v>
      </c>
      <c r="B13" s="2">
        <f t="shared" si="0"/>
        <v>0.8414709848078965</v>
      </c>
      <c r="C13" s="2">
        <f t="shared" si="1"/>
        <v>0.83333333333333337</v>
      </c>
      <c r="D13" s="2">
        <f t="shared" si="2"/>
        <v>-8.1376514745631345E-3</v>
      </c>
      <c r="E13" s="2">
        <f t="shared" si="3"/>
        <v>-9.6707451848989396E-3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FE38-6240-4A34-B61A-A619CB37D10F}">
  <dimension ref="A2:L17"/>
  <sheetViews>
    <sheetView tabSelected="1" zoomScale="250" zoomScaleNormal="250" workbookViewId="0">
      <selection activeCell="B5" sqref="B5"/>
    </sheetView>
  </sheetViews>
  <sheetFormatPr defaultRowHeight="15" x14ac:dyDescent="0.25"/>
  <sheetData>
    <row r="2" spans="1:12" x14ac:dyDescent="0.25">
      <c r="A2" s="1" t="s">
        <v>5</v>
      </c>
      <c r="B2" s="1" t="s">
        <v>4</v>
      </c>
      <c r="C2" s="1" t="s">
        <v>6</v>
      </c>
      <c r="D2" s="1" t="s">
        <v>7</v>
      </c>
      <c r="E2" s="1"/>
      <c r="F2" s="1"/>
      <c r="G2" s="1"/>
      <c r="H2" s="1"/>
      <c r="I2" s="1" t="s">
        <v>5</v>
      </c>
      <c r="J2" s="1" t="s">
        <v>4</v>
      </c>
      <c r="K2" s="1" t="s">
        <v>8</v>
      </c>
      <c r="L2" s="1" t="s">
        <v>9</v>
      </c>
    </row>
    <row r="3" spans="1:12" x14ac:dyDescent="0.25">
      <c r="A3">
        <v>0</v>
      </c>
      <c r="B3">
        <v>5</v>
      </c>
      <c r="C3">
        <f>B3^5-5*B3-1</f>
        <v>3099</v>
      </c>
      <c r="D3">
        <f>5*B3^4-5</f>
        <v>3120</v>
      </c>
      <c r="I3">
        <v>0</v>
      </c>
      <c r="J3">
        <v>0</v>
      </c>
      <c r="K3">
        <f>3*J3^2-EXP(J3)</f>
        <v>-1</v>
      </c>
      <c r="L3">
        <f>6*J3-EXP(J3)</f>
        <v>-1</v>
      </c>
    </row>
    <row r="4" spans="1:12" x14ac:dyDescent="0.25">
      <c r="A4">
        <v>1</v>
      </c>
      <c r="B4">
        <f>B3-C3/D3</f>
        <v>4.006730769230769</v>
      </c>
      <c r="C4">
        <f>B4^5-5*B4-1</f>
        <v>1011.6107736812526</v>
      </c>
      <c r="D4">
        <f t="shared" ref="D4:D17" si="0">5*B4^4-5</f>
        <v>1283.6371545818365</v>
      </c>
      <c r="I4">
        <v>1</v>
      </c>
      <c r="J4">
        <f>J3-K3/L3</f>
        <v>-1</v>
      </c>
      <c r="K4">
        <f>3*J4^2-EXP(J4)</f>
        <v>2.6321205588285577</v>
      </c>
      <c r="L4">
        <f t="shared" ref="L4:L17" si="1">6*J4-EXP(J4)</f>
        <v>-6.3678794411714428</v>
      </c>
    </row>
    <row r="5" spans="1:12" x14ac:dyDescent="0.25">
      <c r="A5">
        <v>2</v>
      </c>
      <c r="B5">
        <f>B4-C4/D4</f>
        <v>3.2186492073420441</v>
      </c>
      <c r="C5">
        <f t="shared" ref="C5:C16" si="2">B5^5-5*B5-1</f>
        <v>328.34326048142736</v>
      </c>
      <c r="D5">
        <f t="shared" si="0"/>
        <v>531.61720222595886</v>
      </c>
      <c r="I5">
        <v>2</v>
      </c>
      <c r="J5">
        <f>J4-K4/L4</f>
        <v>-0.58665665970203262</v>
      </c>
      <c r="K5">
        <f t="shared" ref="K5:K17" si="3">3*J5^2-EXP(J5)</f>
        <v>0.47631441806461916</v>
      </c>
      <c r="L5">
        <f t="shared" si="1"/>
        <v>-4.0761236492658162</v>
      </c>
    </row>
    <row r="6" spans="1:12" x14ac:dyDescent="0.25">
      <c r="A6">
        <v>3</v>
      </c>
      <c r="B6">
        <f t="shared" ref="B5:B17" si="4">B5-C5/D5</f>
        <v>2.6010182143895846</v>
      </c>
      <c r="C6">
        <f t="shared" si="2"/>
        <v>105.04150098990809</v>
      </c>
      <c r="D6">
        <f t="shared" si="0"/>
        <v>223.84613303216383</v>
      </c>
      <c r="I6">
        <v>3</v>
      </c>
      <c r="J6">
        <f t="shared" ref="J6:J17" si="5">J5-K5/L5</f>
        <v>-0.46980190772452279</v>
      </c>
      <c r="K6">
        <f t="shared" si="3"/>
        <v>3.7015408837073771E-2</v>
      </c>
      <c r="L6">
        <f t="shared" si="1"/>
        <v>-3.4439375350148662</v>
      </c>
    </row>
    <row r="7" spans="1:12" x14ac:dyDescent="0.25">
      <c r="A7">
        <v>4</v>
      </c>
      <c r="B7">
        <f t="shared" si="4"/>
        <v>2.1317606061966616</v>
      </c>
      <c r="C7">
        <f t="shared" si="2"/>
        <v>32.365466842132101</v>
      </c>
      <c r="D7">
        <f t="shared" si="0"/>
        <v>98.258005953258589</v>
      </c>
      <c r="I7">
        <v>4</v>
      </c>
      <c r="J7">
        <f t="shared" si="5"/>
        <v>-0.45905391695502296</v>
      </c>
      <c r="K7">
        <f t="shared" si="3"/>
        <v>3.1032114310469705E-4</v>
      </c>
      <c r="L7">
        <f t="shared" si="1"/>
        <v>-3.3862046766022802</v>
      </c>
    </row>
    <row r="8" spans="1:12" x14ac:dyDescent="0.25">
      <c r="A8">
        <v>5</v>
      </c>
      <c r="B8">
        <f t="shared" si="4"/>
        <v>1.8023679370890839</v>
      </c>
      <c r="C8">
        <f t="shared" si="2"/>
        <v>9.00845603454637</v>
      </c>
      <c r="D8">
        <f t="shared" si="0"/>
        <v>47.764741672864361</v>
      </c>
      <c r="I8">
        <v>5</v>
      </c>
      <c r="J8">
        <f t="shared" si="5"/>
        <v>-0.45896227419484104</v>
      </c>
      <c r="K8">
        <f t="shared" si="3"/>
        <v>2.2541711275358978E-8</v>
      </c>
      <c r="L8">
        <f t="shared" si="1"/>
        <v>-3.3857127300296361</v>
      </c>
    </row>
    <row r="9" spans="1:12" x14ac:dyDescent="0.25">
      <c r="A9">
        <v>6</v>
      </c>
      <c r="B9">
        <f t="shared" si="4"/>
        <v>1.6137673978828986</v>
      </c>
      <c r="C9">
        <f t="shared" si="2"/>
        <v>1.8758838046243618</v>
      </c>
      <c r="D9">
        <f t="shared" si="0"/>
        <v>28.910465685442752</v>
      </c>
      <c r="I9">
        <v>6</v>
      </c>
      <c r="J9">
        <f t="shared" si="5"/>
        <v>-0.45896226753694858</v>
      </c>
      <c r="K9">
        <f t="shared" si="3"/>
        <v>0</v>
      </c>
      <c r="L9">
        <f t="shared" si="1"/>
        <v>-3.3857126942896638</v>
      </c>
    </row>
    <row r="10" spans="1:12" x14ac:dyDescent="0.25">
      <c r="A10">
        <v>7</v>
      </c>
      <c r="B10">
        <f t="shared" si="4"/>
        <v>1.548881421121586</v>
      </c>
      <c r="C10">
        <f t="shared" si="2"/>
        <v>0.16996692071314357</v>
      </c>
      <c r="D10">
        <f t="shared" si="0"/>
        <v>23.776812429791882</v>
      </c>
      <c r="I10">
        <v>7</v>
      </c>
      <c r="J10">
        <f t="shared" si="5"/>
        <v>-0.45896226753694858</v>
      </c>
      <c r="K10">
        <f t="shared" si="3"/>
        <v>0</v>
      </c>
      <c r="L10">
        <f t="shared" si="1"/>
        <v>-3.3857126942896638</v>
      </c>
    </row>
    <row r="11" spans="1:12" x14ac:dyDescent="0.25">
      <c r="A11">
        <v>8</v>
      </c>
      <c r="B11">
        <f t="shared" si="4"/>
        <v>1.5417329893788947</v>
      </c>
      <c r="C11">
        <f t="shared" si="2"/>
        <v>1.8900430569308568E-3</v>
      </c>
      <c r="D11">
        <f t="shared" si="0"/>
        <v>23.24923333015192</v>
      </c>
      <c r="I11">
        <v>8</v>
      </c>
      <c r="J11">
        <f t="shared" si="5"/>
        <v>-0.45896226753694858</v>
      </c>
      <c r="K11">
        <f t="shared" si="3"/>
        <v>0</v>
      </c>
      <c r="L11">
        <f t="shared" si="1"/>
        <v>-3.3857126942896638</v>
      </c>
    </row>
    <row r="12" spans="1:12" x14ac:dyDescent="0.25">
      <c r="A12">
        <v>9</v>
      </c>
      <c r="B12">
        <f t="shared" si="4"/>
        <v>1.5416516945237013</v>
      </c>
      <c r="C12">
        <f t="shared" si="2"/>
        <v>2.4217578697971476E-7</v>
      </c>
      <c r="D12">
        <f t="shared" si="0"/>
        <v>23.243275526268405</v>
      </c>
      <c r="I12">
        <v>9</v>
      </c>
      <c r="J12">
        <f t="shared" si="5"/>
        <v>-0.45896226753694858</v>
      </c>
      <c r="K12">
        <f t="shared" si="3"/>
        <v>0</v>
      </c>
      <c r="L12">
        <f t="shared" si="1"/>
        <v>-3.3857126942896638</v>
      </c>
    </row>
    <row r="13" spans="1:12" x14ac:dyDescent="0.25">
      <c r="A13">
        <v>10</v>
      </c>
      <c r="B13">
        <f t="shared" si="4"/>
        <v>1.5416516841045249</v>
      </c>
      <c r="C13">
        <f t="shared" si="2"/>
        <v>2.6645352591003757E-15</v>
      </c>
      <c r="D13">
        <f t="shared" si="0"/>
        <v>23.243274762745312</v>
      </c>
      <c r="I13">
        <v>10</v>
      </c>
      <c r="J13">
        <f t="shared" si="5"/>
        <v>-0.45896226753694858</v>
      </c>
      <c r="K13">
        <f t="shared" si="3"/>
        <v>0</v>
      </c>
      <c r="L13">
        <f t="shared" si="1"/>
        <v>-3.3857126942896638</v>
      </c>
    </row>
    <row r="14" spans="1:12" x14ac:dyDescent="0.25">
      <c r="A14">
        <v>11</v>
      </c>
      <c r="B14">
        <f t="shared" si="4"/>
        <v>1.5416516841045247</v>
      </c>
      <c r="C14">
        <f t="shared" si="2"/>
        <v>0</v>
      </c>
      <c r="D14">
        <f t="shared" si="0"/>
        <v>23.243274762745301</v>
      </c>
      <c r="I14">
        <v>11</v>
      </c>
      <c r="J14">
        <f t="shared" si="5"/>
        <v>-0.45896226753694858</v>
      </c>
      <c r="K14">
        <f t="shared" si="3"/>
        <v>0</v>
      </c>
      <c r="L14">
        <f t="shared" si="1"/>
        <v>-3.3857126942896638</v>
      </c>
    </row>
    <row r="15" spans="1:12" x14ac:dyDescent="0.25">
      <c r="A15">
        <v>12</v>
      </c>
      <c r="B15">
        <f t="shared" si="4"/>
        <v>1.5416516841045247</v>
      </c>
      <c r="C15">
        <f t="shared" si="2"/>
        <v>0</v>
      </c>
      <c r="D15">
        <f t="shared" si="0"/>
        <v>23.243274762745301</v>
      </c>
      <c r="I15">
        <v>12</v>
      </c>
      <c r="J15">
        <f t="shared" si="5"/>
        <v>-0.45896226753694858</v>
      </c>
      <c r="K15">
        <f t="shared" si="3"/>
        <v>0</v>
      </c>
      <c r="L15">
        <f t="shared" si="1"/>
        <v>-3.3857126942896638</v>
      </c>
    </row>
    <row r="16" spans="1:12" x14ac:dyDescent="0.25">
      <c r="A16">
        <v>13</v>
      </c>
      <c r="B16">
        <f t="shared" si="4"/>
        <v>1.5416516841045247</v>
      </c>
      <c r="C16">
        <f t="shared" si="2"/>
        <v>0</v>
      </c>
      <c r="D16">
        <f t="shared" si="0"/>
        <v>23.243274762745301</v>
      </c>
      <c r="I16">
        <v>13</v>
      </c>
      <c r="J16">
        <f t="shared" si="5"/>
        <v>-0.45896226753694858</v>
      </c>
      <c r="K16">
        <f t="shared" si="3"/>
        <v>0</v>
      </c>
      <c r="L16">
        <f t="shared" si="1"/>
        <v>-3.3857126942896638</v>
      </c>
    </row>
    <row r="17" spans="1:12" x14ac:dyDescent="0.25">
      <c r="A17">
        <v>14</v>
      </c>
      <c r="B17">
        <f t="shared" si="4"/>
        <v>1.5416516841045247</v>
      </c>
      <c r="D17">
        <f t="shared" si="0"/>
        <v>23.243274762745301</v>
      </c>
      <c r="I17">
        <v>14</v>
      </c>
      <c r="J17">
        <f t="shared" si="5"/>
        <v>-0.45896226753694858</v>
      </c>
      <c r="K17">
        <f t="shared" si="3"/>
        <v>0</v>
      </c>
      <c r="L17">
        <f t="shared" si="1"/>
        <v>-3.3857126942896638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FD5C743A0344EB95433B9E16D1E6C" ma:contentTypeVersion="5" ma:contentTypeDescription="Create a new document." ma:contentTypeScope="" ma:versionID="5274c36a8c4a92f67d0a31e9443f46c1">
  <xsd:schema xmlns:xsd="http://www.w3.org/2001/XMLSchema" xmlns:xs="http://www.w3.org/2001/XMLSchema" xmlns:p="http://schemas.microsoft.com/office/2006/metadata/properties" xmlns:ns3="a61f2be0-187c-43bb-b985-5129287bda28" xmlns:ns4="b059e221-faa1-4480-9c1d-fafa3dce0949" targetNamespace="http://schemas.microsoft.com/office/2006/metadata/properties" ma:root="true" ma:fieldsID="297e8205fab56b3727afdd732c0813e1" ns3:_="" ns4:_="">
    <xsd:import namespace="a61f2be0-187c-43bb-b985-5129287bda28"/>
    <xsd:import namespace="b059e221-faa1-4480-9c1d-fafa3dce09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f2be0-187c-43bb-b985-5129287bd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9e221-faa1-4480-9c1d-fafa3dce09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401557-4498-44ED-BEC3-5B9BB279CB46}">
  <ds:schemaRefs>
    <ds:schemaRef ds:uri="http://purl.org/dc/terms/"/>
    <ds:schemaRef ds:uri="a61f2be0-187c-43bb-b985-5129287bd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b059e221-faa1-4480-9c1d-fafa3dce094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899170-EF89-4162-A0EB-C5A6F5A332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A0C88-28E6-44CA-A7C2-30CF02D51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f2be0-187c-43bb-b985-5129287bda28"/>
    <ds:schemaRef ds:uri="b059e221-faa1-4480-9c1d-fafa3dce0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voorbeeld Taylor</vt:lpstr>
      <vt:lpstr>Newton-Raphson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Vries, R.E. de (Remco)</dc:creator>
  <cp:lastModifiedBy>Vries, R.E. de (Remco)</cp:lastModifiedBy>
  <dcterms:created xsi:type="dcterms:W3CDTF">2020-02-18T09:25:34Z</dcterms:created>
  <dcterms:modified xsi:type="dcterms:W3CDTF">2020-02-20T15:28:06Z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0x010100078FD5C743A0344EB95433B9E16D1E6C</vt:lpwstr>
  </property>
</Properties>
</file>