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resource\git-doc\docs\Management\template\"/>
    </mc:Choice>
  </mc:AlternateContent>
  <xr:revisionPtr revIDLastSave="0" documentId="13_ncr:1_{EB9EC10A-84A9-4E66-9EDE-870F83B0921D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版本" sheetId="7" r:id="rId1"/>
    <sheet name="考核汇总" sheetId="3" r:id="rId2"/>
    <sheet name="参考模板" sheetId="8" r:id="rId3"/>
    <sheet name="张三" sheetId="4" r:id="rId4"/>
    <sheet name="李四" sheetId="6" r:id="rId5"/>
    <sheet name="王五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H4" i="3"/>
  <c r="I3" i="3"/>
  <c r="H3" i="3"/>
  <c r="G3" i="3"/>
  <c r="G4" i="3"/>
  <c r="I31" i="4" l="1"/>
  <c r="H31" i="4" s="1" a="1"/>
  <c r="H31" i="4" s="1"/>
  <c r="J2" i="4"/>
  <c r="H2" i="4" s="1" a="1"/>
  <c r="H2" i="4" s="1"/>
  <c r="J2" i="6"/>
  <c r="H2" i="6" s="1" a="1"/>
  <c r="H2" i="6" s="1"/>
  <c r="J31" i="4" l="1"/>
  <c r="I32" i="11"/>
  <c r="H32" i="11" a="1"/>
  <c r="H32" i="11" s="1"/>
  <c r="J2" i="11"/>
  <c r="J32" i="11" s="1"/>
  <c r="I32" i="6"/>
  <c r="H32" i="6" s="1" a="1"/>
  <c r="H32" i="6" s="1"/>
  <c r="J32" i="6"/>
  <c r="H2" i="11" l="1" a="1"/>
  <c r="H2" i="11" s="1"/>
  <c r="J4" i="3" l="1"/>
  <c r="I4" i="3"/>
  <c r="I32" i="8"/>
  <c r="H32" i="8" s="1" a="1"/>
  <c r="H32" i="8" s="1"/>
  <c r="J2" i="8"/>
  <c r="H2" i="8" s="1" a="1"/>
  <c r="H2" i="8" s="1"/>
  <c r="J32" i="8" l="1"/>
  <c r="J2" i="3"/>
  <c r="I2" i="3"/>
  <c r="G2" i="3" l="1"/>
  <c r="H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<sst xmlns="http://schemas.openxmlformats.org/spreadsheetml/2006/main" count="396" uniqueCount="125">
  <si>
    <t xml:space="preserve"> </t>
  </si>
  <si>
    <t>上级评价</t>
    <phoneticPr fontId="2" type="noConversion"/>
  </si>
  <si>
    <t>三、加分项</t>
    <phoneticPr fontId="2" type="noConversion"/>
  </si>
  <si>
    <r>
      <t xml:space="preserve">考核时间         </t>
    </r>
    <r>
      <rPr>
        <sz val="11"/>
        <rFont val="宋体"/>
        <family val="3"/>
        <charset val="134"/>
      </rPr>
      <t xml:space="preserve">    </t>
    </r>
    <phoneticPr fontId="2" type="noConversion"/>
  </si>
  <si>
    <t>考核周期</t>
    <phoneticPr fontId="2" type="noConversion"/>
  </si>
  <si>
    <r>
      <t>被考核人</t>
    </r>
    <r>
      <rPr>
        <sz val="11"/>
        <rFont val="宋体"/>
        <family val="3"/>
        <charset val="134"/>
      </rPr>
      <t xml:space="preserve">   </t>
    </r>
    <phoneticPr fontId="2" type="noConversion"/>
  </si>
  <si>
    <r>
      <t xml:space="preserve">总分 </t>
    </r>
    <r>
      <rPr>
        <sz val="11"/>
        <rFont val="宋体"/>
        <family val="3"/>
        <charset val="134"/>
      </rPr>
      <t xml:space="preserve">    </t>
    </r>
    <phoneticPr fontId="2" type="noConversion"/>
  </si>
  <si>
    <t>岗位</t>
    <phoneticPr fontId="2" type="noConversion"/>
  </si>
  <si>
    <t>java开发</t>
    <phoneticPr fontId="2" type="noConversion"/>
  </si>
  <si>
    <t>明细</t>
    <phoneticPr fontId="2" type="noConversion"/>
  </si>
  <si>
    <t>前端开发</t>
    <phoneticPr fontId="2" type="noConversion"/>
  </si>
  <si>
    <r>
      <rPr>
        <b/>
        <sz val="11"/>
        <color theme="1"/>
        <rFont val="宋体"/>
        <family val="3"/>
        <charset val="134"/>
      </rPr>
      <t>被考核人：</t>
    </r>
    <r>
      <rPr>
        <sz val="11"/>
        <rFont val="宋体"/>
        <family val="3"/>
        <charset val="134"/>
      </rPr>
      <t xml:space="preserve"> </t>
    </r>
  </si>
  <si>
    <t>自我评价</t>
  </si>
  <si>
    <t>考核分类</t>
  </si>
  <si>
    <t>满分</t>
  </si>
  <si>
    <t>自评得分</t>
  </si>
  <si>
    <t>上级评分</t>
  </si>
  <si>
    <t>四、减分项</t>
  </si>
  <si>
    <t>按次减分</t>
  </si>
  <si>
    <t>私下讨论个人薪资及薪资相关信息</t>
  </si>
  <si>
    <t>工作时间内，做与工作无关的事情，且屡教不改</t>
  </si>
  <si>
    <t>扣绩效</t>
  </si>
  <si>
    <t>扣薪资</t>
  </si>
  <si>
    <t>六、考核结果签字</t>
  </si>
  <si>
    <t>绩效沟通记录</t>
    <phoneticPr fontId="2" type="noConversion"/>
  </si>
  <si>
    <t>；</t>
    <phoneticPr fontId="2" type="noConversion"/>
  </si>
  <si>
    <t>绩效沟通</t>
    <phoneticPr fontId="2" type="noConversion"/>
  </si>
  <si>
    <t>工作年限</t>
    <phoneticPr fontId="2" type="noConversion"/>
  </si>
  <si>
    <t>3年</t>
    <phoneticPr fontId="2" type="noConversion"/>
  </si>
  <si>
    <t>1年</t>
    <phoneticPr fontId="2" type="noConversion"/>
  </si>
  <si>
    <t>0年</t>
    <phoneticPr fontId="2" type="noConversion"/>
  </si>
  <si>
    <t>入职日期</t>
    <phoneticPr fontId="2" type="noConversion"/>
  </si>
  <si>
    <t>2.5年</t>
    <phoneticPr fontId="2" type="noConversion"/>
  </si>
  <si>
    <t>W系数</t>
    <phoneticPr fontId="2" type="noConversion"/>
  </si>
  <si>
    <t>PLM项目开发-月度绩效考核评估表</t>
    <phoneticPr fontId="2" type="noConversion"/>
  </si>
  <si>
    <r>
      <t xml:space="preserve">岗位：             </t>
    </r>
    <r>
      <rPr>
        <sz val="11"/>
        <rFont val="宋体"/>
        <family val="3"/>
        <charset val="134"/>
      </rPr>
      <t xml:space="preserve">    </t>
    </r>
    <phoneticPr fontId="2" type="noConversion"/>
  </si>
  <si>
    <r>
      <t xml:space="preserve">考核人        </t>
    </r>
    <r>
      <rPr>
        <sz val="11"/>
        <rFont val="宋体"/>
        <family val="3"/>
        <charset val="134"/>
      </rPr>
      <t xml:space="preserve">   </t>
    </r>
    <phoneticPr fontId="2" type="noConversion"/>
  </si>
  <si>
    <r>
      <t>W系数：</t>
    </r>
    <r>
      <rPr>
        <sz val="11"/>
        <rFont val="宋体"/>
        <family val="3"/>
        <charset val="134"/>
      </rPr>
      <t xml:space="preserve">    </t>
    </r>
    <phoneticPr fontId="2" type="noConversion"/>
  </si>
  <si>
    <t>最终分：</t>
    <phoneticPr fontId="2" type="noConversion"/>
  </si>
  <si>
    <t>一、本月工作内容（可根据实际情况增减）</t>
    <phoneticPr fontId="2" type="noConversion"/>
  </si>
  <si>
    <t>满分</t>
    <phoneticPr fontId="2" type="noConversion"/>
  </si>
  <si>
    <t>任务完成</t>
    <phoneticPr fontId="2" type="noConversion"/>
  </si>
  <si>
    <t>技术能力</t>
    <phoneticPr fontId="2" type="noConversion"/>
  </si>
  <si>
    <t>代码质量</t>
    <phoneticPr fontId="2" type="noConversion"/>
  </si>
  <si>
    <t>团队合作</t>
    <phoneticPr fontId="2" type="noConversion"/>
  </si>
  <si>
    <t>包括对业务需求的理解、分析能力，实现方案评估，工作量评估，风险评估能力。开发成果与需求的匹配度。</t>
    <phoneticPr fontId="2" type="noConversion"/>
  </si>
  <si>
    <t>业务能力</t>
    <phoneticPr fontId="2" type="noConversion"/>
  </si>
  <si>
    <t>包括对新技术、新知识的学习能力、对新方案的探索和应用能力、对现有问题的创新解决方案。对自身技能的提升和发展等方面</t>
    <phoneticPr fontId="2" type="noConversion"/>
  </si>
  <si>
    <t>学习创新</t>
    <phoneticPr fontId="2" type="noConversion"/>
  </si>
  <si>
    <t>对工作认真负责、积极响应、对团队和公司的使命感和责任感等方面</t>
    <phoneticPr fontId="2" type="noConversion"/>
  </si>
  <si>
    <t>责任意识</t>
    <phoneticPr fontId="2" type="noConversion"/>
  </si>
  <si>
    <t>包括对自身形象、职业道德、沟通技巧、语言表达能力等方面的素质</t>
    <phoneticPr fontId="2" type="noConversion"/>
  </si>
  <si>
    <t>个人素质</t>
  </si>
  <si>
    <t>因工作表现突出，受到客户或领导的表扬或好评。</t>
    <phoneticPr fontId="2" type="noConversion"/>
  </si>
  <si>
    <t>在考核周期内完成工作量较大，压力较大、难度较大的任务。</t>
    <phoneticPr fontId="2" type="noConversion"/>
  </si>
  <si>
    <t>酌情加分</t>
    <phoneticPr fontId="2" type="noConversion"/>
  </si>
  <si>
    <t>未经上级同意私自泄漏公司源码，产品环境，客户环境等。</t>
    <phoneticPr fontId="2" type="noConversion"/>
  </si>
  <si>
    <t>因个人原因，对客户或公司环境的功能运行造成较大影响，数据破坏</t>
    <phoneticPr fontId="2" type="noConversion"/>
  </si>
  <si>
    <t>五、高压线（直接扣绩效，甚至酌情追究法律责任）</t>
    <phoneticPr fontId="2" type="noConversion"/>
  </si>
  <si>
    <t>无故旷工，伪造工作记录，私自使用公司产品谋取私利等。</t>
    <phoneticPr fontId="2" type="noConversion"/>
  </si>
  <si>
    <t>因工作过失给公司或客户造成重大损失</t>
    <phoneticPr fontId="2" type="noConversion"/>
  </si>
  <si>
    <t>自评W</t>
    <phoneticPr fontId="2" type="noConversion"/>
  </si>
  <si>
    <t>自评总分</t>
    <phoneticPr fontId="2" type="noConversion"/>
  </si>
  <si>
    <t>上级总分</t>
    <phoneticPr fontId="2" type="noConversion"/>
  </si>
  <si>
    <t>被考核人</t>
    <phoneticPr fontId="2" type="noConversion"/>
  </si>
  <si>
    <t>考核日期</t>
    <phoneticPr fontId="2" type="noConversion"/>
  </si>
  <si>
    <t>汇总</t>
    <phoneticPr fontId="2" type="noConversion"/>
  </si>
  <si>
    <t>对工作涉及技术的掌握程度。后端：Java、并发、常用框架、算法、数据库、缓存、MQ、性能优化等。前端：VUE、js/css、jquery。</t>
    <phoneticPr fontId="2" type="noConversion"/>
  </si>
  <si>
    <t>程序的可维护性(3)、可复用性(3)、性能(3)、可扩展性(3)、可读性(2)、代码风格(1)等方面。</t>
    <phoneticPr fontId="2" type="noConversion"/>
  </si>
  <si>
    <t>考核明细</t>
  </si>
  <si>
    <t>文档说明</t>
    <phoneticPr fontId="14" type="noConversion"/>
  </si>
  <si>
    <t>版本</t>
    <phoneticPr fontId="14" type="noConversion"/>
  </si>
  <si>
    <t>日期</t>
    <phoneticPr fontId="14" type="noConversion"/>
  </si>
  <si>
    <t>提交人</t>
    <phoneticPr fontId="14" type="noConversion"/>
  </si>
  <si>
    <t>版本说明</t>
    <phoneticPr fontId="14" type="noConversion"/>
  </si>
  <si>
    <t>审阅日期</t>
    <phoneticPr fontId="14" type="noConversion"/>
  </si>
  <si>
    <t>审阅人</t>
    <phoneticPr fontId="14" type="noConversion"/>
  </si>
  <si>
    <t>初版提交</t>
    <phoneticPr fontId="14" type="noConversion"/>
  </si>
  <si>
    <t>在初版基础上进一步修改</t>
    <phoneticPr fontId="14" type="noConversion"/>
  </si>
  <si>
    <t>根据程序员评价标准更新考核标准</t>
    <phoneticPr fontId="14" type="noConversion"/>
  </si>
  <si>
    <t>进一步修改考核标准细则</t>
    <phoneticPr fontId="14" type="noConversion"/>
  </si>
  <si>
    <r>
      <rPr>
        <sz val="11"/>
        <color theme="1"/>
        <rFont val="微软雅黑"/>
        <family val="2"/>
        <charset val="134"/>
      </rPr>
      <t>加入</t>
    </r>
    <r>
      <rPr>
        <sz val="11"/>
        <color theme="1"/>
        <rFont val="Arial"/>
        <family val="2"/>
        <scheme val="minor"/>
      </rPr>
      <t>w</t>
    </r>
    <r>
      <rPr>
        <sz val="11"/>
        <color theme="1"/>
        <rFont val="微软雅黑"/>
        <family val="2"/>
        <charset val="134"/>
      </rPr>
      <t>系数</t>
    </r>
    <r>
      <rPr>
        <sz val="11"/>
        <color theme="1"/>
        <rFont val="Arial"/>
        <family val="3"/>
        <charset val="134"/>
        <scheme val="minor"/>
      </rPr>
      <t>，修改绩效考核说明</t>
    </r>
    <phoneticPr fontId="14" type="noConversion"/>
  </si>
  <si>
    <r>
      <rPr>
        <u/>
        <sz val="11"/>
        <color theme="10"/>
        <rFont val="Arial"/>
        <family val="3"/>
        <charset val="134"/>
        <scheme val="minor"/>
      </rPr>
      <t>填写说明</t>
    </r>
    <phoneticPr fontId="2" type="noConversion"/>
  </si>
  <si>
    <t>开发/经理</t>
    <phoneticPr fontId="2" type="noConversion"/>
  </si>
  <si>
    <t>xxx</t>
    <phoneticPr fontId="2" type="noConversion"/>
  </si>
  <si>
    <t>二、标准考核项（满分：100分，81-100：w系数为1）</t>
    <phoneticPr fontId="2" type="noConversion"/>
  </si>
  <si>
    <t>组织经验分享会并受到参与人员的80%以上好评</t>
    <phoneticPr fontId="2" type="noConversion"/>
  </si>
  <si>
    <t>合并模板和汇总表格，完善细节，格式，说明等</t>
    <phoneticPr fontId="14" type="noConversion"/>
  </si>
  <si>
    <t>包括团队内部和外部的沟通能力、协作能力、经验分享能力、培训能力、对团队目标的理解和贡献等方面</t>
    <phoneticPr fontId="2" type="noConversion"/>
  </si>
  <si>
    <t>打分：81，自我评价1234</t>
    <phoneticPr fontId="2" type="noConversion"/>
  </si>
  <si>
    <t>打分：82，自我评价1234</t>
    <phoneticPr fontId="2" type="noConversion"/>
  </si>
  <si>
    <t>本月任务1</t>
    <phoneticPr fontId="2" type="noConversion"/>
  </si>
  <si>
    <t>本月任务2</t>
    <phoneticPr fontId="2" type="noConversion"/>
  </si>
  <si>
    <t>因个人工作过失或工作态度，受到客户或领导的投诉或批评。</t>
    <phoneticPr fontId="2" type="noConversion"/>
  </si>
  <si>
    <t>酌情减分</t>
    <phoneticPr fontId="2" type="noConversion"/>
  </si>
  <si>
    <t>根据任务完成的情况进行评分，例如：任务成果满意度，任务数量、任务工作量、任务难度、任务完成时间，工作饱和度等。</t>
    <phoneticPr fontId="2" type="noConversion"/>
  </si>
  <si>
    <t>提升团队合作的比重，强调任务满意度</t>
    <phoneticPr fontId="2" type="noConversion"/>
  </si>
  <si>
    <t>上级评价，不用填</t>
    <phoneticPr fontId="2" type="noConversion"/>
  </si>
  <si>
    <t>java试用</t>
    <phoneticPr fontId="2" type="noConversion"/>
  </si>
  <si>
    <t>打分：81，自我评价xxxx</t>
    <phoneticPr fontId="2" type="noConversion"/>
  </si>
  <si>
    <t>打分：82，自我评价xxxx</t>
    <phoneticPr fontId="2" type="noConversion"/>
  </si>
  <si>
    <t>打分：90，按时完成工作效率高</t>
    <phoneticPr fontId="2" type="noConversion"/>
  </si>
  <si>
    <t>打分：85，业务熟练，能快速定位问题所在</t>
    <phoneticPr fontId="2" type="noConversion"/>
  </si>
  <si>
    <t>打分：88,按进度正常开发中</t>
    <phoneticPr fontId="2" type="noConversion"/>
  </si>
  <si>
    <t>打分：89,维保过程中存在一些疑难问题需要研究</t>
    <phoneticPr fontId="2" type="noConversion"/>
  </si>
  <si>
    <t>个人成长总结：xxx。心得诉求：xxx。下月计划：xxx</t>
    <phoneticPr fontId="2" type="noConversion"/>
  </si>
  <si>
    <t>心得诉求：目前在学后端技术，刚入门很多东西不懂，也不知道怎么问问题，希望可以得到指导。下月计划：参与后端的Agile和自研项目的开发中。</t>
    <phoneticPr fontId="2" type="noConversion"/>
  </si>
  <si>
    <t>Gem Shen</t>
  </si>
  <si>
    <t>张三</t>
  </si>
  <si>
    <t>李四</t>
  </si>
  <si>
    <t>王五</t>
  </si>
  <si>
    <t>赵六</t>
    <phoneticPr fontId="2" type="noConversion"/>
  </si>
  <si>
    <t>本月主要负责，A项目，B项目，C项目的新功能开发，兼顾D项目的问题处理。沟通谈判能力突出，可全方位独立负责项目。</t>
    <phoneticPr fontId="2" type="noConversion"/>
  </si>
  <si>
    <t>这周主要负责E项目三期的项目开发工作。后半月零散的负责一些项目维护。后续纯前端的开发需求将显著减少，考虑学习后端技术，转全栈开发。</t>
    <phoneticPr fontId="2" type="noConversion"/>
  </si>
  <si>
    <t>A，B项目维护工作</t>
    <phoneticPr fontId="2" type="noConversion"/>
  </si>
  <si>
    <t>这个月主要负责A，B新项目开发。以及E,F,G,H,I,J,K的维保工作.工作努力认真，团队合作意识突出。技术能力突出</t>
    <phoneticPr fontId="2" type="noConversion"/>
  </si>
  <si>
    <t>C项目三期</t>
    <phoneticPr fontId="2" type="noConversion"/>
  </si>
  <si>
    <t>试用期暂不参与考核</t>
    <phoneticPr fontId="2" type="noConversion"/>
  </si>
  <si>
    <t>去除敏感内容，作为模版上传Git</t>
    <phoneticPr fontId="2" type="noConversion"/>
  </si>
  <si>
    <t>本月工作总结：A项目/B项目/C项目的相关功能与电子签名讨论与开发。心得分享：初心不改，不负韶华  下月计划：E项目合规管理</t>
    <phoneticPr fontId="2" type="noConversion"/>
  </si>
  <si>
    <t>A、B项目功能开发，C项目二期功能调整</t>
    <phoneticPr fontId="2" type="noConversion"/>
  </si>
  <si>
    <t>A项目、B项目、C、D、E、F等项目的维护和bug修复</t>
    <phoneticPr fontId="2" type="noConversion"/>
  </si>
  <si>
    <t>个人成长总结：定时任务卡住分析思路，数据库连接数过多问题分析，ERP原生接口调用。下月计划：G功能开发，以及其他项目的维护</t>
    <phoneticPr fontId="2" type="noConversion"/>
  </si>
  <si>
    <t>李四</t>
    <phoneticPr fontId="2" type="noConversion"/>
  </si>
  <si>
    <r>
      <t>本文档主要用于绩效考核，每月考核开始时将模板</t>
    </r>
    <r>
      <rPr>
        <b/>
        <sz val="10"/>
        <color theme="1"/>
        <rFont val="微软雅黑"/>
        <family val="2"/>
        <charset val="134"/>
      </rPr>
      <t>单独</t>
    </r>
    <r>
      <rPr>
        <sz val="10"/>
        <color theme="1"/>
        <rFont val="微软雅黑"/>
        <family val="2"/>
        <charset val="134"/>
      </rPr>
      <t>发给被考核人填写，填完后由考核人将考核结果汇总到汇总表后发出。考核结果</t>
    </r>
    <r>
      <rPr>
        <b/>
        <sz val="10"/>
        <color theme="1"/>
        <rFont val="微软雅黑"/>
        <family val="2"/>
        <charset val="134"/>
      </rPr>
      <t>单独</t>
    </r>
    <r>
      <rPr>
        <sz val="10"/>
        <color theme="1"/>
        <rFont val="微软雅黑"/>
        <family val="2"/>
        <charset val="134"/>
      </rPr>
      <t>通知
表格填写说明：被考核人填写白色空白部分，</t>
    </r>
    <r>
      <rPr>
        <sz val="10"/>
        <color theme="9" tint="0.39997558519241921"/>
        <rFont val="微软雅黑"/>
        <family val="2"/>
        <charset val="134"/>
      </rPr>
      <t>橙色</t>
    </r>
    <r>
      <rPr>
        <sz val="10"/>
        <color theme="1"/>
        <rFont val="微软雅黑"/>
        <family val="2"/>
        <charset val="134"/>
      </rPr>
      <t>为考核人填写。每个月绩效考核截至日期为5日，请在5日之前提交绩效考核结果。
100以上：W&gt;1，加绩效。（评分&gt;115，W=1.2；评分&gt;110，W=1.1；评分&gt;100，W=1.05）
81-100分：W=1，不扣绩效。
60-80分：W&lt;1，扣绩效。评分&gt;75，（W=0.9；评分&gt;70，W=0.8；评分&gt;65，W=0.7；评分&gt;60，W=0.6)
60分以下：W=0，无绩效工资。
实发绩效工资 = W * 原绩效工资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</si>
</sst>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9"/>
      <name val="Arial"/>
      <family val="2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Arial"/>
      <family val="2"/>
      <scheme val="minor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  <font>
      <sz val="11"/>
      <color theme="1"/>
      <name val="Arial"/>
      <family val="2"/>
      <charset val="134"/>
      <scheme val="minor"/>
    </font>
    <font>
      <u/>
      <sz val="11"/>
      <color theme="10"/>
      <name val="Arial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Arial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Arial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9" tint="0.3999755851924192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79992065187536243"/>
        <bgColor theme="3" tint="0.79992065187536243"/>
      </patternFill>
    </fill>
    <fill>
      <patternFill patternType="solid">
        <fgColor theme="0"/>
        <bgColor theme="3" tint="0.79992065187536243"/>
      </patternFill>
    </fill>
    <fill>
      <patternFill patternType="solid">
        <fgColor theme="9" tint="0.79998168889431442"/>
        <bgColor theme="3" tint="0.79992065187536243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2" xfId="0" applyFont="1" applyBorder="1" applyAlignment="1">
      <alignment horizontal="left" vertical="center" wrapText="1"/>
    </xf>
    <xf numFmtId="57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9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9" xfId="0" applyFont="1" applyBorder="1">
      <alignment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31" fontId="4" fillId="0" borderId="2" xfId="0" applyNumberFormat="1" applyFont="1" applyBorder="1" applyAlignment="1">
      <alignment horizontal="center" vertical="center"/>
    </xf>
    <xf numFmtId="0" fontId="5" fillId="4" borderId="2" xfId="0" applyFont="1" applyFill="1" applyBorder="1" applyAlignment="1">
      <alignment horizontal="right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6" borderId="21" xfId="0" applyFont="1" applyFill="1" applyBorder="1" applyAlignment="1">
      <alignment vertical="center" wrapText="1"/>
    </xf>
    <xf numFmtId="0" fontId="5" fillId="6" borderId="22" xfId="0" applyFont="1" applyFill="1" applyBorder="1" applyAlignment="1">
      <alignment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7" fillId="0" borderId="2" xfId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14" fontId="17" fillId="0" borderId="2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1">
      <alignment vertical="center"/>
    </xf>
    <xf numFmtId="0" fontId="18" fillId="0" borderId="4" xfId="0" applyFont="1" applyBorder="1" applyAlignment="1">
      <alignment horizontal="left" vertical="top" wrapText="1"/>
    </xf>
    <xf numFmtId="0" fontId="19" fillId="0" borderId="5" xfId="0" applyFont="1" applyBorder="1" applyAlignment="1">
      <alignment horizontal="left" vertical="top"/>
    </xf>
    <xf numFmtId="0" fontId="19" fillId="0" borderId="6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left" vertical="top" wrapText="1"/>
    </xf>
    <xf numFmtId="0" fontId="4" fillId="8" borderId="5" xfId="0" applyFont="1" applyFill="1" applyBorder="1" applyAlignment="1">
      <alignment horizontal="left" vertical="top" wrapText="1"/>
    </xf>
    <xf numFmtId="0" fontId="4" fillId="8" borderId="20" xfId="0" applyFont="1" applyFill="1" applyBorder="1" applyAlignment="1">
      <alignment horizontal="left" vertical="top" wrapText="1"/>
    </xf>
    <xf numFmtId="0" fontId="4" fillId="8" borderId="13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BBF6-B626-4793-BAAB-73E2C2F23C06}">
  <dimension ref="A1:I25"/>
  <sheetViews>
    <sheetView workbookViewId="0">
      <selection activeCell="D5" sqref="D5"/>
    </sheetView>
  </sheetViews>
  <sheetFormatPr defaultColWidth="8.85546875" defaultRowHeight="14.15" x14ac:dyDescent="0.35"/>
  <cols>
    <col min="1" max="1" width="8.5703125" style="7" bestFit="1" customWidth="1"/>
    <col min="2" max="2" width="10.140625" style="50" bestFit="1" customWidth="1"/>
    <col min="3" max="3" width="9.640625" style="7" bestFit="1" customWidth="1"/>
    <col min="4" max="4" width="39.5703125" style="7" customWidth="1"/>
    <col min="5" max="5" width="9.42578125" style="7" bestFit="1" customWidth="1"/>
    <col min="6" max="6" width="14.42578125" style="7" bestFit="1" customWidth="1"/>
    <col min="7" max="16384" width="8.85546875" style="7"/>
  </cols>
  <sheetData>
    <row r="1" spans="1:9" ht="102.55" customHeight="1" x14ac:dyDescent="0.35">
      <c r="A1" s="41" t="s">
        <v>70</v>
      </c>
      <c r="B1" s="52" t="s">
        <v>124</v>
      </c>
      <c r="C1" s="53"/>
      <c r="D1" s="53"/>
      <c r="E1" s="53"/>
      <c r="F1" s="53"/>
      <c r="G1" s="53"/>
      <c r="H1" s="53"/>
      <c r="I1" s="54"/>
    </row>
    <row r="2" spans="1:9" x14ac:dyDescent="0.35">
      <c r="A2" s="42" t="s">
        <v>71</v>
      </c>
      <c r="B2" s="43" t="s">
        <v>72</v>
      </c>
      <c r="C2" s="42" t="s">
        <v>73</v>
      </c>
      <c r="D2" s="43" t="s">
        <v>74</v>
      </c>
      <c r="E2" s="42" t="s">
        <v>75</v>
      </c>
      <c r="F2" s="42" t="s">
        <v>76</v>
      </c>
      <c r="G2" s="42"/>
      <c r="H2" s="42"/>
      <c r="I2" s="42"/>
    </row>
    <row r="3" spans="1:9" x14ac:dyDescent="0.35">
      <c r="A3" s="44">
        <v>1.1000000000000001</v>
      </c>
      <c r="B3" s="45">
        <v>44873</v>
      </c>
      <c r="C3" s="44" t="s">
        <v>107</v>
      </c>
      <c r="D3" s="46" t="s">
        <v>77</v>
      </c>
      <c r="E3" s="2"/>
      <c r="F3" s="44"/>
      <c r="G3" s="44"/>
      <c r="H3" s="2"/>
      <c r="I3" s="2"/>
    </row>
    <row r="4" spans="1:9" x14ac:dyDescent="0.35">
      <c r="A4" s="44">
        <v>1.2</v>
      </c>
      <c r="B4" s="45">
        <v>44965</v>
      </c>
      <c r="C4" s="44" t="s">
        <v>107</v>
      </c>
      <c r="D4" s="46" t="s">
        <v>78</v>
      </c>
      <c r="E4" s="2"/>
      <c r="F4" s="44"/>
      <c r="G4" s="44"/>
      <c r="H4" s="2"/>
      <c r="I4" s="2"/>
    </row>
    <row r="5" spans="1:9" ht="16.3" x14ac:dyDescent="0.35">
      <c r="A5" s="44">
        <v>1.3</v>
      </c>
      <c r="B5" s="45">
        <v>45051</v>
      </c>
      <c r="C5" s="44" t="s">
        <v>107</v>
      </c>
      <c r="D5" s="47" t="s">
        <v>79</v>
      </c>
      <c r="E5" s="48"/>
      <c r="F5" s="44"/>
      <c r="G5" s="44"/>
      <c r="H5" s="2"/>
      <c r="I5" s="2"/>
    </row>
    <row r="6" spans="1:9" x14ac:dyDescent="0.35">
      <c r="A6" s="44">
        <v>1.4</v>
      </c>
      <c r="B6" s="45">
        <v>45054</v>
      </c>
      <c r="C6" s="44" t="s">
        <v>107</v>
      </c>
      <c r="D6" s="46" t="s">
        <v>80</v>
      </c>
      <c r="E6" s="2"/>
      <c r="F6" s="2"/>
      <c r="G6" s="2"/>
      <c r="H6" s="2"/>
      <c r="I6" s="2"/>
    </row>
    <row r="7" spans="1:9" ht="16.3" x14ac:dyDescent="0.35">
      <c r="A7" s="44">
        <v>1.5</v>
      </c>
      <c r="B7" s="45">
        <v>45057</v>
      </c>
      <c r="C7" s="44" t="s">
        <v>107</v>
      </c>
      <c r="D7" s="49" t="s">
        <v>81</v>
      </c>
      <c r="E7" s="2"/>
      <c r="F7" s="44"/>
      <c r="G7" s="44"/>
      <c r="H7" s="2"/>
      <c r="I7" s="2"/>
    </row>
    <row r="8" spans="1:9" ht="16.3" x14ac:dyDescent="0.35">
      <c r="A8" s="44">
        <v>1.6</v>
      </c>
      <c r="B8" s="45">
        <v>45079</v>
      </c>
      <c r="C8" s="44" t="s">
        <v>107</v>
      </c>
      <c r="D8" s="47" t="s">
        <v>87</v>
      </c>
      <c r="E8" s="2"/>
      <c r="F8" s="2"/>
      <c r="G8" s="2"/>
      <c r="H8" s="44"/>
      <c r="I8" s="2"/>
    </row>
    <row r="9" spans="1:9" ht="16.3" x14ac:dyDescent="0.35">
      <c r="A9" s="44">
        <v>1.7</v>
      </c>
      <c r="B9" s="45">
        <v>45110</v>
      </c>
      <c r="C9" s="44" t="s">
        <v>107</v>
      </c>
      <c r="D9" s="47" t="s">
        <v>96</v>
      </c>
      <c r="E9" s="2"/>
      <c r="F9" s="2"/>
      <c r="G9" s="2"/>
      <c r="H9" s="2"/>
      <c r="I9" s="2"/>
    </row>
    <row r="10" spans="1:9" x14ac:dyDescent="0.35">
      <c r="A10" s="44">
        <v>1.8</v>
      </c>
      <c r="B10" s="45">
        <v>45279</v>
      </c>
      <c r="C10" s="44" t="s">
        <v>107</v>
      </c>
      <c r="D10" s="46" t="s">
        <v>118</v>
      </c>
      <c r="E10" s="2"/>
      <c r="F10" s="2"/>
      <c r="G10" s="2"/>
      <c r="H10" s="2"/>
      <c r="I10" s="2"/>
    </row>
    <row r="11" spans="1:9" x14ac:dyDescent="0.35">
      <c r="A11" s="44"/>
      <c r="B11" s="46"/>
      <c r="C11" s="44"/>
      <c r="D11" s="46"/>
      <c r="E11" s="2"/>
      <c r="F11" s="2"/>
      <c r="G11" s="2"/>
      <c r="H11" s="2"/>
      <c r="I11" s="2"/>
    </row>
    <row r="12" spans="1:9" x14ac:dyDescent="0.35">
      <c r="A12" s="44"/>
      <c r="B12" s="46"/>
      <c r="C12" s="44"/>
      <c r="D12" s="46"/>
      <c r="E12" s="2"/>
      <c r="F12" s="2"/>
      <c r="G12" s="2"/>
      <c r="H12" s="2"/>
      <c r="I12" s="2"/>
    </row>
    <row r="13" spans="1:9" x14ac:dyDescent="0.35">
      <c r="A13" s="44"/>
      <c r="B13" s="46"/>
      <c r="C13" s="44"/>
      <c r="D13" s="46"/>
      <c r="E13" s="2"/>
      <c r="F13" s="2"/>
      <c r="G13" s="2"/>
      <c r="H13" s="2"/>
      <c r="I13" s="2"/>
    </row>
    <row r="14" spans="1:9" x14ac:dyDescent="0.35">
      <c r="A14" s="44"/>
      <c r="B14" s="46"/>
      <c r="C14" s="44"/>
      <c r="D14" s="46"/>
      <c r="E14" s="2"/>
      <c r="F14" s="2"/>
      <c r="G14" s="2"/>
      <c r="H14" s="2"/>
      <c r="I14" s="2"/>
    </row>
    <row r="15" spans="1:9" x14ac:dyDescent="0.35">
      <c r="A15" s="44"/>
      <c r="B15" s="46"/>
      <c r="C15" s="44"/>
      <c r="D15" s="46"/>
      <c r="E15" s="2"/>
      <c r="F15" s="2"/>
      <c r="G15" s="2"/>
      <c r="H15" s="2"/>
      <c r="I15" s="2"/>
    </row>
    <row r="16" spans="1:9" x14ac:dyDescent="0.35">
      <c r="A16" s="44"/>
      <c r="B16" s="46"/>
      <c r="C16" s="44"/>
      <c r="D16" s="46"/>
      <c r="E16" s="2"/>
      <c r="F16" s="2"/>
      <c r="G16" s="2"/>
      <c r="H16" s="2"/>
      <c r="I16" s="2"/>
    </row>
    <row r="17" spans="1:9" x14ac:dyDescent="0.35">
      <c r="A17" s="44"/>
      <c r="B17" s="46"/>
      <c r="C17" s="44"/>
      <c r="D17" s="46"/>
      <c r="E17" s="2"/>
      <c r="F17" s="2"/>
      <c r="G17" s="2"/>
      <c r="H17" s="2"/>
      <c r="I17" s="2"/>
    </row>
    <row r="18" spans="1:9" x14ac:dyDescent="0.35">
      <c r="A18" s="44"/>
      <c r="B18" s="46"/>
      <c r="C18" s="44"/>
      <c r="D18" s="46"/>
      <c r="E18" s="2"/>
      <c r="F18" s="2"/>
      <c r="G18" s="2"/>
      <c r="H18" s="2"/>
      <c r="I18" s="2"/>
    </row>
    <row r="19" spans="1:9" x14ac:dyDescent="0.35">
      <c r="A19" s="44"/>
      <c r="B19" s="46"/>
      <c r="C19" s="44"/>
      <c r="D19" s="46"/>
      <c r="E19" s="2"/>
      <c r="F19" s="2"/>
      <c r="G19" s="2"/>
      <c r="H19" s="2"/>
      <c r="I19" s="2"/>
    </row>
    <row r="20" spans="1:9" x14ac:dyDescent="0.35">
      <c r="A20" s="44"/>
      <c r="B20" s="46"/>
      <c r="C20" s="44"/>
      <c r="D20" s="46"/>
      <c r="E20" s="2"/>
      <c r="F20" s="2"/>
      <c r="G20" s="2"/>
      <c r="H20" s="2"/>
      <c r="I20" s="2"/>
    </row>
    <row r="21" spans="1:9" x14ac:dyDescent="0.35">
      <c r="A21" s="44"/>
      <c r="B21" s="46"/>
      <c r="C21" s="44"/>
      <c r="D21" s="46"/>
      <c r="E21" s="2"/>
      <c r="F21" s="2"/>
      <c r="G21" s="2"/>
      <c r="H21" s="2"/>
      <c r="I21" s="2"/>
    </row>
    <row r="22" spans="1:9" x14ac:dyDescent="0.35">
      <c r="A22" s="44"/>
      <c r="B22" s="46"/>
      <c r="C22" s="44"/>
      <c r="D22" s="46"/>
      <c r="E22" s="2"/>
      <c r="F22" s="2"/>
      <c r="G22" s="2"/>
      <c r="H22" s="2"/>
      <c r="I22" s="2"/>
    </row>
    <row r="23" spans="1:9" x14ac:dyDescent="0.35">
      <c r="A23" s="44"/>
      <c r="B23" s="46"/>
      <c r="C23" s="44"/>
      <c r="D23" s="46"/>
      <c r="E23" s="2"/>
      <c r="F23" s="2"/>
      <c r="G23" s="2"/>
      <c r="H23" s="2"/>
      <c r="I23" s="2"/>
    </row>
    <row r="24" spans="1:9" x14ac:dyDescent="0.35">
      <c r="A24" s="44"/>
      <c r="B24" s="46"/>
      <c r="C24" s="44"/>
      <c r="D24" s="46"/>
      <c r="E24" s="2"/>
      <c r="F24" s="2"/>
      <c r="G24" s="2"/>
      <c r="H24" s="2"/>
      <c r="I24" s="2"/>
    </row>
    <row r="25" spans="1:9" x14ac:dyDescent="0.35">
      <c r="A25" s="44"/>
      <c r="B25" s="46"/>
      <c r="C25" s="44"/>
      <c r="D25" s="46"/>
      <c r="E25" s="2"/>
      <c r="F25" s="2"/>
      <c r="G25" s="2"/>
      <c r="H25" s="2"/>
      <c r="I25" s="2"/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topLeftCell="C1" workbookViewId="0">
      <selection activeCell="I9" sqref="I9"/>
    </sheetView>
  </sheetViews>
  <sheetFormatPr defaultColWidth="9" defaultRowHeight="14.15" x14ac:dyDescent="0.35"/>
  <cols>
    <col min="1" max="1" width="11.0703125" style="1" bestFit="1" customWidth="1"/>
    <col min="2" max="2" width="9.42578125" style="1" bestFit="1" customWidth="1"/>
    <col min="3" max="3" width="14.42578125" style="1" bestFit="1" customWidth="1"/>
    <col min="4" max="6" width="9" style="1"/>
    <col min="7" max="7" width="6.42578125" style="1" bestFit="1" customWidth="1"/>
    <col min="8" max="8" width="5.85546875" style="1" customWidth="1"/>
    <col min="9" max="9" width="60.140625" style="1" customWidth="1"/>
    <col min="10" max="10" width="58.42578125" style="1" customWidth="1"/>
    <col min="11" max="11" width="9.42578125" style="1" customWidth="1"/>
    <col min="12" max="16384" width="9" style="1"/>
  </cols>
  <sheetData>
    <row r="1" spans="1:11" x14ac:dyDescent="0.35">
      <c r="A1" s="4" t="s">
        <v>4</v>
      </c>
      <c r="B1" s="4" t="s">
        <v>3</v>
      </c>
      <c r="C1" s="4" t="s">
        <v>31</v>
      </c>
      <c r="D1" s="4" t="s">
        <v>5</v>
      </c>
      <c r="E1" s="4" t="s">
        <v>7</v>
      </c>
      <c r="F1" s="4" t="s">
        <v>27</v>
      </c>
      <c r="G1" s="4" t="s">
        <v>6</v>
      </c>
      <c r="H1" s="4" t="s">
        <v>33</v>
      </c>
      <c r="I1" s="4" t="s">
        <v>1</v>
      </c>
      <c r="J1" s="4" t="s">
        <v>24</v>
      </c>
      <c r="K1" s="4" t="s">
        <v>9</v>
      </c>
    </row>
    <row r="2" spans="1:11" ht="49.3" customHeight="1" x14ac:dyDescent="0.35">
      <c r="A2" s="9">
        <v>45047</v>
      </c>
      <c r="B2" s="10">
        <v>45079</v>
      </c>
      <c r="C2" s="23">
        <v>44068</v>
      </c>
      <c r="D2" s="5" t="s">
        <v>108</v>
      </c>
      <c r="E2" s="5" t="s">
        <v>8</v>
      </c>
      <c r="F2" s="5" t="s">
        <v>32</v>
      </c>
      <c r="G2" s="22">
        <f>张三!J2</f>
        <v>88</v>
      </c>
      <c r="H2" s="22">
        <f>张三!H2</f>
        <v>1</v>
      </c>
      <c r="I2" s="8" t="str">
        <f>张三!$B$3</f>
        <v>这个月主要负责A，B新项目开发。以及E,F,G,H,I,J,K的维保工作.工作努力认真，团队合作意识突出。技术能力突出</v>
      </c>
      <c r="J2" s="8" t="str">
        <f>张三!$B$4</f>
        <v>个人成长总结：定时任务卡住分析思路，数据库连接数过多问题分析，ERP原生接口调用。下月计划：G功能开发，以及其他项目的维护</v>
      </c>
      <c r="K2" s="40" t="s">
        <v>69</v>
      </c>
    </row>
    <row r="3" spans="1:11" ht="50.4" customHeight="1" x14ac:dyDescent="0.35">
      <c r="A3" s="9">
        <v>45047</v>
      </c>
      <c r="B3" s="10">
        <v>45079</v>
      </c>
      <c r="C3" s="23">
        <v>44743</v>
      </c>
      <c r="D3" s="5" t="s">
        <v>109</v>
      </c>
      <c r="E3" s="5" t="s">
        <v>8</v>
      </c>
      <c r="F3" s="5" t="s">
        <v>29</v>
      </c>
      <c r="G3" s="22">
        <f>李四!J2</f>
        <v>83</v>
      </c>
      <c r="H3" s="22">
        <f>李四!H2</f>
        <v>1</v>
      </c>
      <c r="I3" s="8" t="str">
        <f>李四!$B$3</f>
        <v>本月主要负责，A项目，B项目，C项目的新功能开发，兼顾D项目的问题处理。沟通谈判能力突出，可全方位独立负责项目。</v>
      </c>
      <c r="J3" s="8" t="str">
        <f>李四!$B$4</f>
        <v>本月工作总结：A项目/B项目/C项目的相关功能与电子签名讨论与开发。心得分享：初心不改，不负韶华  下月计划：E项目合规管理</v>
      </c>
      <c r="K3" s="40" t="s">
        <v>69</v>
      </c>
    </row>
    <row r="4" spans="1:11" ht="51" customHeight="1" x14ac:dyDescent="0.35">
      <c r="A4" s="9">
        <v>45047</v>
      </c>
      <c r="B4" s="10">
        <v>45079</v>
      </c>
      <c r="C4" s="23">
        <v>44485</v>
      </c>
      <c r="D4" s="5" t="s">
        <v>110</v>
      </c>
      <c r="E4" s="5" t="s">
        <v>10</v>
      </c>
      <c r="F4" s="5" t="s">
        <v>28</v>
      </c>
      <c r="G4" s="6">
        <f>王五!J2</f>
        <v>82</v>
      </c>
      <c r="H4" s="22">
        <f>王五!H2</f>
        <v>1</v>
      </c>
      <c r="I4" s="8" t="str">
        <f>王五!$B$3</f>
        <v>这周主要负责E项目三期的项目开发工作。后半月零散的负责一些项目维护。后续纯前端的开发需求将显著减少，考虑学习后端技术，转全栈开发。</v>
      </c>
      <c r="J4" s="8" t="str">
        <f>王五!$B$4</f>
        <v>心得诉求：目前在学后端技术，刚入门很多东西不懂，也不知道怎么问问题，希望可以得到指导。下月计划：参与后端的Agile和自研项目的开发中。</v>
      </c>
      <c r="K4" s="40" t="s">
        <v>69</v>
      </c>
    </row>
    <row r="5" spans="1:11" x14ac:dyDescent="0.35">
      <c r="A5" s="9">
        <v>45047</v>
      </c>
      <c r="B5" s="10">
        <v>45079</v>
      </c>
      <c r="C5" s="23">
        <v>44788</v>
      </c>
      <c r="D5" s="5" t="s">
        <v>111</v>
      </c>
      <c r="E5" s="5" t="s">
        <v>98</v>
      </c>
      <c r="F5" s="5" t="s">
        <v>30</v>
      </c>
      <c r="G5" s="6"/>
      <c r="H5" s="22"/>
      <c r="I5" s="8" t="s">
        <v>117</v>
      </c>
      <c r="J5" s="8" t="s">
        <v>117</v>
      </c>
      <c r="K5" s="40" t="s">
        <v>69</v>
      </c>
    </row>
    <row r="6" spans="1:1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  <c r="J9" s="5" t="s">
        <v>25</v>
      </c>
      <c r="K9" s="2"/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honeticPr fontId="2" type="noConversion"/>
  <hyperlinks>
    <hyperlink ref="K3" location="李四!A1" display="考核明细" xr:uid="{85F6666F-39BE-4834-98B2-99104EFA2F6A}"/>
    <hyperlink ref="K2" location="张三!A1" display="考核明细" xr:uid="{F4D58032-15C2-489F-B748-80ABFE7601D2}"/>
    <hyperlink ref="K4" location="王五!A1" display="考核明细" xr:uid="{4C121554-D4F5-442E-A386-510849768A10}"/>
    <hyperlink ref="K5" location="张飞扬!A1" display="考核明细" xr:uid="{011516C5-D40C-4895-AA93-20B518510667}"/>
  </hyperlinks>
  <pageMargins left="0.7" right="0.7" top="0.75" bottom="0.75" header="0.3" footer="0.3"/>
  <pageSetup paperSize="9" firstPageNumber="4294967295" orientation="portrait" useFirstPageNumber="1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EA34-5F65-44D3-978B-26EBC420B2C5}">
  <dimension ref="A1:N36"/>
  <sheetViews>
    <sheetView workbookViewId="0">
      <selection activeCell="J10" sqref="J10"/>
    </sheetView>
  </sheetViews>
  <sheetFormatPr defaultColWidth="9" defaultRowHeight="12.45" x14ac:dyDescent="0.35"/>
  <cols>
    <col min="1" max="1" width="8.5703125" style="14" customWidth="1"/>
    <col min="2" max="2" width="13.35546875" style="11" customWidth="1"/>
    <col min="3" max="3" width="7.92578125" style="11" customWidth="1"/>
    <col min="4" max="4" width="12.85546875" style="11" customWidth="1"/>
    <col min="5" max="5" width="11.5" style="11" customWidth="1"/>
    <col min="6" max="6" width="12.35546875" style="11" customWidth="1"/>
    <col min="7" max="16384" width="9" style="11"/>
  </cols>
  <sheetData>
    <row r="1" spans="1:11" ht="15.45" thickTop="1" x14ac:dyDescent="0.35">
      <c r="A1" s="61" t="s">
        <v>34</v>
      </c>
      <c r="B1" s="62"/>
      <c r="C1" s="62"/>
      <c r="D1" s="62"/>
      <c r="E1" s="62"/>
      <c r="F1" s="62"/>
      <c r="G1" s="62"/>
      <c r="H1" s="62"/>
      <c r="I1" s="62"/>
      <c r="J1" s="63"/>
      <c r="K1" s="51" t="s">
        <v>82</v>
      </c>
    </row>
    <row r="2" spans="1:11" ht="14.15" x14ac:dyDescent="0.35">
      <c r="A2" s="15" t="s">
        <v>35</v>
      </c>
      <c r="B2" s="3" t="s">
        <v>83</v>
      </c>
      <c r="C2" s="16" t="s">
        <v>36</v>
      </c>
      <c r="D2" s="3" t="s">
        <v>107</v>
      </c>
      <c r="E2" s="24" t="s">
        <v>11</v>
      </c>
      <c r="F2" s="3" t="s">
        <v>84</v>
      </c>
      <c r="G2" s="24" t="s">
        <v>37</v>
      </c>
      <c r="H2" s="33" cm="1">
        <f t="array" ref="H2">_xlfn.IFS(J2&gt;115, 1.2, J2&gt;110, 1.1, J2&gt;100, 1.05, J2&gt;80, 1, J2&gt;75, 0.9, J2&gt;70, 0.8, J2&gt;65, 0.7, J2&gt;60, 0.6, J2&gt;=0, 0)</f>
        <v>0</v>
      </c>
      <c r="I2" s="17" t="s">
        <v>38</v>
      </c>
      <c r="J2" s="34">
        <f>SUM(J10:J30)</f>
        <v>0</v>
      </c>
    </row>
    <row r="3" spans="1:11" ht="29.4" customHeight="1" x14ac:dyDescent="0.35">
      <c r="A3" s="25" t="s">
        <v>1</v>
      </c>
      <c r="B3" s="64" t="s">
        <v>97</v>
      </c>
      <c r="C3" s="65"/>
      <c r="D3" s="65"/>
      <c r="E3" s="65"/>
      <c r="F3" s="65"/>
      <c r="G3" s="65"/>
      <c r="H3" s="66"/>
      <c r="I3" s="65"/>
      <c r="J3" s="67"/>
    </row>
    <row r="4" spans="1:11" ht="29.4" customHeight="1" x14ac:dyDescent="0.35">
      <c r="A4" s="25" t="s">
        <v>26</v>
      </c>
      <c r="B4" s="64" t="s">
        <v>105</v>
      </c>
      <c r="C4" s="65"/>
      <c r="D4" s="65"/>
      <c r="E4" s="65"/>
      <c r="F4" s="65"/>
      <c r="G4" s="65"/>
      <c r="H4" s="65"/>
      <c r="I4" s="65"/>
      <c r="J4" s="67"/>
    </row>
    <row r="5" spans="1:11" ht="14.15" x14ac:dyDescent="0.35">
      <c r="A5" s="68" t="s">
        <v>39</v>
      </c>
      <c r="B5" s="69"/>
      <c r="C5" s="69"/>
      <c r="D5" s="69"/>
      <c r="E5" s="69"/>
      <c r="F5" s="70"/>
      <c r="G5" s="71" t="s">
        <v>12</v>
      </c>
      <c r="H5" s="72"/>
      <c r="I5" s="72"/>
      <c r="J5" s="73"/>
    </row>
    <row r="6" spans="1:11" ht="14.15" x14ac:dyDescent="0.35">
      <c r="A6" s="26">
        <v>1</v>
      </c>
      <c r="B6" s="55" t="s">
        <v>91</v>
      </c>
      <c r="C6" s="56"/>
      <c r="D6" s="56"/>
      <c r="E6" s="56"/>
      <c r="F6" s="57"/>
      <c r="G6" s="58" t="s">
        <v>99</v>
      </c>
      <c r="H6" s="59"/>
      <c r="I6" s="59"/>
      <c r="J6" s="60"/>
    </row>
    <row r="7" spans="1:11" ht="14.15" x14ac:dyDescent="0.35">
      <c r="A7" s="26">
        <v>2</v>
      </c>
      <c r="B7" s="55" t="s">
        <v>92</v>
      </c>
      <c r="C7" s="56"/>
      <c r="D7" s="56"/>
      <c r="E7" s="56"/>
      <c r="F7" s="57"/>
      <c r="G7" s="58" t="s">
        <v>100</v>
      </c>
      <c r="H7" s="59"/>
      <c r="I7" s="59"/>
      <c r="J7" s="60"/>
    </row>
    <row r="8" spans="1:11" ht="14.15" x14ac:dyDescent="0.35">
      <c r="A8" s="26">
        <v>3</v>
      </c>
      <c r="B8" s="55"/>
      <c r="C8" s="56"/>
      <c r="D8" s="56"/>
      <c r="E8" s="56"/>
      <c r="F8" s="57"/>
      <c r="G8" s="58"/>
      <c r="H8" s="59"/>
      <c r="I8" s="59"/>
      <c r="J8" s="60"/>
    </row>
    <row r="9" spans="1:11" ht="14.15" x14ac:dyDescent="0.35">
      <c r="A9" s="68" t="s">
        <v>85</v>
      </c>
      <c r="B9" s="69"/>
      <c r="C9" s="69"/>
      <c r="D9" s="69"/>
      <c r="E9" s="69"/>
      <c r="F9" s="69"/>
      <c r="G9" s="18" t="s">
        <v>13</v>
      </c>
      <c r="H9" s="18" t="s">
        <v>40</v>
      </c>
      <c r="I9" s="18" t="s">
        <v>15</v>
      </c>
      <c r="J9" s="19" t="s">
        <v>16</v>
      </c>
    </row>
    <row r="10" spans="1:11" ht="29.4" customHeight="1" x14ac:dyDescent="0.35">
      <c r="A10" s="26">
        <v>1</v>
      </c>
      <c r="B10" s="77" t="s">
        <v>95</v>
      </c>
      <c r="C10" s="78"/>
      <c r="D10" s="78"/>
      <c r="E10" s="78"/>
      <c r="F10" s="79"/>
      <c r="G10" s="27" t="s">
        <v>41</v>
      </c>
      <c r="H10" s="3">
        <v>40</v>
      </c>
      <c r="I10" s="35">
        <v>33</v>
      </c>
      <c r="J10" s="39"/>
    </row>
    <row r="11" spans="1:11" ht="29.4" customHeight="1" x14ac:dyDescent="0.35">
      <c r="A11" s="26">
        <v>2</v>
      </c>
      <c r="B11" s="74" t="s">
        <v>88</v>
      </c>
      <c r="C11" s="75"/>
      <c r="D11" s="75"/>
      <c r="E11" s="75"/>
      <c r="F11" s="76"/>
      <c r="G11" s="27" t="s">
        <v>44</v>
      </c>
      <c r="H11" s="3">
        <v>15</v>
      </c>
      <c r="I11" s="35">
        <v>12</v>
      </c>
      <c r="J11" s="39"/>
    </row>
    <row r="12" spans="1:11" ht="31.3" customHeight="1" x14ac:dyDescent="0.35">
      <c r="A12" s="26">
        <v>3</v>
      </c>
      <c r="B12" s="74" t="s">
        <v>67</v>
      </c>
      <c r="C12" s="75"/>
      <c r="D12" s="75"/>
      <c r="E12" s="75"/>
      <c r="F12" s="76"/>
      <c r="G12" s="27" t="s">
        <v>42</v>
      </c>
      <c r="H12" s="3">
        <v>10</v>
      </c>
      <c r="I12" s="35">
        <v>8</v>
      </c>
      <c r="J12" s="39"/>
    </row>
    <row r="13" spans="1:11" ht="30.65" customHeight="1" x14ac:dyDescent="0.35">
      <c r="A13" s="26">
        <v>4</v>
      </c>
      <c r="B13" s="74" t="s">
        <v>68</v>
      </c>
      <c r="C13" s="75"/>
      <c r="D13" s="75"/>
      <c r="E13" s="75"/>
      <c r="F13" s="76"/>
      <c r="G13" s="27" t="s">
        <v>43</v>
      </c>
      <c r="H13" s="3">
        <v>10</v>
      </c>
      <c r="I13" s="35">
        <v>8</v>
      </c>
      <c r="J13" s="39"/>
    </row>
    <row r="14" spans="1:11" ht="14.15" x14ac:dyDescent="0.35">
      <c r="A14" s="26">
        <v>5</v>
      </c>
      <c r="B14" s="74" t="s">
        <v>45</v>
      </c>
      <c r="C14" s="75"/>
      <c r="D14" s="75"/>
      <c r="E14" s="75"/>
      <c r="F14" s="76"/>
      <c r="G14" s="27" t="s">
        <v>46</v>
      </c>
      <c r="H14" s="3">
        <v>10</v>
      </c>
      <c r="I14" s="35">
        <v>8</v>
      </c>
      <c r="J14" s="39"/>
    </row>
    <row r="15" spans="1:11" ht="14.15" x14ac:dyDescent="0.35">
      <c r="A15" s="26">
        <v>6</v>
      </c>
      <c r="B15" s="74" t="s">
        <v>47</v>
      </c>
      <c r="C15" s="75"/>
      <c r="D15" s="75"/>
      <c r="E15" s="75"/>
      <c r="F15" s="76"/>
      <c r="G15" s="27" t="s">
        <v>48</v>
      </c>
      <c r="H15" s="3">
        <v>5</v>
      </c>
      <c r="I15" s="35">
        <v>4</v>
      </c>
      <c r="J15" s="39"/>
    </row>
    <row r="16" spans="1:11" ht="14.15" x14ac:dyDescent="0.35">
      <c r="A16" s="26">
        <v>7</v>
      </c>
      <c r="B16" s="74" t="s">
        <v>49</v>
      </c>
      <c r="C16" s="75"/>
      <c r="D16" s="75"/>
      <c r="E16" s="75"/>
      <c r="F16" s="76"/>
      <c r="G16" s="27" t="s">
        <v>50</v>
      </c>
      <c r="H16" s="3">
        <v>5</v>
      </c>
      <c r="I16" s="35">
        <v>4</v>
      </c>
      <c r="J16" s="39"/>
    </row>
    <row r="17" spans="1:14" ht="14.15" x14ac:dyDescent="0.35">
      <c r="A17" s="26">
        <v>8</v>
      </c>
      <c r="B17" s="74" t="s">
        <v>51</v>
      </c>
      <c r="C17" s="75"/>
      <c r="D17" s="75"/>
      <c r="E17" s="75"/>
      <c r="F17" s="76"/>
      <c r="G17" s="27" t="s">
        <v>52</v>
      </c>
      <c r="H17" s="3">
        <v>5</v>
      </c>
      <c r="I17" s="35">
        <v>4</v>
      </c>
      <c r="J17" s="39"/>
    </row>
    <row r="18" spans="1:14" ht="14.15" x14ac:dyDescent="0.35">
      <c r="A18" s="68" t="s">
        <v>2</v>
      </c>
      <c r="B18" s="69"/>
      <c r="C18" s="69"/>
      <c r="D18" s="69"/>
      <c r="E18" s="69"/>
      <c r="F18" s="69"/>
      <c r="G18" s="18" t="s">
        <v>13</v>
      </c>
      <c r="H18" s="18" t="s">
        <v>14</v>
      </c>
      <c r="I18" s="18" t="s">
        <v>15</v>
      </c>
      <c r="J18" s="19" t="s">
        <v>16</v>
      </c>
    </row>
    <row r="19" spans="1:14" ht="14.15" x14ac:dyDescent="0.35">
      <c r="A19" s="26">
        <v>1</v>
      </c>
      <c r="B19" s="77" t="s">
        <v>53</v>
      </c>
      <c r="C19" s="78"/>
      <c r="D19" s="78"/>
      <c r="E19" s="78"/>
      <c r="F19" s="79"/>
      <c r="G19" s="27" t="s">
        <v>55</v>
      </c>
      <c r="H19" s="3">
        <v>20</v>
      </c>
      <c r="I19" s="35">
        <v>0</v>
      </c>
      <c r="J19" s="36"/>
    </row>
    <row r="20" spans="1:14" ht="14.15" x14ac:dyDescent="0.35">
      <c r="A20" s="26">
        <v>2</v>
      </c>
      <c r="B20" s="77" t="s">
        <v>54</v>
      </c>
      <c r="C20" s="78"/>
      <c r="D20" s="78"/>
      <c r="E20" s="78"/>
      <c r="F20" s="79"/>
      <c r="G20" s="27" t="s">
        <v>55</v>
      </c>
      <c r="H20" s="3">
        <v>15</v>
      </c>
      <c r="I20" s="35">
        <v>0</v>
      </c>
      <c r="J20" s="36"/>
    </row>
    <row r="21" spans="1:14" ht="14.15" x14ac:dyDescent="0.35">
      <c r="A21" s="26">
        <v>3</v>
      </c>
      <c r="B21" s="77" t="s">
        <v>86</v>
      </c>
      <c r="C21" s="78"/>
      <c r="D21" s="78"/>
      <c r="E21" s="78"/>
      <c r="F21" s="79"/>
      <c r="G21" s="27" t="s">
        <v>55</v>
      </c>
      <c r="H21" s="3">
        <v>10</v>
      </c>
      <c r="I21" s="35">
        <v>0</v>
      </c>
      <c r="J21" s="36"/>
      <c r="K21" s="7"/>
      <c r="L21" s="7"/>
      <c r="M21" s="7"/>
      <c r="N21" s="7"/>
    </row>
    <row r="22" spans="1:14" ht="14.15" x14ac:dyDescent="0.35">
      <c r="A22" s="68" t="s">
        <v>17</v>
      </c>
      <c r="B22" s="69"/>
      <c r="C22" s="69"/>
      <c r="D22" s="69"/>
      <c r="E22" s="69"/>
      <c r="F22" s="69"/>
      <c r="G22" s="18" t="s">
        <v>13</v>
      </c>
      <c r="H22" s="18" t="s">
        <v>14</v>
      </c>
      <c r="I22" s="18" t="s">
        <v>15</v>
      </c>
      <c r="J22" s="19" t="s">
        <v>16</v>
      </c>
      <c r="K22" s="7"/>
      <c r="L22" s="7"/>
      <c r="M22" s="7"/>
      <c r="N22" s="7"/>
    </row>
    <row r="23" spans="1:14" ht="14.15" x14ac:dyDescent="0.35">
      <c r="A23" s="26">
        <v>1</v>
      </c>
      <c r="B23" s="77" t="s">
        <v>93</v>
      </c>
      <c r="C23" s="78"/>
      <c r="D23" s="78"/>
      <c r="E23" s="78"/>
      <c r="F23" s="79"/>
      <c r="G23" s="27" t="s">
        <v>94</v>
      </c>
      <c r="H23" s="3">
        <v>-20</v>
      </c>
      <c r="I23" s="35">
        <v>0</v>
      </c>
      <c r="J23" s="36"/>
      <c r="K23" s="7"/>
      <c r="L23" s="7"/>
      <c r="M23" s="7"/>
      <c r="N23" s="7"/>
    </row>
    <row r="24" spans="1:14" ht="14.15" x14ac:dyDescent="0.35">
      <c r="A24" s="26">
        <v>2</v>
      </c>
      <c r="B24" s="77" t="s">
        <v>56</v>
      </c>
      <c r="C24" s="78"/>
      <c r="D24" s="78"/>
      <c r="E24" s="78"/>
      <c r="F24" s="79"/>
      <c r="G24" s="27" t="s">
        <v>94</v>
      </c>
      <c r="H24" s="3">
        <v>-20</v>
      </c>
      <c r="I24" s="35">
        <v>0</v>
      </c>
      <c r="J24" s="36"/>
      <c r="K24" s="7"/>
      <c r="L24" s="7"/>
      <c r="M24" s="7"/>
      <c r="N24" s="7"/>
    </row>
    <row r="25" spans="1:14" ht="14.15" x14ac:dyDescent="0.35">
      <c r="A25" s="26">
        <v>3</v>
      </c>
      <c r="B25" s="77" t="s">
        <v>20</v>
      </c>
      <c r="C25" s="78"/>
      <c r="D25" s="78"/>
      <c r="E25" s="78"/>
      <c r="F25" s="79"/>
      <c r="G25" s="27" t="s">
        <v>18</v>
      </c>
      <c r="H25" s="3">
        <v>-20</v>
      </c>
      <c r="I25" s="35">
        <v>0</v>
      </c>
      <c r="J25" s="36"/>
      <c r="K25" s="7"/>
      <c r="L25" s="7"/>
      <c r="M25" s="7"/>
      <c r="N25" s="7"/>
    </row>
    <row r="26" spans="1:14" ht="14.15" x14ac:dyDescent="0.35">
      <c r="A26" s="26">
        <v>4</v>
      </c>
      <c r="B26" s="77" t="s">
        <v>19</v>
      </c>
      <c r="C26" s="78"/>
      <c r="D26" s="78"/>
      <c r="E26" s="78"/>
      <c r="F26" s="79"/>
      <c r="G26" s="27" t="s">
        <v>18</v>
      </c>
      <c r="H26" s="3">
        <v>-10</v>
      </c>
      <c r="I26" s="35">
        <v>0</v>
      </c>
      <c r="J26" s="36"/>
      <c r="K26" s="7"/>
      <c r="L26" s="7"/>
      <c r="M26" s="7"/>
      <c r="N26" s="7"/>
    </row>
    <row r="27" spans="1:14" ht="14.15" x14ac:dyDescent="0.35">
      <c r="A27" s="26">
        <v>5</v>
      </c>
      <c r="B27" s="77" t="s">
        <v>57</v>
      </c>
      <c r="C27" s="78"/>
      <c r="D27" s="78"/>
      <c r="E27" s="78"/>
      <c r="F27" s="79"/>
      <c r="G27" s="27" t="s">
        <v>18</v>
      </c>
      <c r="H27" s="3">
        <v>-20</v>
      </c>
      <c r="I27" s="35">
        <v>0</v>
      </c>
      <c r="J27" s="36"/>
      <c r="K27" s="7"/>
      <c r="L27" s="7"/>
      <c r="M27" s="7"/>
      <c r="N27" s="7"/>
    </row>
    <row r="28" spans="1:14" ht="14.15" x14ac:dyDescent="0.35">
      <c r="A28" s="68" t="s">
        <v>58</v>
      </c>
      <c r="B28" s="69"/>
      <c r="C28" s="69"/>
      <c r="D28" s="69"/>
      <c r="E28" s="69"/>
      <c r="F28" s="69"/>
      <c r="G28" s="18" t="s">
        <v>13</v>
      </c>
      <c r="H28" s="18" t="s">
        <v>14</v>
      </c>
      <c r="I28" s="18" t="s">
        <v>15</v>
      </c>
      <c r="J28" s="19" t="s">
        <v>16</v>
      </c>
      <c r="K28" s="7"/>
      <c r="L28" s="7"/>
      <c r="M28" s="7"/>
      <c r="N28" s="7"/>
    </row>
    <row r="29" spans="1:14" ht="14.15" x14ac:dyDescent="0.35">
      <c r="A29" s="26">
        <v>1</v>
      </c>
      <c r="B29" s="77" t="s">
        <v>59</v>
      </c>
      <c r="C29" s="78"/>
      <c r="D29" s="78"/>
      <c r="E29" s="78"/>
      <c r="F29" s="79"/>
      <c r="G29" s="27" t="s">
        <v>21</v>
      </c>
      <c r="H29" s="3">
        <v>-100</v>
      </c>
      <c r="I29" s="35">
        <v>0</v>
      </c>
      <c r="J29" s="36"/>
      <c r="K29" s="7"/>
      <c r="L29" s="7"/>
      <c r="M29" s="7"/>
      <c r="N29" s="7"/>
    </row>
    <row r="30" spans="1:14" ht="14.15" x14ac:dyDescent="0.35">
      <c r="A30" s="26">
        <v>2</v>
      </c>
      <c r="B30" s="77" t="s">
        <v>60</v>
      </c>
      <c r="C30" s="78"/>
      <c r="D30" s="78"/>
      <c r="E30" s="78"/>
      <c r="F30" s="79"/>
      <c r="G30" s="27" t="s">
        <v>22</v>
      </c>
      <c r="H30" s="3">
        <v>-100</v>
      </c>
      <c r="I30" s="35">
        <v>0</v>
      </c>
      <c r="J30" s="36"/>
      <c r="K30" s="7"/>
      <c r="L30" s="7"/>
      <c r="M30" s="7"/>
      <c r="N30" s="7"/>
    </row>
    <row r="31" spans="1:14" ht="14.15" x14ac:dyDescent="0.35">
      <c r="A31" s="80" t="s">
        <v>23</v>
      </c>
      <c r="B31" s="81"/>
      <c r="C31" s="81"/>
      <c r="D31" s="81"/>
      <c r="E31" s="81"/>
      <c r="F31" s="81"/>
      <c r="G31" s="18" t="s">
        <v>13</v>
      </c>
      <c r="H31" s="18" t="s">
        <v>61</v>
      </c>
      <c r="I31" s="20" t="s">
        <v>62</v>
      </c>
      <c r="J31" s="21" t="s">
        <v>63</v>
      </c>
      <c r="K31" s="7"/>
      <c r="L31" s="7"/>
      <c r="M31" s="7"/>
      <c r="N31" s="7"/>
    </row>
    <row r="32" spans="1:14" ht="14.6" thickBot="1" x14ac:dyDescent="0.4">
      <c r="A32" s="28" t="s">
        <v>64</v>
      </c>
      <c r="B32" s="29"/>
      <c r="C32" s="82" t="s">
        <v>65</v>
      </c>
      <c r="D32" s="83"/>
      <c r="E32" s="82"/>
      <c r="F32" s="83"/>
      <c r="G32" s="30" t="s">
        <v>66</v>
      </c>
      <c r="H32" s="37" cm="1">
        <f t="array" ref="H32">_xlfn.IFS(I32&gt;115, 1.2, I32&gt;110, 1.1, I32&gt;100, 1.05, I32&gt;80, 1, I32&gt;75, 0.9, I32&gt;70, 0.8, I32&gt;65, 0.7, I32&gt;60, 0.6, I32&gt;=0, 0)</f>
        <v>1</v>
      </c>
      <c r="I32" s="37">
        <f>SUM(I10:I30)</f>
        <v>81</v>
      </c>
      <c r="J32" s="38">
        <f>J2</f>
        <v>0</v>
      </c>
    </row>
    <row r="33" spans="1:10" ht="12.9" thickTop="1" x14ac:dyDescent="0.35">
      <c r="A33" s="31" t="s">
        <v>0</v>
      </c>
      <c r="B33" s="32"/>
      <c r="C33" s="32"/>
      <c r="D33" s="32"/>
      <c r="E33" s="32"/>
      <c r="F33" s="32"/>
      <c r="G33" s="32"/>
      <c r="H33" s="32"/>
      <c r="I33" s="32"/>
      <c r="J33" s="32"/>
    </row>
    <row r="34" spans="1:10" x14ac:dyDescent="0.35">
      <c r="A34" s="12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35">
      <c r="A35" s="12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35">
      <c r="A36" s="12"/>
      <c r="B36" s="13"/>
      <c r="C36" s="13"/>
      <c r="D36" s="13"/>
      <c r="E36" s="13"/>
      <c r="F36" s="13"/>
      <c r="G36" s="13"/>
      <c r="H36" s="13"/>
      <c r="I36" s="13"/>
      <c r="J36" s="13"/>
    </row>
  </sheetData>
  <mergeCells count="36">
    <mergeCell ref="B29:F29"/>
    <mergeCell ref="B30:F30"/>
    <mergeCell ref="A31:F31"/>
    <mergeCell ref="C32:D32"/>
    <mergeCell ref="E32:F32"/>
    <mergeCell ref="A28:F28"/>
    <mergeCell ref="B17:F17"/>
    <mergeCell ref="A18:F18"/>
    <mergeCell ref="B19:F19"/>
    <mergeCell ref="B20:F20"/>
    <mergeCell ref="B21:F21"/>
    <mergeCell ref="A22:F22"/>
    <mergeCell ref="B23:F23"/>
    <mergeCell ref="B24:F24"/>
    <mergeCell ref="B25:F25"/>
    <mergeCell ref="B26:F26"/>
    <mergeCell ref="B27:F27"/>
    <mergeCell ref="B16:F16"/>
    <mergeCell ref="B7:F7"/>
    <mergeCell ref="G7:J7"/>
    <mergeCell ref="B8:F8"/>
    <mergeCell ref="G8:J8"/>
    <mergeCell ref="A9:F9"/>
    <mergeCell ref="B10:F10"/>
    <mergeCell ref="B12:F12"/>
    <mergeCell ref="B13:F13"/>
    <mergeCell ref="B11:F11"/>
    <mergeCell ref="B14:F14"/>
    <mergeCell ref="B15:F15"/>
    <mergeCell ref="B6:F6"/>
    <mergeCell ref="G6:J6"/>
    <mergeCell ref="A1:J1"/>
    <mergeCell ref="B3:J3"/>
    <mergeCell ref="B4:J4"/>
    <mergeCell ref="A5:F5"/>
    <mergeCell ref="G5:J5"/>
  </mergeCells>
  <phoneticPr fontId="2" type="noConversion"/>
  <hyperlinks>
    <hyperlink ref="K1" location="版本!B1" display="填写说明" xr:uid="{01B4457D-4359-4524-9493-A9F28CAE1D4E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21D7-591B-4BFC-8F68-2A861D44FECC}">
  <dimension ref="A1:N35"/>
  <sheetViews>
    <sheetView workbookViewId="0">
      <selection activeCell="B4" sqref="B4:J4"/>
    </sheetView>
  </sheetViews>
  <sheetFormatPr defaultColWidth="9" defaultRowHeight="12.45" x14ac:dyDescent="0.35"/>
  <cols>
    <col min="1" max="1" width="8.5703125" style="14" customWidth="1"/>
    <col min="2" max="2" width="13.35546875" style="11" customWidth="1"/>
    <col min="3" max="3" width="7.92578125" style="11" customWidth="1"/>
    <col min="4" max="4" width="12.85546875" style="11" customWidth="1"/>
    <col min="5" max="5" width="11.5" style="11" customWidth="1"/>
    <col min="6" max="6" width="12.35546875" style="11" customWidth="1"/>
    <col min="7" max="16384" width="9" style="11"/>
  </cols>
  <sheetData>
    <row r="1" spans="1:11" ht="16.3" customHeight="1" thickTop="1" x14ac:dyDescent="0.35">
      <c r="A1" s="61" t="s">
        <v>34</v>
      </c>
      <c r="B1" s="62"/>
      <c r="C1" s="62"/>
      <c r="D1" s="62"/>
      <c r="E1" s="62"/>
      <c r="F1" s="62"/>
      <c r="G1" s="62"/>
      <c r="H1" s="62"/>
      <c r="I1" s="62"/>
      <c r="J1" s="63"/>
      <c r="K1" s="51" t="s">
        <v>82</v>
      </c>
    </row>
    <row r="2" spans="1:11" ht="14.15" x14ac:dyDescent="0.35">
      <c r="A2" s="15" t="s">
        <v>35</v>
      </c>
      <c r="B2" s="3" t="s">
        <v>83</v>
      </c>
      <c r="C2" s="16" t="s">
        <v>36</v>
      </c>
      <c r="D2" s="3" t="s">
        <v>107</v>
      </c>
      <c r="E2" s="24" t="s">
        <v>11</v>
      </c>
      <c r="F2" s="3" t="s">
        <v>108</v>
      </c>
      <c r="G2" s="24" t="s">
        <v>37</v>
      </c>
      <c r="H2" s="33" cm="1">
        <f t="array" ref="H2">_xlfn.IFS(J2&gt;115, 1.2, J2&gt;110, 1.1, J2&gt;100, 1.05, J2&gt;80, 1, J2&gt;75, 0.9, J2&gt;70, 0.8, J2&gt;65, 0.7, J2&gt;60, 0.6, J2&gt;=0, 0)</f>
        <v>1</v>
      </c>
      <c r="I2" s="17" t="s">
        <v>38</v>
      </c>
      <c r="J2" s="34">
        <f>SUM(J9:J29)</f>
        <v>88</v>
      </c>
    </row>
    <row r="3" spans="1:11" ht="29.4" customHeight="1" x14ac:dyDescent="0.35">
      <c r="A3" s="25" t="s">
        <v>1</v>
      </c>
      <c r="B3" s="64" t="s">
        <v>115</v>
      </c>
      <c r="C3" s="65"/>
      <c r="D3" s="65"/>
      <c r="E3" s="65"/>
      <c r="F3" s="65"/>
      <c r="G3" s="65"/>
      <c r="H3" s="66"/>
      <c r="I3" s="65"/>
      <c r="J3" s="67"/>
    </row>
    <row r="4" spans="1:11" ht="30.65" customHeight="1" x14ac:dyDescent="0.35">
      <c r="A4" s="25" t="s">
        <v>26</v>
      </c>
      <c r="B4" s="64" t="s">
        <v>122</v>
      </c>
      <c r="C4" s="65"/>
      <c r="D4" s="65"/>
      <c r="E4" s="65"/>
      <c r="F4" s="65"/>
      <c r="G4" s="65"/>
      <c r="H4" s="65"/>
      <c r="I4" s="65"/>
      <c r="J4" s="67"/>
    </row>
    <row r="5" spans="1:11" ht="14.4" customHeight="1" x14ac:dyDescent="0.35">
      <c r="A5" s="68" t="s">
        <v>39</v>
      </c>
      <c r="B5" s="69"/>
      <c r="C5" s="69"/>
      <c r="D5" s="69"/>
      <c r="E5" s="69"/>
      <c r="F5" s="70"/>
      <c r="G5" s="71" t="s">
        <v>12</v>
      </c>
      <c r="H5" s="72"/>
      <c r="I5" s="72"/>
      <c r="J5" s="73"/>
    </row>
    <row r="6" spans="1:11" ht="30.65" customHeight="1" x14ac:dyDescent="0.35">
      <c r="A6" s="26">
        <v>1</v>
      </c>
      <c r="B6" s="55" t="s">
        <v>120</v>
      </c>
      <c r="C6" s="56"/>
      <c r="D6" s="56"/>
      <c r="E6" s="56"/>
      <c r="F6" s="57"/>
      <c r="G6" s="58" t="s">
        <v>103</v>
      </c>
      <c r="H6" s="59"/>
      <c r="I6" s="59"/>
      <c r="J6" s="60"/>
    </row>
    <row r="7" spans="1:11" ht="31.75" customHeight="1" x14ac:dyDescent="0.35">
      <c r="A7" s="26">
        <v>2</v>
      </c>
      <c r="B7" s="55" t="s">
        <v>121</v>
      </c>
      <c r="C7" s="56"/>
      <c r="D7" s="56"/>
      <c r="E7" s="56"/>
      <c r="F7" s="57"/>
      <c r="G7" s="58" t="s">
        <v>104</v>
      </c>
      <c r="H7" s="59"/>
      <c r="I7" s="59"/>
      <c r="J7" s="60"/>
    </row>
    <row r="8" spans="1:11" ht="14.4" customHeight="1" x14ac:dyDescent="0.35">
      <c r="A8" s="68" t="s">
        <v>85</v>
      </c>
      <c r="B8" s="69"/>
      <c r="C8" s="69"/>
      <c r="D8" s="69"/>
      <c r="E8" s="69"/>
      <c r="F8" s="69"/>
      <c r="G8" s="18" t="s">
        <v>13</v>
      </c>
      <c r="H8" s="18" t="s">
        <v>40</v>
      </c>
      <c r="I8" s="18" t="s">
        <v>15</v>
      </c>
      <c r="J8" s="19" t="s">
        <v>16</v>
      </c>
    </row>
    <row r="9" spans="1:11" ht="14.4" customHeight="1" x14ac:dyDescent="0.35">
      <c r="A9" s="26">
        <v>1</v>
      </c>
      <c r="B9" s="77" t="s">
        <v>95</v>
      </c>
      <c r="C9" s="78"/>
      <c r="D9" s="78"/>
      <c r="E9" s="78"/>
      <c r="F9" s="79"/>
      <c r="G9" s="27" t="s">
        <v>41</v>
      </c>
      <c r="H9" s="3">
        <v>40</v>
      </c>
      <c r="I9" s="35">
        <v>33</v>
      </c>
      <c r="J9" s="39">
        <v>38</v>
      </c>
    </row>
    <row r="10" spans="1:11" ht="29.4" customHeight="1" x14ac:dyDescent="0.35">
      <c r="A10" s="26">
        <v>2</v>
      </c>
      <c r="B10" s="74" t="s">
        <v>88</v>
      </c>
      <c r="C10" s="75"/>
      <c r="D10" s="75"/>
      <c r="E10" s="75"/>
      <c r="F10" s="76"/>
      <c r="G10" s="27" t="s">
        <v>44</v>
      </c>
      <c r="H10" s="3">
        <v>15</v>
      </c>
      <c r="I10" s="35">
        <v>12</v>
      </c>
      <c r="J10" s="39">
        <v>13</v>
      </c>
    </row>
    <row r="11" spans="1:11" ht="29.4" customHeight="1" x14ac:dyDescent="0.35">
      <c r="A11" s="26">
        <v>3</v>
      </c>
      <c r="B11" s="74" t="s">
        <v>67</v>
      </c>
      <c r="C11" s="75"/>
      <c r="D11" s="75"/>
      <c r="E11" s="75"/>
      <c r="F11" s="76"/>
      <c r="G11" s="27" t="s">
        <v>42</v>
      </c>
      <c r="H11" s="3">
        <v>10</v>
      </c>
      <c r="I11" s="35">
        <v>8</v>
      </c>
      <c r="J11" s="39">
        <v>8</v>
      </c>
    </row>
    <row r="12" spans="1:11" ht="31.3" customHeight="1" x14ac:dyDescent="0.35">
      <c r="A12" s="26">
        <v>4</v>
      </c>
      <c r="B12" s="74" t="s">
        <v>68</v>
      </c>
      <c r="C12" s="75"/>
      <c r="D12" s="75"/>
      <c r="E12" s="75"/>
      <c r="F12" s="76"/>
      <c r="G12" s="27" t="s">
        <v>43</v>
      </c>
      <c r="H12" s="3">
        <v>10</v>
      </c>
      <c r="I12" s="35">
        <v>8</v>
      </c>
      <c r="J12" s="39">
        <v>8</v>
      </c>
    </row>
    <row r="13" spans="1:11" ht="30.65" customHeight="1" x14ac:dyDescent="0.35">
      <c r="A13" s="26">
        <v>5</v>
      </c>
      <c r="B13" s="74" t="s">
        <v>45</v>
      </c>
      <c r="C13" s="75"/>
      <c r="D13" s="75"/>
      <c r="E13" s="75"/>
      <c r="F13" s="76"/>
      <c r="G13" s="27" t="s">
        <v>46</v>
      </c>
      <c r="H13" s="3">
        <v>10</v>
      </c>
      <c r="I13" s="35">
        <v>8</v>
      </c>
      <c r="J13" s="39">
        <v>8</v>
      </c>
    </row>
    <row r="14" spans="1:11" ht="14.4" customHeight="1" x14ac:dyDescent="0.35">
      <c r="A14" s="26">
        <v>6</v>
      </c>
      <c r="B14" s="74" t="s">
        <v>47</v>
      </c>
      <c r="C14" s="75"/>
      <c r="D14" s="75"/>
      <c r="E14" s="75"/>
      <c r="F14" s="76"/>
      <c r="G14" s="27" t="s">
        <v>48</v>
      </c>
      <c r="H14" s="3">
        <v>5</v>
      </c>
      <c r="I14" s="35">
        <v>4</v>
      </c>
      <c r="J14" s="39">
        <v>4</v>
      </c>
    </row>
    <row r="15" spans="1:11" ht="14.4" customHeight="1" x14ac:dyDescent="0.35">
      <c r="A15" s="26">
        <v>7</v>
      </c>
      <c r="B15" s="74" t="s">
        <v>49</v>
      </c>
      <c r="C15" s="75"/>
      <c r="D15" s="75"/>
      <c r="E15" s="75"/>
      <c r="F15" s="76"/>
      <c r="G15" s="27" t="s">
        <v>50</v>
      </c>
      <c r="H15" s="3">
        <v>5</v>
      </c>
      <c r="I15" s="35">
        <v>4</v>
      </c>
      <c r="J15" s="39">
        <v>5</v>
      </c>
    </row>
    <row r="16" spans="1:11" ht="14.4" customHeight="1" x14ac:dyDescent="0.35">
      <c r="A16" s="26">
        <v>8</v>
      </c>
      <c r="B16" s="74" t="s">
        <v>51</v>
      </c>
      <c r="C16" s="75"/>
      <c r="D16" s="75"/>
      <c r="E16" s="75"/>
      <c r="F16" s="76"/>
      <c r="G16" s="27" t="s">
        <v>52</v>
      </c>
      <c r="H16" s="3">
        <v>5</v>
      </c>
      <c r="I16" s="35">
        <v>4</v>
      </c>
      <c r="J16" s="39">
        <v>4</v>
      </c>
    </row>
    <row r="17" spans="1:14" ht="14.4" customHeight="1" x14ac:dyDescent="0.35">
      <c r="A17" s="68" t="s">
        <v>2</v>
      </c>
      <c r="B17" s="69"/>
      <c r="C17" s="69"/>
      <c r="D17" s="69"/>
      <c r="E17" s="69"/>
      <c r="F17" s="69"/>
      <c r="G17" s="18" t="s">
        <v>13</v>
      </c>
      <c r="H17" s="18" t="s">
        <v>14</v>
      </c>
      <c r="I17" s="18" t="s">
        <v>15</v>
      </c>
      <c r="J17" s="19" t="s">
        <v>16</v>
      </c>
    </row>
    <row r="18" spans="1:14" ht="14.4" customHeight="1" x14ac:dyDescent="0.35">
      <c r="A18" s="26">
        <v>1</v>
      </c>
      <c r="B18" s="77" t="s">
        <v>53</v>
      </c>
      <c r="C18" s="78"/>
      <c r="D18" s="78"/>
      <c r="E18" s="78"/>
      <c r="F18" s="79"/>
      <c r="G18" s="27" t="s">
        <v>55</v>
      </c>
      <c r="H18" s="3">
        <v>20</v>
      </c>
      <c r="I18" s="35">
        <v>0</v>
      </c>
      <c r="J18" s="36"/>
    </row>
    <row r="19" spans="1:14" ht="14.4" customHeight="1" x14ac:dyDescent="0.35">
      <c r="A19" s="26">
        <v>2</v>
      </c>
      <c r="B19" s="77" t="s">
        <v>54</v>
      </c>
      <c r="C19" s="78"/>
      <c r="D19" s="78"/>
      <c r="E19" s="78"/>
      <c r="F19" s="79"/>
      <c r="G19" s="27" t="s">
        <v>55</v>
      </c>
      <c r="H19" s="3">
        <v>15</v>
      </c>
      <c r="I19" s="35">
        <v>0</v>
      </c>
      <c r="J19" s="36"/>
    </row>
    <row r="20" spans="1:14" ht="14.4" customHeight="1" x14ac:dyDescent="0.35">
      <c r="A20" s="26">
        <v>3</v>
      </c>
      <c r="B20" s="77" t="s">
        <v>86</v>
      </c>
      <c r="C20" s="78"/>
      <c r="D20" s="78"/>
      <c r="E20" s="78"/>
      <c r="F20" s="79"/>
      <c r="G20" s="27" t="s">
        <v>55</v>
      </c>
      <c r="H20" s="3">
        <v>10</v>
      </c>
      <c r="I20" s="35">
        <v>0</v>
      </c>
      <c r="J20" s="36"/>
    </row>
    <row r="21" spans="1:14" ht="14.4" customHeight="1" x14ac:dyDescent="0.35">
      <c r="A21" s="68" t="s">
        <v>17</v>
      </c>
      <c r="B21" s="69"/>
      <c r="C21" s="69"/>
      <c r="D21" s="69"/>
      <c r="E21" s="69"/>
      <c r="F21" s="69"/>
      <c r="G21" s="18" t="s">
        <v>13</v>
      </c>
      <c r="H21" s="18" t="s">
        <v>14</v>
      </c>
      <c r="I21" s="18" t="s">
        <v>15</v>
      </c>
      <c r="J21" s="19" t="s">
        <v>16</v>
      </c>
      <c r="K21" s="7"/>
      <c r="L21" s="7"/>
      <c r="M21" s="7"/>
      <c r="N21" s="7"/>
    </row>
    <row r="22" spans="1:14" ht="14.4" customHeight="1" x14ac:dyDescent="0.35">
      <c r="A22" s="26">
        <v>1</v>
      </c>
      <c r="B22" s="77" t="s">
        <v>93</v>
      </c>
      <c r="C22" s="78"/>
      <c r="D22" s="78"/>
      <c r="E22" s="78"/>
      <c r="F22" s="79"/>
      <c r="G22" s="27" t="s">
        <v>94</v>
      </c>
      <c r="H22" s="3">
        <v>-20</v>
      </c>
      <c r="I22" s="35">
        <v>0</v>
      </c>
      <c r="J22" s="36"/>
      <c r="K22" s="7"/>
      <c r="L22" s="7"/>
      <c r="M22" s="7"/>
      <c r="N22" s="7"/>
    </row>
    <row r="23" spans="1:14" ht="14.4" customHeight="1" x14ac:dyDescent="0.35">
      <c r="A23" s="26">
        <v>2</v>
      </c>
      <c r="B23" s="77" t="s">
        <v>56</v>
      </c>
      <c r="C23" s="78"/>
      <c r="D23" s="78"/>
      <c r="E23" s="78"/>
      <c r="F23" s="79"/>
      <c r="G23" s="27" t="s">
        <v>94</v>
      </c>
      <c r="H23" s="3">
        <v>-20</v>
      </c>
      <c r="I23" s="35">
        <v>0</v>
      </c>
      <c r="J23" s="36"/>
      <c r="K23" s="7"/>
      <c r="L23" s="7"/>
      <c r="M23" s="7"/>
      <c r="N23" s="7"/>
    </row>
    <row r="24" spans="1:14" ht="14.4" customHeight="1" x14ac:dyDescent="0.35">
      <c r="A24" s="26">
        <v>3</v>
      </c>
      <c r="B24" s="77" t="s">
        <v>20</v>
      </c>
      <c r="C24" s="78"/>
      <c r="D24" s="78"/>
      <c r="E24" s="78"/>
      <c r="F24" s="79"/>
      <c r="G24" s="27" t="s">
        <v>18</v>
      </c>
      <c r="H24" s="3">
        <v>-20</v>
      </c>
      <c r="I24" s="35">
        <v>0</v>
      </c>
      <c r="J24" s="36"/>
      <c r="K24" s="7"/>
      <c r="L24" s="7"/>
      <c r="M24" s="7"/>
      <c r="N24" s="7"/>
    </row>
    <row r="25" spans="1:14" ht="14.4" customHeight="1" x14ac:dyDescent="0.35">
      <c r="A25" s="26">
        <v>4</v>
      </c>
      <c r="B25" s="77" t="s">
        <v>19</v>
      </c>
      <c r="C25" s="78"/>
      <c r="D25" s="78"/>
      <c r="E25" s="78"/>
      <c r="F25" s="79"/>
      <c r="G25" s="27" t="s">
        <v>18</v>
      </c>
      <c r="H25" s="3">
        <v>-10</v>
      </c>
      <c r="I25" s="35">
        <v>0</v>
      </c>
      <c r="J25" s="36"/>
      <c r="K25" s="7"/>
      <c r="L25" s="7"/>
      <c r="M25" s="7"/>
      <c r="N25" s="7"/>
    </row>
    <row r="26" spans="1:14" ht="14.4" customHeight="1" x14ac:dyDescent="0.35">
      <c r="A26" s="26">
        <v>5</v>
      </c>
      <c r="B26" s="77" t="s">
        <v>57</v>
      </c>
      <c r="C26" s="78"/>
      <c r="D26" s="78"/>
      <c r="E26" s="78"/>
      <c r="F26" s="79"/>
      <c r="G26" s="27" t="s">
        <v>18</v>
      </c>
      <c r="H26" s="3">
        <v>-20</v>
      </c>
      <c r="I26" s="35">
        <v>0</v>
      </c>
      <c r="J26" s="36"/>
      <c r="K26" s="7"/>
      <c r="L26" s="7"/>
      <c r="M26" s="7"/>
      <c r="N26" s="7"/>
    </row>
    <row r="27" spans="1:14" ht="14.4" customHeight="1" x14ac:dyDescent="0.35">
      <c r="A27" s="68" t="s">
        <v>58</v>
      </c>
      <c r="B27" s="69"/>
      <c r="C27" s="69"/>
      <c r="D27" s="69"/>
      <c r="E27" s="69"/>
      <c r="F27" s="69"/>
      <c r="G27" s="18" t="s">
        <v>13</v>
      </c>
      <c r="H27" s="18" t="s">
        <v>14</v>
      </c>
      <c r="I27" s="18" t="s">
        <v>15</v>
      </c>
      <c r="J27" s="19" t="s">
        <v>16</v>
      </c>
      <c r="K27" s="7"/>
      <c r="L27" s="7"/>
      <c r="M27" s="7"/>
      <c r="N27" s="7"/>
    </row>
    <row r="28" spans="1:14" ht="14.4" customHeight="1" x14ac:dyDescent="0.35">
      <c r="A28" s="26">
        <v>1</v>
      </c>
      <c r="B28" s="77" t="s">
        <v>59</v>
      </c>
      <c r="C28" s="78"/>
      <c r="D28" s="78"/>
      <c r="E28" s="78"/>
      <c r="F28" s="79"/>
      <c r="G28" s="27" t="s">
        <v>21</v>
      </c>
      <c r="H28" s="3">
        <v>-100</v>
      </c>
      <c r="I28" s="35">
        <v>0</v>
      </c>
      <c r="J28" s="36"/>
      <c r="K28" s="7"/>
      <c r="L28" s="7"/>
      <c r="M28" s="7"/>
      <c r="N28" s="7"/>
    </row>
    <row r="29" spans="1:14" ht="14.4" customHeight="1" x14ac:dyDescent="0.35">
      <c r="A29" s="26">
        <v>2</v>
      </c>
      <c r="B29" s="77" t="s">
        <v>60</v>
      </c>
      <c r="C29" s="78"/>
      <c r="D29" s="78"/>
      <c r="E29" s="78"/>
      <c r="F29" s="79"/>
      <c r="G29" s="27" t="s">
        <v>22</v>
      </c>
      <c r="H29" s="3">
        <v>-100</v>
      </c>
      <c r="I29" s="35">
        <v>0</v>
      </c>
      <c r="J29" s="36"/>
      <c r="K29" s="7"/>
      <c r="L29" s="7"/>
      <c r="M29" s="7"/>
      <c r="N29" s="7"/>
    </row>
    <row r="30" spans="1:14" ht="14.4" customHeight="1" x14ac:dyDescent="0.35">
      <c r="A30" s="80" t="s">
        <v>23</v>
      </c>
      <c r="B30" s="81"/>
      <c r="C30" s="81"/>
      <c r="D30" s="81"/>
      <c r="E30" s="81"/>
      <c r="F30" s="81"/>
      <c r="G30" s="18" t="s">
        <v>13</v>
      </c>
      <c r="H30" s="18" t="s">
        <v>61</v>
      </c>
      <c r="I30" s="20" t="s">
        <v>62</v>
      </c>
      <c r="J30" s="21" t="s">
        <v>63</v>
      </c>
      <c r="K30" s="7"/>
      <c r="L30" s="7"/>
      <c r="M30" s="7"/>
      <c r="N30" s="7"/>
    </row>
    <row r="31" spans="1:14" ht="14.4" customHeight="1" thickBot="1" x14ac:dyDescent="0.4">
      <c r="A31" s="28" t="s">
        <v>64</v>
      </c>
      <c r="B31" s="29" t="s">
        <v>108</v>
      </c>
      <c r="C31" s="82" t="s">
        <v>65</v>
      </c>
      <c r="D31" s="83"/>
      <c r="E31" s="82"/>
      <c r="F31" s="83"/>
      <c r="G31" s="30" t="s">
        <v>66</v>
      </c>
      <c r="H31" s="37" cm="1">
        <f t="array" ref="H31">_xlfn.IFS(I31&gt;115, 1.2, I31&gt;110, 1.1, I31&gt;100, 1.05, I31&gt;80, 1, I31&gt;75, 0.9, I31&gt;70, 0.8, I31&gt;65, 0.7, I31&gt;60, 0.6, I31&gt;=0, 0)</f>
        <v>1</v>
      </c>
      <c r="I31" s="37">
        <f>SUM(I9:I29)</f>
        <v>81</v>
      </c>
      <c r="J31" s="38">
        <f>J2</f>
        <v>88</v>
      </c>
      <c r="K31" s="7"/>
      <c r="L31" s="7"/>
      <c r="M31" s="7"/>
      <c r="N31" s="7"/>
    </row>
    <row r="32" spans="1:14" ht="12.9" thickTop="1" x14ac:dyDescent="0.35">
      <c r="A32" s="31" t="s">
        <v>0</v>
      </c>
      <c r="B32" s="32"/>
      <c r="C32" s="32"/>
      <c r="D32" s="32"/>
      <c r="E32" s="32"/>
      <c r="F32" s="32"/>
      <c r="G32" s="32"/>
      <c r="H32" s="32"/>
      <c r="I32" s="32"/>
      <c r="J32" s="32"/>
    </row>
    <row r="33" spans="1:10" x14ac:dyDescent="0.35">
      <c r="A33" s="12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35">
      <c r="A34" s="12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35">
      <c r="A35" s="12"/>
      <c r="B35" s="13"/>
      <c r="C35" s="13"/>
      <c r="D35" s="13"/>
      <c r="E35" s="13"/>
      <c r="F35" s="13"/>
      <c r="G35" s="13"/>
      <c r="H35" s="13"/>
      <c r="I35" s="13"/>
      <c r="J35" s="13"/>
    </row>
  </sheetData>
  <mergeCells count="34">
    <mergeCell ref="B13:F13"/>
    <mergeCell ref="B16:F16"/>
    <mergeCell ref="B19:F19"/>
    <mergeCell ref="B14:F14"/>
    <mergeCell ref="A8:F8"/>
    <mergeCell ref="B9:F9"/>
    <mergeCell ref="A17:F17"/>
    <mergeCell ref="B10:F10"/>
    <mergeCell ref="B15:F15"/>
    <mergeCell ref="B11:F11"/>
    <mergeCell ref="B12:F12"/>
    <mergeCell ref="A1:J1"/>
    <mergeCell ref="A5:F5"/>
    <mergeCell ref="B6:F6"/>
    <mergeCell ref="G6:J6"/>
    <mergeCell ref="G5:J5"/>
    <mergeCell ref="B3:J3"/>
    <mergeCell ref="B4:J4"/>
    <mergeCell ref="G7:J7"/>
    <mergeCell ref="B7:F7"/>
    <mergeCell ref="A30:F30"/>
    <mergeCell ref="C31:D31"/>
    <mergeCell ref="E31:F31"/>
    <mergeCell ref="B18:F18"/>
    <mergeCell ref="A21:F21"/>
    <mergeCell ref="B22:F22"/>
    <mergeCell ref="A27:F27"/>
    <mergeCell ref="B28:F28"/>
    <mergeCell ref="B29:F29"/>
    <mergeCell ref="B23:F23"/>
    <mergeCell ref="B26:F26"/>
    <mergeCell ref="B25:F25"/>
    <mergeCell ref="B24:F24"/>
    <mergeCell ref="B20:F20"/>
  </mergeCells>
  <phoneticPr fontId="2" type="noConversion"/>
  <hyperlinks>
    <hyperlink ref="K1" location="版本!B1" display="填写说明" xr:uid="{CCEB117D-BF01-4970-8788-2A5BC0AC95F0}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35E8-0BA6-49AF-8A89-C5D8CBFFE749}">
  <dimension ref="A1:N36"/>
  <sheetViews>
    <sheetView workbookViewId="0">
      <selection activeCell="B4" sqref="B4:J4"/>
    </sheetView>
  </sheetViews>
  <sheetFormatPr defaultColWidth="9" defaultRowHeight="12.45" x14ac:dyDescent="0.35"/>
  <cols>
    <col min="1" max="1" width="8.640625" style="14" customWidth="1"/>
    <col min="2" max="2" width="13.35546875" style="11" customWidth="1"/>
    <col min="3" max="3" width="7.85546875" style="11" customWidth="1"/>
    <col min="4" max="4" width="12.85546875" style="11" customWidth="1"/>
    <col min="5" max="5" width="11.5" style="11" customWidth="1"/>
    <col min="6" max="6" width="12.35546875" style="11" customWidth="1"/>
    <col min="7" max="16384" width="9" style="11"/>
  </cols>
  <sheetData>
    <row r="1" spans="1:11" ht="16.3" customHeight="1" thickTop="1" x14ac:dyDescent="0.35">
      <c r="A1" s="61" t="s">
        <v>34</v>
      </c>
      <c r="B1" s="62"/>
      <c r="C1" s="62"/>
      <c r="D1" s="62"/>
      <c r="E1" s="62"/>
      <c r="F1" s="62"/>
      <c r="G1" s="62"/>
      <c r="H1" s="62"/>
      <c r="I1" s="62"/>
      <c r="J1" s="63"/>
      <c r="K1" s="51" t="s">
        <v>82</v>
      </c>
    </row>
    <row r="2" spans="1:11" ht="14.15" x14ac:dyDescent="0.35">
      <c r="A2" s="15" t="s">
        <v>35</v>
      </c>
      <c r="B2" s="3" t="s">
        <v>83</v>
      </c>
      <c r="C2" s="16" t="s">
        <v>36</v>
      </c>
      <c r="D2" s="3" t="s">
        <v>107</v>
      </c>
      <c r="E2" s="24" t="s">
        <v>11</v>
      </c>
      <c r="F2" s="3" t="s">
        <v>123</v>
      </c>
      <c r="G2" s="24" t="s">
        <v>37</v>
      </c>
      <c r="H2" s="33" cm="1">
        <f t="array" ref="H2">_xlfn.IFS(J2&gt;115, 1.2, J2&gt;110, 1.1, J2&gt;100, 1.05, J2&gt;80, 1, J2&gt;75, 0.9, J2&gt;70, 0.8, J2&gt;65, 0.7, J2&gt;60, 0.6, J2&gt;=0, 0)</f>
        <v>1</v>
      </c>
      <c r="I2" s="17" t="s">
        <v>38</v>
      </c>
      <c r="J2" s="34">
        <f>SUM(J10:J30)</f>
        <v>83</v>
      </c>
    </row>
    <row r="3" spans="1:11" ht="31.3" customHeight="1" x14ac:dyDescent="0.35">
      <c r="A3" s="25" t="s">
        <v>1</v>
      </c>
      <c r="B3" s="64" t="s">
        <v>112</v>
      </c>
      <c r="C3" s="65"/>
      <c r="D3" s="65"/>
      <c r="E3" s="65"/>
      <c r="F3" s="65"/>
      <c r="G3" s="65"/>
      <c r="H3" s="65"/>
      <c r="I3" s="65"/>
      <c r="J3" s="67"/>
    </row>
    <row r="4" spans="1:11" ht="30" customHeight="1" x14ac:dyDescent="0.35">
      <c r="A4" s="25" t="s">
        <v>26</v>
      </c>
      <c r="B4" s="64" t="s">
        <v>119</v>
      </c>
      <c r="C4" s="65"/>
      <c r="D4" s="65"/>
      <c r="E4" s="65"/>
      <c r="F4" s="65"/>
      <c r="G4" s="65"/>
      <c r="H4" s="65"/>
      <c r="I4" s="65"/>
      <c r="J4" s="67"/>
    </row>
    <row r="5" spans="1:11" ht="14.4" customHeight="1" x14ac:dyDescent="0.35">
      <c r="A5" s="68" t="s">
        <v>39</v>
      </c>
      <c r="B5" s="69"/>
      <c r="C5" s="69"/>
      <c r="D5" s="69"/>
      <c r="E5" s="69"/>
      <c r="F5" s="70"/>
      <c r="G5" s="71" t="s">
        <v>12</v>
      </c>
      <c r="H5" s="72"/>
      <c r="I5" s="72"/>
      <c r="J5" s="73"/>
    </row>
    <row r="6" spans="1:11" ht="14.4" customHeight="1" x14ac:dyDescent="0.35">
      <c r="A6" s="26">
        <v>1</v>
      </c>
      <c r="B6" s="55" t="s">
        <v>91</v>
      </c>
      <c r="C6" s="56"/>
      <c r="D6" s="56"/>
      <c r="E6" s="56"/>
      <c r="F6" s="57"/>
      <c r="G6" s="58" t="s">
        <v>89</v>
      </c>
      <c r="H6" s="59"/>
      <c r="I6" s="59"/>
      <c r="J6" s="60"/>
    </row>
    <row r="7" spans="1:11" ht="14.4" customHeight="1" x14ac:dyDescent="0.35">
      <c r="A7" s="26">
        <v>2</v>
      </c>
      <c r="B7" s="55" t="s">
        <v>92</v>
      </c>
      <c r="C7" s="56"/>
      <c r="D7" s="56"/>
      <c r="E7" s="56"/>
      <c r="F7" s="57"/>
      <c r="G7" s="58" t="s">
        <v>90</v>
      </c>
      <c r="H7" s="59"/>
      <c r="I7" s="59"/>
      <c r="J7" s="60"/>
    </row>
    <row r="8" spans="1:11" ht="14.4" customHeight="1" x14ac:dyDescent="0.35">
      <c r="A8" s="26">
        <v>3</v>
      </c>
      <c r="B8" s="55"/>
      <c r="C8" s="56"/>
      <c r="D8" s="56"/>
      <c r="E8" s="56"/>
      <c r="F8" s="57"/>
      <c r="G8" s="58"/>
      <c r="H8" s="59"/>
      <c r="I8" s="59"/>
      <c r="J8" s="60"/>
    </row>
    <row r="9" spans="1:11" ht="14.4" customHeight="1" x14ac:dyDescent="0.35">
      <c r="A9" s="68" t="s">
        <v>85</v>
      </c>
      <c r="B9" s="69"/>
      <c r="C9" s="69"/>
      <c r="D9" s="69"/>
      <c r="E9" s="69"/>
      <c r="F9" s="70"/>
      <c r="G9" s="18" t="s">
        <v>13</v>
      </c>
      <c r="H9" s="18" t="s">
        <v>40</v>
      </c>
      <c r="I9" s="18" t="s">
        <v>15</v>
      </c>
      <c r="J9" s="19" t="s">
        <v>16</v>
      </c>
    </row>
    <row r="10" spans="1:11" ht="29.5" customHeight="1" x14ac:dyDescent="0.35">
      <c r="A10" s="26">
        <v>1</v>
      </c>
      <c r="B10" s="77" t="s">
        <v>95</v>
      </c>
      <c r="C10" s="78"/>
      <c r="D10" s="78"/>
      <c r="E10" s="78"/>
      <c r="F10" s="79"/>
      <c r="G10" s="27" t="s">
        <v>41</v>
      </c>
      <c r="H10" s="3">
        <v>40</v>
      </c>
      <c r="I10" s="35">
        <v>33</v>
      </c>
      <c r="J10" s="39">
        <v>34</v>
      </c>
    </row>
    <row r="11" spans="1:11" ht="29.5" customHeight="1" x14ac:dyDescent="0.35">
      <c r="A11" s="26">
        <v>2</v>
      </c>
      <c r="B11" s="74" t="s">
        <v>88</v>
      </c>
      <c r="C11" s="75"/>
      <c r="D11" s="75"/>
      <c r="E11" s="75"/>
      <c r="F11" s="76"/>
      <c r="G11" s="27" t="s">
        <v>44</v>
      </c>
      <c r="H11" s="3">
        <v>15</v>
      </c>
      <c r="I11" s="35">
        <v>12</v>
      </c>
      <c r="J11" s="39">
        <v>13</v>
      </c>
    </row>
    <row r="12" spans="1:11" ht="31.3" customHeight="1" x14ac:dyDescent="0.35">
      <c r="A12" s="26">
        <v>3</v>
      </c>
      <c r="B12" s="74" t="s">
        <v>67</v>
      </c>
      <c r="C12" s="75"/>
      <c r="D12" s="75"/>
      <c r="E12" s="75"/>
      <c r="F12" s="76"/>
      <c r="G12" s="27" t="s">
        <v>42</v>
      </c>
      <c r="H12" s="3">
        <v>10</v>
      </c>
      <c r="I12" s="35">
        <v>8</v>
      </c>
      <c r="J12" s="39">
        <v>8</v>
      </c>
    </row>
    <row r="13" spans="1:11" ht="30.55" customHeight="1" x14ac:dyDescent="0.35">
      <c r="A13" s="26">
        <v>4</v>
      </c>
      <c r="B13" s="74" t="s">
        <v>68</v>
      </c>
      <c r="C13" s="75"/>
      <c r="D13" s="75"/>
      <c r="E13" s="75"/>
      <c r="F13" s="76"/>
      <c r="G13" s="27" t="s">
        <v>43</v>
      </c>
      <c r="H13" s="3">
        <v>10</v>
      </c>
      <c r="I13" s="35">
        <v>8</v>
      </c>
      <c r="J13" s="39">
        <v>8</v>
      </c>
    </row>
    <row r="14" spans="1:11" ht="14.4" customHeight="1" x14ac:dyDescent="0.35">
      <c r="A14" s="26">
        <v>5</v>
      </c>
      <c r="B14" s="74" t="s">
        <v>45</v>
      </c>
      <c r="C14" s="75"/>
      <c r="D14" s="75"/>
      <c r="E14" s="75"/>
      <c r="F14" s="76"/>
      <c r="G14" s="27" t="s">
        <v>46</v>
      </c>
      <c r="H14" s="3">
        <v>10</v>
      </c>
      <c r="I14" s="35">
        <v>8</v>
      </c>
      <c r="J14" s="39">
        <v>8</v>
      </c>
    </row>
    <row r="15" spans="1:11" ht="14.4" customHeight="1" x14ac:dyDescent="0.35">
      <c r="A15" s="26">
        <v>6</v>
      </c>
      <c r="B15" s="74" t="s">
        <v>47</v>
      </c>
      <c r="C15" s="75"/>
      <c r="D15" s="75"/>
      <c r="E15" s="75"/>
      <c r="F15" s="76"/>
      <c r="G15" s="27" t="s">
        <v>48</v>
      </c>
      <c r="H15" s="3">
        <v>5</v>
      </c>
      <c r="I15" s="35">
        <v>4</v>
      </c>
      <c r="J15" s="39">
        <v>4</v>
      </c>
    </row>
    <row r="16" spans="1:11" ht="14.4" customHeight="1" x14ac:dyDescent="0.35">
      <c r="A16" s="26">
        <v>7</v>
      </c>
      <c r="B16" s="74" t="s">
        <v>49</v>
      </c>
      <c r="C16" s="75"/>
      <c r="D16" s="75"/>
      <c r="E16" s="75"/>
      <c r="F16" s="76"/>
      <c r="G16" s="27" t="s">
        <v>50</v>
      </c>
      <c r="H16" s="3">
        <v>5</v>
      </c>
      <c r="I16" s="35">
        <v>4</v>
      </c>
      <c r="J16" s="39">
        <v>4</v>
      </c>
    </row>
    <row r="17" spans="1:14" ht="14.4" customHeight="1" x14ac:dyDescent="0.35">
      <c r="A17" s="26">
        <v>8</v>
      </c>
      <c r="B17" s="74" t="s">
        <v>51</v>
      </c>
      <c r="C17" s="75"/>
      <c r="D17" s="75"/>
      <c r="E17" s="75"/>
      <c r="F17" s="76"/>
      <c r="G17" s="27" t="s">
        <v>52</v>
      </c>
      <c r="H17" s="3">
        <v>5</v>
      </c>
      <c r="I17" s="35">
        <v>4</v>
      </c>
      <c r="J17" s="39">
        <v>4</v>
      </c>
    </row>
    <row r="18" spans="1:14" ht="14.4" customHeight="1" x14ac:dyDescent="0.35">
      <c r="A18" s="68" t="s">
        <v>2</v>
      </c>
      <c r="B18" s="69"/>
      <c r="C18" s="69"/>
      <c r="D18" s="69"/>
      <c r="E18" s="69"/>
      <c r="F18" s="70"/>
      <c r="G18" s="18" t="s">
        <v>13</v>
      </c>
      <c r="H18" s="18" t="s">
        <v>14</v>
      </c>
      <c r="I18" s="18" t="s">
        <v>15</v>
      </c>
      <c r="J18" s="19" t="s">
        <v>16</v>
      </c>
    </row>
    <row r="19" spans="1:14" ht="14.4" customHeight="1" x14ac:dyDescent="0.35">
      <c r="A19" s="26">
        <v>1</v>
      </c>
      <c r="B19" s="77" t="s">
        <v>53</v>
      </c>
      <c r="C19" s="78"/>
      <c r="D19" s="78"/>
      <c r="E19" s="78"/>
      <c r="F19" s="79"/>
      <c r="G19" s="27" t="s">
        <v>55</v>
      </c>
      <c r="H19" s="3">
        <v>20</v>
      </c>
      <c r="I19" s="35">
        <v>0</v>
      </c>
      <c r="J19" s="36"/>
    </row>
    <row r="20" spans="1:14" ht="14.4" customHeight="1" x14ac:dyDescent="0.35">
      <c r="A20" s="26">
        <v>2</v>
      </c>
      <c r="B20" s="77" t="s">
        <v>54</v>
      </c>
      <c r="C20" s="78"/>
      <c r="D20" s="78"/>
      <c r="E20" s="78"/>
      <c r="F20" s="79"/>
      <c r="G20" s="27" t="s">
        <v>55</v>
      </c>
      <c r="H20" s="3">
        <v>15</v>
      </c>
      <c r="I20" s="35">
        <v>0</v>
      </c>
      <c r="J20" s="36"/>
    </row>
    <row r="21" spans="1:14" ht="14.4" customHeight="1" x14ac:dyDescent="0.35">
      <c r="A21" s="26">
        <v>3</v>
      </c>
      <c r="B21" s="77" t="s">
        <v>86</v>
      </c>
      <c r="C21" s="78"/>
      <c r="D21" s="78"/>
      <c r="E21" s="78"/>
      <c r="F21" s="79"/>
      <c r="G21" s="27" t="s">
        <v>55</v>
      </c>
      <c r="H21" s="3">
        <v>10</v>
      </c>
      <c r="I21" s="35">
        <v>0</v>
      </c>
      <c r="J21" s="36"/>
      <c r="K21" s="7"/>
      <c r="L21" s="7"/>
      <c r="M21" s="7"/>
      <c r="N21" s="7"/>
    </row>
    <row r="22" spans="1:14" ht="14.4" customHeight="1" x14ac:dyDescent="0.35">
      <c r="A22" s="68" t="s">
        <v>17</v>
      </c>
      <c r="B22" s="69"/>
      <c r="C22" s="69"/>
      <c r="D22" s="69"/>
      <c r="E22" s="69"/>
      <c r="F22" s="70"/>
      <c r="G22" s="18" t="s">
        <v>13</v>
      </c>
      <c r="H22" s="18" t="s">
        <v>14</v>
      </c>
      <c r="I22" s="18" t="s">
        <v>15</v>
      </c>
      <c r="J22" s="19" t="s">
        <v>16</v>
      </c>
      <c r="K22" s="7"/>
      <c r="L22" s="7"/>
      <c r="M22" s="7"/>
      <c r="N22" s="7"/>
    </row>
    <row r="23" spans="1:14" ht="14.4" customHeight="1" x14ac:dyDescent="0.35">
      <c r="A23" s="26">
        <v>1</v>
      </c>
      <c r="B23" s="77" t="s">
        <v>93</v>
      </c>
      <c r="C23" s="78"/>
      <c r="D23" s="78"/>
      <c r="E23" s="78"/>
      <c r="F23" s="79"/>
      <c r="G23" s="27" t="s">
        <v>94</v>
      </c>
      <c r="H23" s="3">
        <v>-20</v>
      </c>
      <c r="I23" s="35">
        <v>0</v>
      </c>
      <c r="J23" s="36"/>
      <c r="K23" s="7"/>
      <c r="L23" s="7"/>
      <c r="M23" s="7"/>
      <c r="N23" s="7"/>
    </row>
    <row r="24" spans="1:14" ht="14.4" customHeight="1" x14ac:dyDescent="0.35">
      <c r="A24" s="26">
        <v>2</v>
      </c>
      <c r="B24" s="77" t="s">
        <v>56</v>
      </c>
      <c r="C24" s="78"/>
      <c r="D24" s="78"/>
      <c r="E24" s="78"/>
      <c r="F24" s="79"/>
      <c r="G24" s="27" t="s">
        <v>94</v>
      </c>
      <c r="H24" s="3">
        <v>-20</v>
      </c>
      <c r="I24" s="35">
        <v>0</v>
      </c>
      <c r="J24" s="36"/>
      <c r="K24" s="7"/>
      <c r="L24" s="7"/>
      <c r="M24" s="7"/>
      <c r="N24" s="7"/>
    </row>
    <row r="25" spans="1:14" ht="14.4" customHeight="1" x14ac:dyDescent="0.35">
      <c r="A25" s="26">
        <v>3</v>
      </c>
      <c r="B25" s="77" t="s">
        <v>20</v>
      </c>
      <c r="C25" s="78"/>
      <c r="D25" s="78"/>
      <c r="E25" s="78"/>
      <c r="F25" s="79"/>
      <c r="G25" s="27" t="s">
        <v>18</v>
      </c>
      <c r="H25" s="3">
        <v>-20</v>
      </c>
      <c r="I25" s="35">
        <v>0</v>
      </c>
      <c r="J25" s="36"/>
      <c r="K25" s="7"/>
      <c r="L25" s="7"/>
      <c r="M25" s="7"/>
      <c r="N25" s="7"/>
    </row>
    <row r="26" spans="1:14" ht="14.4" customHeight="1" x14ac:dyDescent="0.35">
      <c r="A26" s="26">
        <v>4</v>
      </c>
      <c r="B26" s="77" t="s">
        <v>19</v>
      </c>
      <c r="C26" s="78"/>
      <c r="D26" s="78"/>
      <c r="E26" s="78"/>
      <c r="F26" s="79"/>
      <c r="G26" s="27" t="s">
        <v>18</v>
      </c>
      <c r="H26" s="3">
        <v>-10</v>
      </c>
      <c r="I26" s="35">
        <v>0</v>
      </c>
      <c r="J26" s="36"/>
      <c r="K26" s="7"/>
      <c r="L26" s="7"/>
      <c r="M26" s="7"/>
      <c r="N26" s="7"/>
    </row>
    <row r="27" spans="1:14" ht="14.4" customHeight="1" x14ac:dyDescent="0.35">
      <c r="A27" s="26">
        <v>5</v>
      </c>
      <c r="B27" s="77" t="s">
        <v>57</v>
      </c>
      <c r="C27" s="78"/>
      <c r="D27" s="78"/>
      <c r="E27" s="78"/>
      <c r="F27" s="79"/>
      <c r="G27" s="27" t="s">
        <v>18</v>
      </c>
      <c r="H27" s="3">
        <v>-20</v>
      </c>
      <c r="I27" s="35">
        <v>0</v>
      </c>
      <c r="J27" s="36"/>
      <c r="K27" s="7"/>
      <c r="L27" s="7"/>
      <c r="M27" s="7"/>
      <c r="N27" s="7"/>
    </row>
    <row r="28" spans="1:14" ht="14.4" customHeight="1" x14ac:dyDescent="0.35">
      <c r="A28" s="68" t="s">
        <v>58</v>
      </c>
      <c r="B28" s="69"/>
      <c r="C28" s="69"/>
      <c r="D28" s="69"/>
      <c r="E28" s="69"/>
      <c r="F28" s="70"/>
      <c r="G28" s="18" t="s">
        <v>13</v>
      </c>
      <c r="H28" s="18" t="s">
        <v>14</v>
      </c>
      <c r="I28" s="18" t="s">
        <v>15</v>
      </c>
      <c r="J28" s="19" t="s">
        <v>16</v>
      </c>
      <c r="K28" s="7"/>
      <c r="L28" s="7"/>
      <c r="M28" s="7"/>
      <c r="N28" s="7"/>
    </row>
    <row r="29" spans="1:14" ht="14.4" customHeight="1" x14ac:dyDescent="0.35">
      <c r="A29" s="26">
        <v>1</v>
      </c>
      <c r="B29" s="77" t="s">
        <v>59</v>
      </c>
      <c r="C29" s="78"/>
      <c r="D29" s="78"/>
      <c r="E29" s="78"/>
      <c r="F29" s="79"/>
      <c r="G29" s="27" t="s">
        <v>21</v>
      </c>
      <c r="H29" s="3">
        <v>-100</v>
      </c>
      <c r="I29" s="35">
        <v>0</v>
      </c>
      <c r="J29" s="36"/>
      <c r="K29" s="7"/>
      <c r="L29" s="7"/>
      <c r="M29" s="7"/>
      <c r="N29" s="7"/>
    </row>
    <row r="30" spans="1:14" ht="14.4" customHeight="1" x14ac:dyDescent="0.35">
      <c r="A30" s="26">
        <v>2</v>
      </c>
      <c r="B30" s="77" t="s">
        <v>60</v>
      </c>
      <c r="C30" s="78"/>
      <c r="D30" s="78"/>
      <c r="E30" s="78"/>
      <c r="F30" s="79"/>
      <c r="G30" s="27" t="s">
        <v>22</v>
      </c>
      <c r="H30" s="3">
        <v>-100</v>
      </c>
      <c r="I30" s="35">
        <v>0</v>
      </c>
      <c r="J30" s="36"/>
      <c r="K30" s="7"/>
      <c r="L30" s="7"/>
      <c r="M30" s="7"/>
      <c r="N30" s="7"/>
    </row>
    <row r="31" spans="1:14" ht="14.4" customHeight="1" x14ac:dyDescent="0.35">
      <c r="A31" s="68" t="s">
        <v>23</v>
      </c>
      <c r="B31" s="69"/>
      <c r="C31" s="69"/>
      <c r="D31" s="69"/>
      <c r="E31" s="69"/>
      <c r="F31" s="70"/>
      <c r="G31" s="18" t="s">
        <v>13</v>
      </c>
      <c r="H31" s="18" t="s">
        <v>61</v>
      </c>
      <c r="I31" s="20" t="s">
        <v>62</v>
      </c>
      <c r="J31" s="21" t="s">
        <v>63</v>
      </c>
      <c r="K31" s="7"/>
      <c r="L31" s="7"/>
      <c r="M31" s="7"/>
      <c r="N31" s="7"/>
    </row>
    <row r="32" spans="1:14" ht="15" customHeight="1" thickBot="1" x14ac:dyDescent="0.4">
      <c r="A32" s="28" t="s">
        <v>64</v>
      </c>
      <c r="B32" s="29"/>
      <c r="C32" s="82" t="s">
        <v>65</v>
      </c>
      <c r="D32" s="83"/>
      <c r="E32" s="82"/>
      <c r="F32" s="83"/>
      <c r="G32" s="30" t="s">
        <v>66</v>
      </c>
      <c r="H32" s="37" cm="1">
        <f t="array" ref="H32">_xlfn.IFS(I32&gt;115, 1.2, I32&gt;110, 1.1, I32&gt;100, 1.05, I32&gt;80, 1, I32&gt;75, 0.9, I32&gt;70, 0.8, I32&gt;65, 0.7, I32&gt;60, 0.6, I32&gt;=0, 0)</f>
        <v>1</v>
      </c>
      <c r="I32" s="37">
        <f>SUM(I10:I30)</f>
        <v>81</v>
      </c>
      <c r="J32" s="38">
        <f>J2</f>
        <v>83</v>
      </c>
    </row>
    <row r="33" spans="1:10" ht="12.9" thickTop="1" x14ac:dyDescent="0.35">
      <c r="A33" s="31" t="s">
        <v>0</v>
      </c>
      <c r="B33" s="32"/>
      <c r="C33" s="32"/>
      <c r="D33" s="32"/>
      <c r="E33" s="32"/>
      <c r="F33" s="32"/>
      <c r="G33" s="32"/>
      <c r="H33" s="32"/>
      <c r="I33" s="32"/>
      <c r="J33" s="32"/>
    </row>
    <row r="34" spans="1:10" x14ac:dyDescent="0.35">
      <c r="A34" s="12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35">
      <c r="A35" s="12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35">
      <c r="A36" s="12"/>
      <c r="B36" s="13"/>
      <c r="C36" s="13"/>
      <c r="D36" s="13"/>
      <c r="E36" s="13"/>
      <c r="F36" s="13"/>
      <c r="G36" s="13"/>
      <c r="H36" s="13"/>
      <c r="I36" s="13"/>
      <c r="J36" s="13"/>
    </row>
  </sheetData>
  <mergeCells count="36">
    <mergeCell ref="A28:F28"/>
    <mergeCell ref="B29:F29"/>
    <mergeCell ref="B30:F30"/>
    <mergeCell ref="A31:F31"/>
    <mergeCell ref="C32:D32"/>
    <mergeCell ref="E32:F32"/>
    <mergeCell ref="B23:F23"/>
    <mergeCell ref="B24:F24"/>
    <mergeCell ref="B25:F25"/>
    <mergeCell ref="B26:F26"/>
    <mergeCell ref="B27:F27"/>
    <mergeCell ref="A22:F22"/>
    <mergeCell ref="B11:F11"/>
    <mergeCell ref="B12:F12"/>
    <mergeCell ref="B13:F13"/>
    <mergeCell ref="B14:F14"/>
    <mergeCell ref="B15:F15"/>
    <mergeCell ref="B16:F16"/>
    <mergeCell ref="B17:F17"/>
    <mergeCell ref="A18:F18"/>
    <mergeCell ref="B19:F19"/>
    <mergeCell ref="B20:F20"/>
    <mergeCell ref="B21:F21"/>
    <mergeCell ref="B10:F10"/>
    <mergeCell ref="A1:J1"/>
    <mergeCell ref="B3:J3"/>
    <mergeCell ref="B4:J4"/>
    <mergeCell ref="A5:F5"/>
    <mergeCell ref="G5:J5"/>
    <mergeCell ref="B6:F6"/>
    <mergeCell ref="G6:J6"/>
    <mergeCell ref="B7:F7"/>
    <mergeCell ref="G7:J7"/>
    <mergeCell ref="B8:F8"/>
    <mergeCell ref="G8:J8"/>
    <mergeCell ref="A9:F9"/>
  </mergeCells>
  <phoneticPr fontId="2" type="noConversion"/>
  <hyperlinks>
    <hyperlink ref="K1" location="版本!B1" display="填写说明" xr:uid="{61034F41-52CF-431E-82D2-C265A7973A78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06C2-6FB0-4F71-A6DF-F02212C5536C}">
  <dimension ref="A1:N36"/>
  <sheetViews>
    <sheetView workbookViewId="0">
      <selection activeCell="B4" sqref="B4:J4"/>
    </sheetView>
  </sheetViews>
  <sheetFormatPr defaultColWidth="9" defaultRowHeight="12.45" x14ac:dyDescent="0.35"/>
  <cols>
    <col min="1" max="1" width="8.5703125" style="14" customWidth="1"/>
    <col min="2" max="2" width="13.35546875" style="11" customWidth="1"/>
    <col min="3" max="3" width="7.92578125" style="11" customWidth="1"/>
    <col min="4" max="4" width="12.85546875" style="11" customWidth="1"/>
    <col min="5" max="5" width="11.5" style="11" customWidth="1"/>
    <col min="6" max="6" width="12.35546875" style="11" customWidth="1"/>
    <col min="7" max="16384" width="9" style="11"/>
  </cols>
  <sheetData>
    <row r="1" spans="1:11" ht="16.3" customHeight="1" thickTop="1" x14ac:dyDescent="0.35">
      <c r="A1" s="61" t="s">
        <v>34</v>
      </c>
      <c r="B1" s="62"/>
      <c r="C1" s="62"/>
      <c r="D1" s="62"/>
      <c r="E1" s="62"/>
      <c r="F1" s="62"/>
      <c r="G1" s="62"/>
      <c r="H1" s="62"/>
      <c r="I1" s="62"/>
      <c r="J1" s="63"/>
      <c r="K1" s="51" t="s">
        <v>82</v>
      </c>
    </row>
    <row r="2" spans="1:11" ht="14.15" x14ac:dyDescent="0.35">
      <c r="A2" s="15" t="s">
        <v>35</v>
      </c>
      <c r="B2" s="3" t="s">
        <v>10</v>
      </c>
      <c r="C2" s="16" t="s">
        <v>36</v>
      </c>
      <c r="D2" s="3" t="s">
        <v>107</v>
      </c>
      <c r="E2" s="24" t="s">
        <v>11</v>
      </c>
      <c r="F2" s="3" t="s">
        <v>110</v>
      </c>
      <c r="G2" s="24" t="s">
        <v>37</v>
      </c>
      <c r="H2" s="33" cm="1">
        <f t="array" ref="H2">_xlfn.IFS(J2&gt;115, 1.2, J2&gt;110, 1.1, J2&gt;100, 1.05, J2&gt;80, 1, J2&gt;75, 0.9, J2&gt;70, 0.8, J2&gt;65, 0.7, J2&gt;60, 0.6, J2&gt;=0, 0)</f>
        <v>1</v>
      </c>
      <c r="I2" s="17" t="s">
        <v>38</v>
      </c>
      <c r="J2" s="34">
        <f>SUM(J10:J30)</f>
        <v>82</v>
      </c>
    </row>
    <row r="3" spans="1:11" ht="30" customHeight="1" x14ac:dyDescent="0.35">
      <c r="A3" s="25" t="s">
        <v>1</v>
      </c>
      <c r="B3" s="64" t="s">
        <v>113</v>
      </c>
      <c r="C3" s="65"/>
      <c r="D3" s="65"/>
      <c r="E3" s="65"/>
      <c r="F3" s="65"/>
      <c r="G3" s="65"/>
      <c r="H3" s="66"/>
      <c r="I3" s="65"/>
      <c r="J3" s="67"/>
    </row>
    <row r="4" spans="1:11" ht="29.4" customHeight="1" x14ac:dyDescent="0.35">
      <c r="A4" s="25" t="s">
        <v>26</v>
      </c>
      <c r="B4" s="64" t="s">
        <v>106</v>
      </c>
      <c r="C4" s="65"/>
      <c r="D4" s="65"/>
      <c r="E4" s="65"/>
      <c r="F4" s="65"/>
      <c r="G4" s="65"/>
      <c r="H4" s="65"/>
      <c r="I4" s="65"/>
      <c r="J4" s="67"/>
    </row>
    <row r="5" spans="1:11" ht="14.4" customHeight="1" x14ac:dyDescent="0.35">
      <c r="A5" s="68" t="s">
        <v>39</v>
      </c>
      <c r="B5" s="69"/>
      <c r="C5" s="69"/>
      <c r="D5" s="69"/>
      <c r="E5" s="69"/>
      <c r="F5" s="70"/>
      <c r="G5" s="71" t="s">
        <v>12</v>
      </c>
      <c r="H5" s="72"/>
      <c r="I5" s="72"/>
      <c r="J5" s="73"/>
    </row>
    <row r="6" spans="1:11" ht="14.4" customHeight="1" x14ac:dyDescent="0.35">
      <c r="A6" s="26">
        <v>1</v>
      </c>
      <c r="B6" s="55" t="s">
        <v>116</v>
      </c>
      <c r="C6" s="56"/>
      <c r="D6" s="56"/>
      <c r="E6" s="56"/>
      <c r="F6" s="57"/>
      <c r="G6" s="58" t="s">
        <v>101</v>
      </c>
      <c r="H6" s="59"/>
      <c r="I6" s="59"/>
      <c r="J6" s="60"/>
    </row>
    <row r="7" spans="1:11" ht="14.4" customHeight="1" x14ac:dyDescent="0.35">
      <c r="A7" s="26">
        <v>2</v>
      </c>
      <c r="B7" s="55" t="s">
        <v>114</v>
      </c>
      <c r="C7" s="56"/>
      <c r="D7" s="56"/>
      <c r="E7" s="56"/>
      <c r="F7" s="57"/>
      <c r="G7" s="58" t="s">
        <v>102</v>
      </c>
      <c r="H7" s="59"/>
      <c r="I7" s="59"/>
      <c r="J7" s="60"/>
    </row>
    <row r="8" spans="1:11" ht="14.4" customHeight="1" x14ac:dyDescent="0.35">
      <c r="A8" s="26">
        <v>3</v>
      </c>
      <c r="B8" s="55"/>
      <c r="C8" s="56"/>
      <c r="D8" s="56"/>
      <c r="E8" s="56"/>
      <c r="F8" s="57"/>
      <c r="G8" s="58"/>
      <c r="H8" s="59"/>
      <c r="I8" s="59"/>
      <c r="J8" s="60"/>
    </row>
    <row r="9" spans="1:11" ht="14.4" customHeight="1" x14ac:dyDescent="0.35">
      <c r="A9" s="68" t="s">
        <v>85</v>
      </c>
      <c r="B9" s="69"/>
      <c r="C9" s="69"/>
      <c r="D9" s="69"/>
      <c r="E9" s="69"/>
      <c r="F9" s="69"/>
      <c r="G9" s="18" t="s">
        <v>13</v>
      </c>
      <c r="H9" s="18" t="s">
        <v>40</v>
      </c>
      <c r="I9" s="18" t="s">
        <v>15</v>
      </c>
      <c r="J9" s="19" t="s">
        <v>16</v>
      </c>
    </row>
    <row r="10" spans="1:11" ht="29.4" customHeight="1" x14ac:dyDescent="0.35">
      <c r="A10" s="26">
        <v>1</v>
      </c>
      <c r="B10" s="77" t="s">
        <v>95</v>
      </c>
      <c r="C10" s="78"/>
      <c r="D10" s="78"/>
      <c r="E10" s="78"/>
      <c r="F10" s="79"/>
      <c r="G10" s="27" t="s">
        <v>41</v>
      </c>
      <c r="H10" s="3">
        <v>40</v>
      </c>
      <c r="I10" s="35">
        <v>33</v>
      </c>
      <c r="J10" s="39">
        <v>33</v>
      </c>
    </row>
    <row r="11" spans="1:11" ht="29.4" customHeight="1" x14ac:dyDescent="0.35">
      <c r="A11" s="26">
        <v>2</v>
      </c>
      <c r="B11" s="74" t="s">
        <v>88</v>
      </c>
      <c r="C11" s="75"/>
      <c r="D11" s="75"/>
      <c r="E11" s="75"/>
      <c r="F11" s="76"/>
      <c r="G11" s="27" t="s">
        <v>44</v>
      </c>
      <c r="H11" s="3">
        <v>15</v>
      </c>
      <c r="I11" s="35">
        <v>12</v>
      </c>
      <c r="J11" s="39">
        <v>12</v>
      </c>
    </row>
    <row r="12" spans="1:11" ht="31.3" customHeight="1" x14ac:dyDescent="0.35">
      <c r="A12" s="26">
        <v>3</v>
      </c>
      <c r="B12" s="74" t="s">
        <v>67</v>
      </c>
      <c r="C12" s="75"/>
      <c r="D12" s="75"/>
      <c r="E12" s="75"/>
      <c r="F12" s="76"/>
      <c r="G12" s="27" t="s">
        <v>42</v>
      </c>
      <c r="H12" s="3">
        <v>10</v>
      </c>
      <c r="I12" s="35">
        <v>8</v>
      </c>
      <c r="J12" s="39">
        <v>8</v>
      </c>
    </row>
    <row r="13" spans="1:11" ht="30.65" customHeight="1" x14ac:dyDescent="0.35">
      <c r="A13" s="26">
        <v>4</v>
      </c>
      <c r="B13" s="74" t="s">
        <v>68</v>
      </c>
      <c r="C13" s="75"/>
      <c r="D13" s="75"/>
      <c r="E13" s="75"/>
      <c r="F13" s="76"/>
      <c r="G13" s="27" t="s">
        <v>43</v>
      </c>
      <c r="H13" s="3">
        <v>10</v>
      </c>
      <c r="I13" s="35">
        <v>8</v>
      </c>
      <c r="J13" s="39">
        <v>8</v>
      </c>
    </row>
    <row r="14" spans="1:11" ht="14.4" customHeight="1" x14ac:dyDescent="0.35">
      <c r="A14" s="26">
        <v>5</v>
      </c>
      <c r="B14" s="74" t="s">
        <v>45</v>
      </c>
      <c r="C14" s="75"/>
      <c r="D14" s="75"/>
      <c r="E14" s="75"/>
      <c r="F14" s="76"/>
      <c r="G14" s="27" t="s">
        <v>46</v>
      </c>
      <c r="H14" s="3">
        <v>10</v>
      </c>
      <c r="I14" s="35">
        <v>8</v>
      </c>
      <c r="J14" s="39">
        <v>8</v>
      </c>
    </row>
    <row r="15" spans="1:11" ht="14.4" customHeight="1" x14ac:dyDescent="0.35">
      <c r="A15" s="26">
        <v>6</v>
      </c>
      <c r="B15" s="74" t="s">
        <v>47</v>
      </c>
      <c r="C15" s="75"/>
      <c r="D15" s="75"/>
      <c r="E15" s="75"/>
      <c r="F15" s="76"/>
      <c r="G15" s="27" t="s">
        <v>48</v>
      </c>
      <c r="H15" s="3">
        <v>5</v>
      </c>
      <c r="I15" s="35">
        <v>4</v>
      </c>
      <c r="J15" s="39">
        <v>4</v>
      </c>
    </row>
    <row r="16" spans="1:11" ht="14.4" customHeight="1" x14ac:dyDescent="0.35">
      <c r="A16" s="26">
        <v>7</v>
      </c>
      <c r="B16" s="74" t="s">
        <v>49</v>
      </c>
      <c r="C16" s="75"/>
      <c r="D16" s="75"/>
      <c r="E16" s="75"/>
      <c r="F16" s="76"/>
      <c r="G16" s="27" t="s">
        <v>50</v>
      </c>
      <c r="H16" s="3">
        <v>5</v>
      </c>
      <c r="I16" s="35">
        <v>4</v>
      </c>
      <c r="J16" s="39">
        <v>4</v>
      </c>
    </row>
    <row r="17" spans="1:14" ht="14.4" customHeight="1" x14ac:dyDescent="0.35">
      <c r="A17" s="26">
        <v>8</v>
      </c>
      <c r="B17" s="74" t="s">
        <v>51</v>
      </c>
      <c r="C17" s="75"/>
      <c r="D17" s="75"/>
      <c r="E17" s="75"/>
      <c r="F17" s="76"/>
      <c r="G17" s="27" t="s">
        <v>52</v>
      </c>
      <c r="H17" s="3">
        <v>5</v>
      </c>
      <c r="I17" s="35">
        <v>5</v>
      </c>
      <c r="J17" s="39">
        <v>5</v>
      </c>
    </row>
    <row r="18" spans="1:14" ht="14.4" customHeight="1" x14ac:dyDescent="0.35">
      <c r="A18" s="68" t="s">
        <v>2</v>
      </c>
      <c r="B18" s="69"/>
      <c r="C18" s="69"/>
      <c r="D18" s="69"/>
      <c r="E18" s="69"/>
      <c r="F18" s="69"/>
      <c r="G18" s="18" t="s">
        <v>13</v>
      </c>
      <c r="H18" s="18" t="s">
        <v>14</v>
      </c>
      <c r="I18" s="18" t="s">
        <v>15</v>
      </c>
      <c r="J18" s="19" t="s">
        <v>16</v>
      </c>
    </row>
    <row r="19" spans="1:14" ht="14.4" customHeight="1" x14ac:dyDescent="0.35">
      <c r="A19" s="26">
        <v>1</v>
      </c>
      <c r="B19" s="77" t="s">
        <v>53</v>
      </c>
      <c r="C19" s="78"/>
      <c r="D19" s="78"/>
      <c r="E19" s="78"/>
      <c r="F19" s="79"/>
      <c r="G19" s="27" t="s">
        <v>55</v>
      </c>
      <c r="H19" s="3">
        <v>20</v>
      </c>
      <c r="I19" s="35">
        <v>0</v>
      </c>
      <c r="J19" s="36"/>
    </row>
    <row r="20" spans="1:14" ht="14.4" customHeight="1" x14ac:dyDescent="0.35">
      <c r="A20" s="26">
        <v>2</v>
      </c>
      <c r="B20" s="77" t="s">
        <v>54</v>
      </c>
      <c r="C20" s="78"/>
      <c r="D20" s="78"/>
      <c r="E20" s="78"/>
      <c r="F20" s="79"/>
      <c r="G20" s="27" t="s">
        <v>55</v>
      </c>
      <c r="H20" s="3">
        <v>15</v>
      </c>
      <c r="I20" s="35">
        <v>0</v>
      </c>
      <c r="J20" s="36"/>
    </row>
    <row r="21" spans="1:14" ht="14.4" customHeight="1" x14ac:dyDescent="0.35">
      <c r="A21" s="26">
        <v>3</v>
      </c>
      <c r="B21" s="77" t="s">
        <v>86</v>
      </c>
      <c r="C21" s="78"/>
      <c r="D21" s="78"/>
      <c r="E21" s="78"/>
      <c r="F21" s="79"/>
      <c r="G21" s="27" t="s">
        <v>55</v>
      </c>
      <c r="H21" s="3">
        <v>10</v>
      </c>
      <c r="I21" s="35">
        <v>0</v>
      </c>
      <c r="J21" s="36"/>
      <c r="K21" s="7"/>
      <c r="L21" s="7"/>
      <c r="M21" s="7"/>
      <c r="N21" s="7"/>
    </row>
    <row r="22" spans="1:14" ht="14.4" customHeight="1" x14ac:dyDescent="0.35">
      <c r="A22" s="68" t="s">
        <v>17</v>
      </c>
      <c r="B22" s="69"/>
      <c r="C22" s="69"/>
      <c r="D22" s="69"/>
      <c r="E22" s="69"/>
      <c r="F22" s="69"/>
      <c r="G22" s="18" t="s">
        <v>13</v>
      </c>
      <c r="H22" s="18" t="s">
        <v>14</v>
      </c>
      <c r="I22" s="18" t="s">
        <v>15</v>
      </c>
      <c r="J22" s="19" t="s">
        <v>16</v>
      </c>
      <c r="K22" s="7"/>
      <c r="L22" s="7"/>
      <c r="M22" s="7"/>
      <c r="N22" s="7"/>
    </row>
    <row r="23" spans="1:14" ht="14.4" customHeight="1" x14ac:dyDescent="0.35">
      <c r="A23" s="26">
        <v>1</v>
      </c>
      <c r="B23" s="77" t="s">
        <v>93</v>
      </c>
      <c r="C23" s="78"/>
      <c r="D23" s="78"/>
      <c r="E23" s="78"/>
      <c r="F23" s="79"/>
      <c r="G23" s="27" t="s">
        <v>94</v>
      </c>
      <c r="H23" s="3">
        <v>-20</v>
      </c>
      <c r="I23" s="35">
        <v>0</v>
      </c>
      <c r="J23" s="36"/>
      <c r="K23" s="7"/>
      <c r="L23" s="7"/>
      <c r="M23" s="7"/>
      <c r="N23" s="7"/>
    </row>
    <row r="24" spans="1:14" ht="14.4" customHeight="1" x14ac:dyDescent="0.35">
      <c r="A24" s="26">
        <v>2</v>
      </c>
      <c r="B24" s="77" t="s">
        <v>56</v>
      </c>
      <c r="C24" s="78"/>
      <c r="D24" s="78"/>
      <c r="E24" s="78"/>
      <c r="F24" s="79"/>
      <c r="G24" s="27" t="s">
        <v>94</v>
      </c>
      <c r="H24" s="3">
        <v>-20</v>
      </c>
      <c r="I24" s="35">
        <v>0</v>
      </c>
      <c r="J24" s="36"/>
      <c r="K24" s="7"/>
      <c r="L24" s="7"/>
      <c r="M24" s="7"/>
      <c r="N24" s="7"/>
    </row>
    <row r="25" spans="1:14" ht="14.4" customHeight="1" x14ac:dyDescent="0.35">
      <c r="A25" s="26">
        <v>3</v>
      </c>
      <c r="B25" s="77" t="s">
        <v>20</v>
      </c>
      <c r="C25" s="78"/>
      <c r="D25" s="78"/>
      <c r="E25" s="78"/>
      <c r="F25" s="79"/>
      <c r="G25" s="27" t="s">
        <v>18</v>
      </c>
      <c r="H25" s="3">
        <v>-20</v>
      </c>
      <c r="I25" s="35">
        <v>0</v>
      </c>
      <c r="J25" s="36"/>
      <c r="K25" s="7"/>
      <c r="L25" s="7"/>
      <c r="M25" s="7"/>
      <c r="N25" s="7"/>
    </row>
    <row r="26" spans="1:14" ht="14.4" customHeight="1" x14ac:dyDescent="0.35">
      <c r="A26" s="26">
        <v>4</v>
      </c>
      <c r="B26" s="77" t="s">
        <v>19</v>
      </c>
      <c r="C26" s="78"/>
      <c r="D26" s="78"/>
      <c r="E26" s="78"/>
      <c r="F26" s="79"/>
      <c r="G26" s="27" t="s">
        <v>18</v>
      </c>
      <c r="H26" s="3">
        <v>-10</v>
      </c>
      <c r="I26" s="35">
        <v>0</v>
      </c>
      <c r="J26" s="36"/>
      <c r="K26" s="7"/>
      <c r="L26" s="7"/>
      <c r="M26" s="7"/>
      <c r="N26" s="7"/>
    </row>
    <row r="27" spans="1:14" ht="14.4" customHeight="1" x14ac:dyDescent="0.35">
      <c r="A27" s="26">
        <v>5</v>
      </c>
      <c r="B27" s="77" t="s">
        <v>57</v>
      </c>
      <c r="C27" s="78"/>
      <c r="D27" s="78"/>
      <c r="E27" s="78"/>
      <c r="F27" s="79"/>
      <c r="G27" s="27" t="s">
        <v>18</v>
      </c>
      <c r="H27" s="3">
        <v>-20</v>
      </c>
      <c r="I27" s="35">
        <v>0</v>
      </c>
      <c r="J27" s="36"/>
      <c r="K27" s="7"/>
      <c r="L27" s="7"/>
      <c r="M27" s="7"/>
      <c r="N27" s="7"/>
    </row>
    <row r="28" spans="1:14" ht="14.4" customHeight="1" x14ac:dyDescent="0.35">
      <c r="A28" s="68" t="s">
        <v>58</v>
      </c>
      <c r="B28" s="69"/>
      <c r="C28" s="69"/>
      <c r="D28" s="69"/>
      <c r="E28" s="69"/>
      <c r="F28" s="69"/>
      <c r="G28" s="18" t="s">
        <v>13</v>
      </c>
      <c r="H28" s="18" t="s">
        <v>14</v>
      </c>
      <c r="I28" s="18" t="s">
        <v>15</v>
      </c>
      <c r="J28" s="19" t="s">
        <v>16</v>
      </c>
      <c r="K28" s="7"/>
      <c r="L28" s="7"/>
      <c r="M28" s="7"/>
      <c r="N28" s="7"/>
    </row>
    <row r="29" spans="1:14" ht="14.4" customHeight="1" x14ac:dyDescent="0.35">
      <c r="A29" s="26">
        <v>1</v>
      </c>
      <c r="B29" s="77" t="s">
        <v>59</v>
      </c>
      <c r="C29" s="78"/>
      <c r="D29" s="78"/>
      <c r="E29" s="78"/>
      <c r="F29" s="79"/>
      <c r="G29" s="27" t="s">
        <v>21</v>
      </c>
      <c r="H29" s="3">
        <v>-100</v>
      </c>
      <c r="I29" s="35">
        <v>0</v>
      </c>
      <c r="J29" s="36"/>
      <c r="K29" s="7"/>
      <c r="L29" s="7"/>
      <c r="M29" s="7"/>
      <c r="N29" s="7"/>
    </row>
    <row r="30" spans="1:14" ht="14.4" customHeight="1" x14ac:dyDescent="0.35">
      <c r="A30" s="26">
        <v>2</v>
      </c>
      <c r="B30" s="77" t="s">
        <v>60</v>
      </c>
      <c r="C30" s="78"/>
      <c r="D30" s="78"/>
      <c r="E30" s="78"/>
      <c r="F30" s="79"/>
      <c r="G30" s="27" t="s">
        <v>22</v>
      </c>
      <c r="H30" s="3">
        <v>-100</v>
      </c>
      <c r="I30" s="35">
        <v>0</v>
      </c>
      <c r="J30" s="36"/>
      <c r="K30" s="7"/>
      <c r="L30" s="7"/>
      <c r="M30" s="7"/>
      <c r="N30" s="7"/>
    </row>
    <row r="31" spans="1:14" ht="14.4" customHeight="1" x14ac:dyDescent="0.35">
      <c r="A31" s="80" t="s">
        <v>23</v>
      </c>
      <c r="B31" s="81"/>
      <c r="C31" s="81"/>
      <c r="D31" s="81"/>
      <c r="E31" s="81"/>
      <c r="F31" s="81"/>
      <c r="G31" s="18" t="s">
        <v>13</v>
      </c>
      <c r="H31" s="18" t="s">
        <v>61</v>
      </c>
      <c r="I31" s="20" t="s">
        <v>62</v>
      </c>
      <c r="J31" s="21" t="s">
        <v>63</v>
      </c>
      <c r="K31" s="7"/>
      <c r="L31" s="7"/>
      <c r="M31" s="7"/>
      <c r="N31" s="7"/>
    </row>
    <row r="32" spans="1:14" ht="15" customHeight="1" thickBot="1" x14ac:dyDescent="0.4">
      <c r="A32" s="28" t="s">
        <v>64</v>
      </c>
      <c r="B32" s="29" t="s">
        <v>110</v>
      </c>
      <c r="C32" s="82" t="s">
        <v>65</v>
      </c>
      <c r="D32" s="83"/>
      <c r="E32" s="82"/>
      <c r="F32" s="83"/>
      <c r="G32" s="30" t="s">
        <v>66</v>
      </c>
      <c r="H32" s="37" cm="1">
        <f t="array" ref="H32">_xlfn.IFS(I32&gt;115, 1.2, I32&gt;110, 1.1, I32&gt;100, 1.05, I32&gt;80, 1, I32&gt;75, 0.9, I32&gt;70, 0.8, I32&gt;65, 0.7, I32&gt;60, 0.6, I32&gt;=0, 0)</f>
        <v>1</v>
      </c>
      <c r="I32" s="37">
        <f>SUM(I10:I30)</f>
        <v>82</v>
      </c>
      <c r="J32" s="38">
        <f>J2</f>
        <v>82</v>
      </c>
    </row>
    <row r="33" spans="1:10" ht="12.9" thickTop="1" x14ac:dyDescent="0.35">
      <c r="A33" s="31" t="s">
        <v>0</v>
      </c>
      <c r="B33" s="32"/>
      <c r="C33" s="32"/>
      <c r="D33" s="32"/>
      <c r="E33" s="32"/>
      <c r="F33" s="32"/>
      <c r="G33" s="32"/>
      <c r="H33" s="32"/>
      <c r="I33" s="32"/>
      <c r="J33" s="32"/>
    </row>
    <row r="34" spans="1:10" x14ac:dyDescent="0.35">
      <c r="A34" s="12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35">
      <c r="A35" s="12"/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35">
      <c r="A36" s="12"/>
      <c r="B36" s="13"/>
      <c r="C36" s="13"/>
      <c r="D36" s="13"/>
      <c r="E36" s="13"/>
      <c r="F36" s="13"/>
      <c r="G36" s="13"/>
      <c r="H36" s="13"/>
      <c r="I36" s="13"/>
      <c r="J36" s="13"/>
    </row>
  </sheetData>
  <mergeCells count="36">
    <mergeCell ref="B6:F6"/>
    <mergeCell ref="G6:J6"/>
    <mergeCell ref="A1:J1"/>
    <mergeCell ref="B3:J3"/>
    <mergeCell ref="B4:J4"/>
    <mergeCell ref="A5:F5"/>
    <mergeCell ref="G5:J5"/>
    <mergeCell ref="B16:F16"/>
    <mergeCell ref="B7:F7"/>
    <mergeCell ref="G7:J7"/>
    <mergeCell ref="B8:F8"/>
    <mergeCell ref="G8:J8"/>
    <mergeCell ref="A9:F9"/>
    <mergeCell ref="B10:F10"/>
    <mergeCell ref="B11:F11"/>
    <mergeCell ref="B12:F12"/>
    <mergeCell ref="B13:F13"/>
    <mergeCell ref="B14:F14"/>
    <mergeCell ref="B15:F15"/>
    <mergeCell ref="A28:F28"/>
    <mergeCell ref="B17:F17"/>
    <mergeCell ref="A18:F18"/>
    <mergeCell ref="B19:F19"/>
    <mergeCell ref="B20:F20"/>
    <mergeCell ref="B21:F21"/>
    <mergeCell ref="A22:F22"/>
    <mergeCell ref="B23:F23"/>
    <mergeCell ref="B24:F24"/>
    <mergeCell ref="B25:F25"/>
    <mergeCell ref="B26:F26"/>
    <mergeCell ref="B27:F27"/>
    <mergeCell ref="B29:F29"/>
    <mergeCell ref="B30:F30"/>
    <mergeCell ref="A31:F31"/>
    <mergeCell ref="C32:D32"/>
    <mergeCell ref="E32:F32"/>
  </mergeCells>
  <phoneticPr fontId="2" type="noConversion"/>
  <hyperlinks>
    <hyperlink ref="K1" location="版本!B1" display="填写说明" xr:uid="{8A3B92A3-784C-4F26-B45D-1C8565BEF2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</vt:lpstr>
      <vt:lpstr>考核汇总</vt:lpstr>
      <vt:lpstr>参考模板</vt:lpstr>
      <vt:lpstr>张三</vt:lpstr>
      <vt:lpstr>李四</vt:lpstr>
      <vt:lpstr>王五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2006-09-13T11:21:00Z</dcterms:created>
  <dcterms:modified xsi:type="dcterms:W3CDTF">2024-03-03T14:44:56Z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391B79F1215F4F229CF64CA5764BB0A2</vt:lpwstr>
  </property>
  <property fmtid="{D5CDD505-2E9C-101B-9397-08002B2CF9AE}" pid="3" name="KSOProductBuildVer">
    <vt:lpwstr>2052-11.1.0.12358</vt:lpwstr>
  </property>
</Properties>
</file>