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VTM_JS\design\JS Docs\After Release\Build 16\"/>
    </mc:Choice>
  </mc:AlternateContent>
  <bookViews>
    <workbookView xWindow="12225" yWindow="0" windowWidth="21210" windowHeight="8100" activeTab="1"/>
  </bookViews>
  <sheets>
    <sheet name="GAMEPLAY" sheetId="1" r:id="rId1"/>
    <sheet name="MISINFO" sheetId="2" r:id="rId2"/>
    <sheet name="UI FLOW" sheetId="3" r:id="rId3"/>
    <sheet name="Sheet1"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8" i="4" l="1"/>
  <c r="H39" i="4" l="1"/>
  <c r="H40" i="4"/>
  <c r="H42" i="4"/>
  <c r="H43" i="4"/>
  <c r="H44" i="4"/>
  <c r="H45" i="4"/>
  <c r="H46" i="4"/>
  <c r="H47" i="4"/>
  <c r="H48" i="4"/>
  <c r="H49" i="4"/>
  <c r="H50" i="4"/>
  <c r="H51" i="4"/>
  <c r="H52" i="4"/>
  <c r="H53" i="4"/>
  <c r="H54" i="4"/>
  <c r="H55" i="4"/>
  <c r="H56" i="4"/>
  <c r="H57" i="4"/>
  <c r="H58" i="4"/>
  <c r="H59" i="4"/>
  <c r="H60" i="4"/>
  <c r="H61" i="4"/>
  <c r="H41"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0" i="4"/>
  <c r="H14" i="4"/>
  <c r="H13" i="4"/>
  <c r="H12" i="4"/>
</calcChain>
</file>

<file path=xl/sharedStrings.xml><?xml version="1.0" encoding="utf-8"?>
<sst xmlns="http://schemas.openxmlformats.org/spreadsheetml/2006/main" count="103" uniqueCount="94">
  <si>
    <t>DEFINE</t>
  </si>
  <si>
    <t>TYPE</t>
  </si>
  <si>
    <t>VALUE</t>
  </si>
  <si>
    <t>NOTE</t>
  </si>
  <si>
    <t>int</t>
  </si>
  <si>
    <t>gacha box</t>
  </si>
  <si>
    <t>collect ticket từ các tính năng request đơn hàng</t>
  </si>
  <si>
    <t>order</t>
  </si>
  <si>
    <t>airship</t>
  </si>
  <si>
    <t>truck</t>
  </si>
  <si>
    <t>mine</t>
  </si>
  <si>
    <t>Mua thẳng từ cửa hàng, gồm nhiều gói</t>
  </si>
  <si>
    <t>1 ticket</t>
  </si>
  <si>
    <t>n ticket</t>
  </si>
  <si>
    <t>a</t>
  </si>
  <si>
    <t>b</t>
  </si>
  <si>
    <t>c</t>
  </si>
  <si>
    <t>d</t>
  </si>
  <si>
    <t xml:space="preserve">Dùng ticket để quay số </t>
  </si>
  <si>
    <t>cơ chế gacha box</t>
  </si>
  <si>
    <t>Mỗi item sẽ có 1 rate default</t>
  </si>
  <si>
    <t>Mỗi item sẽ có thêm 1 ratio</t>
  </si>
  <si>
    <t>sau 1 số lần mở nhất định, tỷ lệ sẽ đạt 100%</t>
  </si>
  <si>
    <t>item</t>
  </si>
  <si>
    <t>rate_start</t>
  </si>
  <si>
    <t>ratio_1</t>
  </si>
  <si>
    <t>ratio_2</t>
  </si>
  <si>
    <t>số lần mở chắc chắn nhận</t>
  </si>
  <si>
    <t>Có thể tính được số tiền cần bỏ ra cho 1 chậu</t>
  </si>
  <si>
    <t>Sau khi có 1 chậu đạt rate 100%, sẽ cộng số lần mở vào lần mở của chậu tiếp theo</t>
  </si>
  <si>
    <t>cho đến khi user nhận dc chậu cuối cùng, reset lại từ đầu</t>
  </si>
  <si>
    <t>3 CHẬU ĐẦU CỦA MỖI BỘ</t>
  </si>
  <si>
    <t>REAL VALUE</t>
  </si>
  <si>
    <t>CHẬU THỦY SINH</t>
  </si>
  <si>
    <t>CHẬU CÁ VÀNG</t>
  </si>
  <si>
    <t>CHẬU THỦY MỘC</t>
  </si>
  <si>
    <t>CHẬU SAN HÔ</t>
  </si>
  <si>
    <t>CHẬU SÓNG BIỂN</t>
  </si>
  <si>
    <t>CHẬU TẢO XANH</t>
  </si>
  <si>
    <t>CHẬU TRÂU</t>
  </si>
  <si>
    <t>CHẬU HEO</t>
  </si>
  <si>
    <t>CHẬU DÊ</t>
  </si>
  <si>
    <t>CHẬU MÙA HÈ 1</t>
  </si>
  <si>
    <t>CHẬU MÙA HÈ 2</t>
  </si>
  <si>
    <t>CHẬU MÙA HÈ 3</t>
  </si>
  <si>
    <t>CHẬU TRĂNG NON</t>
  </si>
  <si>
    <t>CHẬU NGUYỆT THỰC</t>
  </si>
  <si>
    <t>CHẬU TRĂNG NGŨ SẮC</t>
  </si>
  <si>
    <t>CHẬU MẶT TRỜI</t>
  </si>
  <si>
    <t>CHẬU THỦY TINH</t>
  </si>
  <si>
    <t>CHẬU KIM TINH</t>
  </si>
  <si>
    <t>CHẬU HOA TUYẾT</t>
  </si>
  <si>
    <t>CHẬU HOA BÚP</t>
  </si>
  <si>
    <t>CHẬU HOA ÁNH KIM</t>
  </si>
  <si>
    <t>CHẬU CHU TƯỚC</t>
  </si>
  <si>
    <t>CHẬU THANH LONG</t>
  </si>
  <si>
    <t>CHẬU BẠCH HỔ</t>
  </si>
  <si>
    <t>CHẬU DƠI XINH XẮN</t>
  </si>
  <si>
    <t>CHẬU DƠI NGỐC NGHẾCH</t>
  </si>
  <si>
    <t>CHẬU DƠI NGHỊCH NGỢM</t>
  </si>
  <si>
    <t>3 DÉCOR CỦA MỖI BỘ</t>
  </si>
  <si>
    <t>CHONG CHÓNG TRƠN</t>
  </si>
  <si>
    <t>CHONG CHÓNG SỌC</t>
  </si>
  <si>
    <t>CHONG CHÓNG XOẮN</t>
  </si>
  <si>
    <t>VÒNG GIẤC MƠ GIÓ</t>
  </si>
  <si>
    <t>VÒNG GIẤC MƠ SÉT</t>
  </si>
  <si>
    <t>VÒNG GIẤC MƠ NƯỚC</t>
  </si>
  <si>
    <t>CHUÔNG GIÓ HỒNG</t>
  </si>
  <si>
    <t>CHUÔNG GIÓ LỤC</t>
  </si>
  <si>
    <t>CHUÔNG GIÓ VÀNG</t>
  </si>
  <si>
    <t>DÙ HỒNG</t>
  </si>
  <si>
    <t>DÙ LỤC</t>
  </si>
  <si>
    <t>DÙ LAM</t>
  </si>
  <si>
    <t>SÁO QUẠT</t>
  </si>
  <si>
    <t>CHUÔNG LẮC</t>
  </si>
  <si>
    <t>ĐÀN BANJO</t>
  </si>
  <si>
    <t xml:space="preserve">1. Unlock tính năng </t>
  </si>
  <si>
    <r>
      <rPr>
        <i/>
        <u/>
        <sz val="11"/>
        <color rgb="FF000000"/>
        <rFont val="Calibri"/>
        <family val="2"/>
        <scheme val="minor"/>
      </rPr>
      <t>Khi đến Lv unlock:</t>
    </r>
    <r>
      <rPr>
        <i/>
        <sz val="11"/>
        <color rgb="FF000000"/>
        <rFont val="Calibri"/>
        <family val="2"/>
        <scheme val="minor"/>
      </rPr>
      <t xml:space="preserve"> </t>
    </r>
  </si>
  <si>
    <t>2. UI gacha</t>
  </si>
  <si>
    <t>Touch chọn NPC, mở UI quay thưởng</t>
  </si>
  <si>
    <t>Sử dụng Fake UI này của artist</t>
  </si>
  <si>
    <t>BET_USER_LEVEL</t>
  </si>
  <si>
    <t>level unlock minigame</t>
  </si>
  <si>
    <r>
      <rPr>
        <i/>
        <u/>
        <sz val="11"/>
        <color rgb="FF000000"/>
        <rFont val="Calibri"/>
        <family val="2"/>
        <scheme val="minor"/>
      </rPr>
      <t>Khi chưa đến Lv unlock:</t>
    </r>
    <r>
      <rPr>
        <i/>
        <sz val="11"/>
        <color rgb="FF000000"/>
        <rFont val="Calibri"/>
        <family val="2"/>
        <scheme val="minor"/>
      </rPr>
      <t xml:space="preserve"> </t>
    </r>
  </si>
  <si>
    <t>BET_TIME</t>
  </si>
  <si>
    <t>Thời gian đặt cược</t>
  </si>
  <si>
    <t>BET_RESULT</t>
  </si>
  <si>
    <t>Thời gian đợi mở kết quả</t>
  </si>
  <si>
    <t>BET_DIAMOND</t>
  </si>
  <si>
    <t>BET_GOLD</t>
  </si>
  <si>
    <t>Các mức cược ở bàn Vàng</t>
  </si>
  <si>
    <t>Các mức cược ở bàn Kim Cương</t>
  </si>
  <si>
    <t>Số ván ngẫu nhiên hệ thống sẽ tính lại resouce in - out</t>
  </si>
  <si>
    <t>BET_COUNT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</si>
</sst>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8" x14ac:knownFonts="1">
    <font>
      <sz val="11"/>
      <color theme="1"/>
      <name val="Calibri"/>
      <family val="2"/>
      <scheme val="minor"/>
    </font>
    <font>
      <sz val="11"/>
      <color rgb="FFFF0000"/>
      <name val="Calibri"/>
      <family val="2"/>
      <scheme val="minor"/>
    </font>
    <font>
      <sz val="11"/>
      <color theme="0"/>
      <name val="Calibri"/>
      <family val="2"/>
      <scheme val="minor"/>
    </font>
    <font>
      <i/>
      <sz val="11"/>
      <color theme="1"/>
      <name val="Calibri"/>
      <family val="2"/>
      <scheme val="minor"/>
    </font>
    <font>
      <sz val="11"/>
      <color theme="1"/>
      <name val="Calibri"/>
      <family val="2"/>
    </font>
    <font>
      <b/>
      <sz val="11"/>
      <color rgb="FFFF0000"/>
      <name val="Calibri"/>
      <family val="2"/>
      <scheme val="minor"/>
    </font>
    <font>
      <i/>
      <sz val="11"/>
      <color rgb="FF000000"/>
      <name val="Calibri"/>
      <family val="2"/>
      <scheme val="minor"/>
    </font>
    <font>
      <i/>
      <u/>
      <sz val="11"/>
      <color rgb="FF00000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2" borderId="1" xfId="0" applyFill="1" applyBorder="1" applyAlignment="1">
      <alignment horizontal="center" vertical="center"/>
    </xf>
    <xf numFmtId="0"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49" fontId="0" fillId="0" borderId="1" xfId="0" applyNumberFormat="1" applyFill="1" applyBorder="1"/>
    <xf numFmtId="0" fontId="0" fillId="0" borderId="1" xfId="0" applyFill="1" applyBorder="1"/>
    <xf numFmtId="0" fontId="0" fillId="0" borderId="1" xfId="0" applyFill="1" applyBorder="1" applyAlignment="1">
      <alignment horizontal="right"/>
    </xf>
    <xf numFmtId="0" fontId="0" fillId="0" borderId="1" xfId="0" applyBorder="1"/>
    <xf numFmtId="0" fontId="3" fillId="0" borderId="0" xfId="0" applyFont="1"/>
    <xf numFmtId="0" fontId="1" fillId="0" borderId="0" xfId="0" applyFont="1"/>
    <xf numFmtId="0" fontId="0" fillId="3" borderId="0" xfId="0" applyFill="1"/>
    <xf numFmtId="1" fontId="0" fillId="0" borderId="0" xfId="0" applyNumberFormat="1" applyAlignment="1"/>
    <xf numFmtId="164" fontId="0" fillId="0" borderId="0" xfId="0" applyNumberFormat="1" applyAlignment="1"/>
    <xf numFmtId="1" fontId="0" fillId="0" borderId="0" xfId="0" applyNumberFormat="1"/>
    <xf numFmtId="0" fontId="0" fillId="0" borderId="0" xfId="0" applyBorder="1"/>
    <xf numFmtId="49" fontId="0" fillId="0" borderId="0" xfId="0" applyNumberFormat="1" applyFont="1" applyFill="1" applyBorder="1" applyAlignment="1">
      <alignment horizontal="left"/>
    </xf>
    <xf numFmtId="49" fontId="4" fillId="0" borderId="0" xfId="0" applyNumberFormat="1" applyFont="1" applyFill="1" applyBorder="1" applyAlignment="1">
      <alignment horizontal="left"/>
    </xf>
    <xf numFmtId="1" fontId="2" fillId="4" borderId="0" xfId="0" applyNumberFormat="1" applyFont="1" applyFill="1"/>
    <xf numFmtId="0" fontId="5" fillId="5" borderId="0" xfId="0" applyFont="1" applyFill="1" applyBorder="1"/>
    <xf numFmtId="0" fontId="6" fillId="5" borderId="0" xfId="0" applyFont="1" applyFill="1" applyAlignment="1">
      <alignment horizontal="left" vertical="center"/>
    </xf>
    <xf numFmtId="20" fontId="0" fillId="0" borderId="1" xfId="0" applyNumberFormat="1" applyBorder="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152400</xdr:rowOff>
    </xdr:from>
    <xdr:to>
      <xdr:col>5</xdr:col>
      <xdr:colOff>571500</xdr:colOff>
      <xdr:row>4</xdr:row>
      <xdr:rowOff>66675</xdr:rowOff>
    </xdr:to>
    <xdr:sp macro="" textlink="">
      <xdr:nvSpPr>
        <xdr:cNvPr id="2" name="Pentagon 1"/>
        <xdr:cNvSpPr/>
      </xdr:nvSpPr>
      <xdr:spPr>
        <a:xfrm>
          <a:off x="57150" y="342900"/>
          <a:ext cx="3562350" cy="485775"/>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3000" baseline="0"/>
            <a:t>BET MINIGAME</a:t>
          </a:r>
          <a:endParaRPr lang="en-US" sz="3000"/>
        </a:p>
      </xdr:txBody>
    </xdr:sp>
    <xdr:clientData/>
  </xdr:twoCellAnchor>
  <xdr:twoCellAnchor>
    <xdr:from>
      <xdr:col>5</xdr:col>
      <xdr:colOff>504824</xdr:colOff>
      <xdr:row>0</xdr:row>
      <xdr:rowOff>19050</xdr:rowOff>
    </xdr:from>
    <xdr:to>
      <xdr:col>15</xdr:col>
      <xdr:colOff>609599</xdr:colOff>
      <xdr:row>7</xdr:row>
      <xdr:rowOff>28575</xdr:rowOff>
    </xdr:to>
    <xdr:sp macro="" textlink="">
      <xdr:nvSpPr>
        <xdr:cNvPr id="3" name="Rounded Rectangle 2"/>
        <xdr:cNvSpPr/>
      </xdr:nvSpPr>
      <xdr:spPr>
        <a:xfrm>
          <a:off x="3552824" y="19050"/>
          <a:ext cx="6200775" cy="1343025"/>
        </a:xfrm>
        <a:prstGeom prst="round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endParaRPr lang="en-US">
            <a:effectLst/>
          </a:endParaRPr>
        </a:p>
        <a:p>
          <a:r>
            <a:rPr lang="en-US" sz="1100" baseline="0">
              <a:solidFill>
                <a:schemeClr val="dk1"/>
              </a:solidFill>
              <a:effectLst/>
              <a:latin typeface="+mn-lt"/>
              <a:ea typeface="+mn-ea"/>
              <a:cs typeface="+mn-cs"/>
            </a:rPr>
            <a:t>Là 1 TÍNH NĂNG tăng MỨC TIÊU PHÍ (VÀNG/KIM CƯƠNG), game session</a:t>
          </a:r>
        </a:p>
        <a:p>
          <a:r>
            <a:rPr lang="en-US" sz="1100" baseline="0">
              <a:solidFill>
                <a:schemeClr val="dk1"/>
              </a:solidFill>
              <a:effectLst/>
              <a:latin typeface="+mn-lt"/>
              <a:ea typeface="+mn-ea"/>
              <a:cs typeface="+mn-cs"/>
            </a:rPr>
            <a:t>Đánh vào tâm lý cầu may, lòng tham của User, tạo ra một minigame đơn giản, dễ chơi, vui, có khả năng trúng thưởng cao hơn so với mức bỏ ra của User và cũng có thể mất trắng</a:t>
          </a:r>
        </a:p>
        <a:p>
          <a:r>
            <a:rPr lang="en-US" sz="1100" baseline="0">
              <a:solidFill>
                <a:schemeClr val="dk1"/>
              </a:solidFill>
              <a:effectLst/>
              <a:latin typeface="+mn-lt"/>
              <a:ea typeface="+mn-ea"/>
              <a:cs typeface="+mn-cs"/>
            </a:rPr>
            <a:t>=&gt; User có thêm chỗ tiêu phí khi rãnh rỗi, tạo thói quen tiêu phí, từ đó kích nạp, TĂNG MỨC CHI TRẢ, TĂNG PU, ARPPU</a:t>
          </a:r>
          <a:endParaRPr lang="en-US">
            <a:effectLst/>
          </a:endParaRPr>
        </a:p>
      </xdr:txBody>
    </xdr:sp>
    <xdr:clientData/>
  </xdr:twoCellAnchor>
  <xdr:twoCellAnchor>
    <xdr:from>
      <xdr:col>1</xdr:col>
      <xdr:colOff>1</xdr:colOff>
      <xdr:row>8</xdr:row>
      <xdr:rowOff>0</xdr:rowOff>
    </xdr:from>
    <xdr:to>
      <xdr:col>4</xdr:col>
      <xdr:colOff>352426</xdr:colOff>
      <xdr:row>10</xdr:row>
      <xdr:rowOff>66675</xdr:rowOff>
    </xdr:to>
    <xdr:sp macro="" textlink="">
      <xdr:nvSpPr>
        <xdr:cNvPr id="4" name="Flowchart: Process 3"/>
        <xdr:cNvSpPr/>
      </xdr:nvSpPr>
      <xdr:spPr>
        <a:xfrm>
          <a:off x="609601" y="1524000"/>
          <a:ext cx="2181225" cy="447675"/>
        </a:xfrm>
        <a:prstGeom prst="flowChartProcess">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500">
              <a:solidFill>
                <a:schemeClr val="bg1"/>
              </a:solidFill>
            </a:rPr>
            <a:t>Gameplay Overview</a:t>
          </a:r>
        </a:p>
      </xdr:txBody>
    </xdr:sp>
    <xdr:clientData/>
  </xdr:twoCellAnchor>
  <xdr:twoCellAnchor>
    <xdr:from>
      <xdr:col>1</xdr:col>
      <xdr:colOff>9525</xdr:colOff>
      <xdr:row>10</xdr:row>
      <xdr:rowOff>85725</xdr:rowOff>
    </xdr:from>
    <xdr:to>
      <xdr:col>14</xdr:col>
      <xdr:colOff>600075</xdr:colOff>
      <xdr:row>20</xdr:row>
      <xdr:rowOff>19050</xdr:rowOff>
    </xdr:to>
    <xdr:sp macro="" textlink="">
      <xdr:nvSpPr>
        <xdr:cNvPr id="5" name="Rectangle 4"/>
        <xdr:cNvSpPr/>
      </xdr:nvSpPr>
      <xdr:spPr>
        <a:xfrm>
          <a:off x="619125" y="1990725"/>
          <a:ext cx="8515350" cy="1457325"/>
        </a:xfrm>
        <a:prstGeom prst="rect">
          <a:avLst/>
        </a:prstGeom>
        <a:ln w="19050"/>
      </xdr:spPr>
      <xdr:style>
        <a:lnRef idx="2">
          <a:schemeClr val="accent1"/>
        </a:lnRef>
        <a:fillRef idx="1">
          <a:schemeClr val="lt1"/>
        </a:fillRef>
        <a:effectRef idx="0">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100" baseline="0">
              <a:solidFill>
                <a:schemeClr val="tx1"/>
              </a:solidFill>
              <a:latin typeface="+mn-lt"/>
              <a:ea typeface="+mn-ea"/>
              <a:cs typeface="+mn-cs"/>
            </a:rPr>
            <a:t> Dựa trên concept trò chơi dân gian bầu cua, nhưng cách chơi đơn giản hơn</a:t>
          </a:r>
        </a:p>
        <a:p>
          <a:pPr marL="0" indent="0" algn="ctr"/>
          <a:endParaRPr lang="en-US" sz="1100" baseline="0">
            <a:solidFill>
              <a:schemeClr val="tx1"/>
            </a:solidFill>
            <a:latin typeface="+mn-lt"/>
            <a:ea typeface="+mn-ea"/>
            <a:cs typeface="+mn-cs"/>
          </a:endParaRPr>
        </a:p>
        <a:p>
          <a:pPr marL="0" indent="0" algn="l"/>
          <a:r>
            <a:rPr lang="en-US" sz="1100" baseline="0">
              <a:solidFill>
                <a:schemeClr val="tx1"/>
              </a:solidFill>
              <a:latin typeface="+mn-lt"/>
              <a:ea typeface="+mn-ea"/>
              <a:cs typeface="+mn-cs"/>
            </a:rPr>
            <a:t>- Đầu tiên User được phép chọn bàn chơi: KIM CƯƠNG hoặc VÀNG</a:t>
          </a:r>
        </a:p>
        <a:p>
          <a:pPr marL="0" indent="0" algn="l"/>
          <a:r>
            <a:rPr lang="en-US" sz="1100" baseline="0">
              <a:solidFill>
                <a:schemeClr val="tx1"/>
              </a:solidFill>
              <a:latin typeface="+mn-lt"/>
              <a:ea typeface="+mn-ea"/>
              <a:cs typeface="+mn-cs"/>
            </a:rPr>
            <a:t>- Hệ thống sẽ đưa ra những MỨC CƯỢC để User chọn, phù hợp với tài sản đang có của mình</a:t>
          </a:r>
        </a:p>
        <a:p>
          <a:pPr marL="0" indent="0" algn="l"/>
          <a:r>
            <a:rPr lang="en-US" sz="1100" baseline="0">
              <a:solidFill>
                <a:schemeClr val="tx1"/>
              </a:solidFill>
              <a:latin typeface="+mn-lt"/>
              <a:ea typeface="+mn-ea"/>
              <a:cs typeface="+mn-cs"/>
            </a:rPr>
            <a:t>- Khi vào màn chơi, User được chọn 1 trong 2 NPC (Đại diện cho 2 yếu tố ĐỎ - ĐEN) để đặt cược: BÉ ĐỎ &amp; SÓI XÁM</a:t>
          </a:r>
        </a:p>
        <a:p>
          <a:pPr marL="0" indent="0" algn="l"/>
          <a:r>
            <a:rPr lang="en-US" sz="1100" baseline="0">
              <a:solidFill>
                <a:schemeClr val="tx1"/>
              </a:solidFill>
              <a:latin typeface="+mn-lt"/>
              <a:ea typeface="+mn-ea"/>
              <a:cs typeface="+mn-cs"/>
            </a:rPr>
            <a:t>- Nếu HỆ THỐNG trả kết quả đúng với NPC user chọn, User được nhận lại TIỀN CƯỢC + TIỀN THẮNG ( BẰNG SỐ TIỀN CƯỢC) </a:t>
          </a:r>
        </a:p>
        <a:p>
          <a:pPr marL="0" indent="0" algn="l"/>
          <a:r>
            <a:rPr lang="en-US" sz="1100" baseline="0">
              <a:solidFill>
                <a:schemeClr val="tx1"/>
              </a:solidFill>
              <a:latin typeface="+mn-lt"/>
              <a:ea typeface="+mn-ea"/>
              <a:cs typeface="+mn-cs"/>
            </a:rPr>
            <a:t>- Ngược lại nếu thua, sẽ MẤT HOÀN TOÀN TIỀN CƯỢC BỎ RA</a:t>
          </a:r>
        </a:p>
        <a:p>
          <a:pPr marL="0" indent="0" algn="l"/>
          <a:r>
            <a:rPr lang="en-US" sz="1100" i="1" baseline="0">
              <a:solidFill>
                <a:srgbClr val="FF0000"/>
              </a:solidFill>
              <a:latin typeface="+mn-lt"/>
              <a:ea typeface="+mn-ea"/>
              <a:cs typeface="+mn-cs"/>
            </a:rPr>
            <a:t>- Lưu ý: Hệ thống sẽ thu lại 1 ít phí khi User thắng cược, tùy vào mức cược ban đầu</a:t>
          </a:r>
        </a:p>
      </xdr:txBody>
    </xdr:sp>
    <xdr:clientData/>
  </xdr:twoCellAnchor>
  <xdr:twoCellAnchor>
    <xdr:from>
      <xdr:col>0</xdr:col>
      <xdr:colOff>590550</xdr:colOff>
      <xdr:row>20</xdr:row>
      <xdr:rowOff>180975</xdr:rowOff>
    </xdr:from>
    <xdr:to>
      <xdr:col>4</xdr:col>
      <xdr:colOff>333375</xdr:colOff>
      <xdr:row>23</xdr:row>
      <xdr:rowOff>57150</xdr:rowOff>
    </xdr:to>
    <xdr:sp macro="" textlink="">
      <xdr:nvSpPr>
        <xdr:cNvPr id="6" name="Flowchart: Process 5"/>
        <xdr:cNvSpPr/>
      </xdr:nvSpPr>
      <xdr:spPr>
        <a:xfrm>
          <a:off x="590550" y="3419475"/>
          <a:ext cx="2181225" cy="447675"/>
        </a:xfrm>
        <a:prstGeom prst="flowChartProcess">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500">
              <a:solidFill>
                <a:schemeClr val="bg1"/>
              </a:solidFill>
            </a:rPr>
            <a:t>Bet's</a:t>
          </a:r>
          <a:r>
            <a:rPr lang="en-US" sz="1500" baseline="0">
              <a:solidFill>
                <a:schemeClr val="bg1"/>
              </a:solidFill>
            </a:rPr>
            <a:t> rule</a:t>
          </a:r>
          <a:endParaRPr lang="en-US" sz="1500">
            <a:solidFill>
              <a:schemeClr val="bg1"/>
            </a:solidFill>
          </a:endParaRPr>
        </a:p>
      </xdr:txBody>
    </xdr:sp>
    <xdr:clientData/>
  </xdr:twoCellAnchor>
  <xdr:twoCellAnchor>
    <xdr:from>
      <xdr:col>0</xdr:col>
      <xdr:colOff>590549</xdr:colOff>
      <xdr:row>23</xdr:row>
      <xdr:rowOff>85725</xdr:rowOff>
    </xdr:from>
    <xdr:to>
      <xdr:col>14</xdr:col>
      <xdr:colOff>600075</xdr:colOff>
      <xdr:row>34</xdr:row>
      <xdr:rowOff>9525</xdr:rowOff>
    </xdr:to>
    <xdr:sp macro="" textlink="">
      <xdr:nvSpPr>
        <xdr:cNvPr id="7" name="Rectangle 6"/>
        <xdr:cNvSpPr/>
      </xdr:nvSpPr>
      <xdr:spPr>
        <a:xfrm>
          <a:off x="590549" y="4467225"/>
          <a:ext cx="8543926" cy="2019300"/>
        </a:xfrm>
        <a:prstGeom prst="rect">
          <a:avLst/>
        </a:prstGeom>
        <a:ln w="19050"/>
      </xdr:spPr>
      <xdr:style>
        <a:lnRef idx="2">
          <a:schemeClr val="accent6"/>
        </a:lnRef>
        <a:fillRef idx="1">
          <a:schemeClr val="lt1"/>
        </a:fillRef>
        <a:effectRef idx="0">
          <a:schemeClr val="accent6"/>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US" sz="1100" baseline="0">
              <a:solidFill>
                <a:schemeClr val="tx1"/>
              </a:solidFill>
              <a:latin typeface="+mn-lt"/>
              <a:ea typeface="+mn-ea"/>
              <a:cs typeface="+mn-cs"/>
            </a:rPr>
            <a:t>  </a:t>
          </a:r>
        </a:p>
        <a:p>
          <a:pPr marL="0" indent="0" algn="l"/>
          <a:r>
            <a:rPr lang="en-US" sz="1100" baseline="0">
              <a:solidFill>
                <a:schemeClr val="tx1"/>
              </a:solidFill>
              <a:latin typeface="+mn-lt"/>
              <a:ea typeface="+mn-ea"/>
              <a:cs typeface="+mn-cs"/>
            </a:rPr>
            <a:t>- Hệ thống cho User 1 khoảng thời gian suy nghĩ để chọn NPC mình muốn cược, hết thời gian sẽ khóa cược, KHÔNG CHO THAY ĐỔI</a:t>
          </a:r>
        </a:p>
        <a:p>
          <a:pPr marL="0" indent="0" algn="l"/>
          <a:r>
            <a:rPr lang="en-US" sz="1100" baseline="0">
              <a:solidFill>
                <a:schemeClr val="tx1"/>
              </a:solidFill>
              <a:latin typeface="+mn-lt"/>
              <a:ea typeface="+mn-ea"/>
              <a:cs typeface="+mn-cs"/>
            </a:rPr>
            <a:t>- Sau x giây, hệ thống sẽ trả Kết Quả theo tỷ lệ CÂN BẰNG 50:50</a:t>
          </a:r>
        </a:p>
        <a:p>
          <a:pPr marL="0" indent="0" algn="l"/>
          <a:r>
            <a:rPr lang="en-US" sz="1100" baseline="0">
              <a:solidFill>
                <a:schemeClr val="tx1"/>
              </a:solidFill>
              <a:latin typeface="+mn-lt"/>
              <a:ea typeface="+mn-ea"/>
              <a:cs typeface="+mn-cs"/>
            </a:rPr>
            <a:t>- Tuy nhiên, hệ thống sẽ có cơ chế tự control lượng resource in (resource thu vào) và resource out (resource cho ra) TRONG NGÀY, để cân bằng, tránh tình trạng mất balancing, không đạt hiệu quả như mong đợi:</a:t>
          </a:r>
        </a:p>
        <a:p>
          <a:pPr marL="0" indent="0" algn="l"/>
          <a:r>
            <a:rPr lang="en-US" sz="1100" baseline="0">
              <a:solidFill>
                <a:schemeClr val="tx1"/>
              </a:solidFill>
              <a:latin typeface="+mn-lt"/>
              <a:ea typeface="+mn-ea"/>
              <a:cs typeface="+mn-cs"/>
            </a:rPr>
            <a:t>Cứ sau khoảng ngẫu nhiên Min - Max ván, hệ thống sẽ tính toán lại tổng resource in và out trước đó, nếu out &gt; in, thì ván sau đó, sẽ cho ra kết quả ở NPC đang có người cược ít hơn</a:t>
          </a:r>
        </a:p>
        <a:p>
          <a:pPr marL="0" indent="0" algn="l"/>
          <a:r>
            <a:rPr lang="en-US" sz="1100" baseline="0">
              <a:solidFill>
                <a:schemeClr val="tx1"/>
              </a:solidFill>
              <a:latin typeface="+mn-lt"/>
              <a:ea typeface="+mn-ea"/>
              <a:cs typeface="+mn-cs"/>
            </a:rPr>
            <a:t>Trường hợp kiểm tra out &lt; in, hệ thống sẽ trở về tỷ lệ 50:50</a:t>
          </a:r>
        </a:p>
      </xdr:txBody>
    </xdr:sp>
    <xdr:clientData/>
  </xdr:twoCellAnchor>
  <xdr:twoCellAnchor>
    <xdr:from>
      <xdr:col>1</xdr:col>
      <xdr:colOff>0</xdr:colOff>
      <xdr:row>35</xdr:row>
      <xdr:rowOff>0</xdr:rowOff>
    </xdr:from>
    <xdr:to>
      <xdr:col>4</xdr:col>
      <xdr:colOff>352425</xdr:colOff>
      <xdr:row>37</xdr:row>
      <xdr:rowOff>66675</xdr:rowOff>
    </xdr:to>
    <xdr:sp macro="" textlink="">
      <xdr:nvSpPr>
        <xdr:cNvPr id="8" name="Flowchart: Process 7"/>
        <xdr:cNvSpPr/>
      </xdr:nvSpPr>
      <xdr:spPr>
        <a:xfrm>
          <a:off x="609600" y="5524500"/>
          <a:ext cx="2181225" cy="447675"/>
        </a:xfrm>
        <a:prstGeom prst="flowChartProcess">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1500">
              <a:solidFill>
                <a:schemeClr val="bg1"/>
              </a:solidFill>
            </a:rPr>
            <a:t>Rewards</a:t>
          </a:r>
        </a:p>
      </xdr:txBody>
    </xdr:sp>
    <xdr:clientData/>
  </xdr:twoCellAnchor>
  <xdr:twoCellAnchor>
    <xdr:from>
      <xdr:col>1</xdr:col>
      <xdr:colOff>9524</xdr:colOff>
      <xdr:row>37</xdr:row>
      <xdr:rowOff>95249</xdr:rowOff>
    </xdr:from>
    <xdr:to>
      <xdr:col>14</xdr:col>
      <xdr:colOff>609599</xdr:colOff>
      <xdr:row>44</xdr:row>
      <xdr:rowOff>9525</xdr:rowOff>
    </xdr:to>
    <xdr:sp macro="" textlink="">
      <xdr:nvSpPr>
        <xdr:cNvPr id="9" name="Rectangle 8"/>
        <xdr:cNvSpPr/>
      </xdr:nvSpPr>
      <xdr:spPr>
        <a:xfrm>
          <a:off x="619124" y="7143749"/>
          <a:ext cx="8524875" cy="1247776"/>
        </a:xfrm>
        <a:prstGeom prst="rect">
          <a:avLst/>
        </a:prstGeom>
        <a:ln w="19050"/>
      </xdr:spPr>
      <xdr:style>
        <a:lnRef idx="2">
          <a:schemeClr val="accent4"/>
        </a:lnRef>
        <a:fillRef idx="1">
          <a:schemeClr val="lt1"/>
        </a:fillRef>
        <a:effectRef idx="0">
          <a:schemeClr val="accent4"/>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r>
            <a:rPr lang="en-US" sz="1100" i="0" baseline="0">
              <a:solidFill>
                <a:schemeClr val="tx1"/>
              </a:solidFill>
              <a:latin typeface="+mn-lt"/>
              <a:ea typeface="+mn-ea"/>
              <a:cs typeface="+mn-cs"/>
            </a:rPr>
            <a:t>- Nếu thắng, nhận lại </a:t>
          </a:r>
          <a:r>
            <a:rPr lang="en-US" sz="1100" b="1" i="0" baseline="0">
              <a:solidFill>
                <a:srgbClr val="00B050"/>
              </a:solidFill>
              <a:latin typeface="+mn-lt"/>
              <a:ea typeface="+mn-ea"/>
              <a:cs typeface="+mn-cs"/>
            </a:rPr>
            <a:t>cược tương ứng + phần thắng (bằng mức cược) - thu phí từ hệ thống </a:t>
          </a:r>
          <a:r>
            <a:rPr lang="en-US" sz="1100" i="0" baseline="0">
              <a:solidFill>
                <a:schemeClr val="tx1"/>
              </a:solidFill>
              <a:latin typeface="+mn-lt"/>
              <a:ea typeface="+mn-ea"/>
              <a:cs typeface="+mn-cs"/>
            </a:rPr>
            <a:t>(tương ứng mức cược ban đầu)</a:t>
          </a:r>
        </a:p>
        <a:p>
          <a:pPr marL="0" indent="0" algn="l"/>
          <a:r>
            <a:rPr lang="en-US" sz="1100" i="0" baseline="0">
              <a:solidFill>
                <a:schemeClr val="tx1"/>
              </a:solidFill>
              <a:latin typeface="+mn-lt"/>
              <a:ea typeface="+mn-ea"/>
              <a:cs typeface="+mn-cs"/>
            </a:rPr>
            <a:t>=&gt; Cược càng cao, thu phí càng nhiều</a:t>
          </a:r>
        </a:p>
        <a:p>
          <a:pPr marL="0" indent="0" algn="l"/>
          <a:endParaRPr lang="en-US" sz="1100" i="0" baseline="0">
            <a:solidFill>
              <a:schemeClr val="tx1"/>
            </a:solidFill>
            <a:latin typeface="+mn-lt"/>
            <a:ea typeface="+mn-ea"/>
            <a:cs typeface="+mn-cs"/>
          </a:endParaRPr>
        </a:p>
        <a:p>
          <a:pPr marL="0" indent="0" algn="l"/>
          <a:r>
            <a:rPr lang="en-US" sz="1100" i="0" baseline="0">
              <a:solidFill>
                <a:schemeClr val="tx1"/>
              </a:solidFill>
              <a:latin typeface="+mn-lt"/>
              <a:ea typeface="+mn-ea"/>
              <a:cs typeface="+mn-cs"/>
            </a:rPr>
            <a:t>- Nếu thua, mất hoàn toàn tiền cược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0</xdr:row>
      <xdr:rowOff>0</xdr:rowOff>
    </xdr:from>
    <xdr:to>
      <xdr:col>12</xdr:col>
      <xdr:colOff>238124</xdr:colOff>
      <xdr:row>2</xdr:row>
      <xdr:rowOff>104775</xdr:rowOff>
    </xdr:to>
    <xdr:sp macro="" textlink="">
      <xdr:nvSpPr>
        <xdr:cNvPr id="2" name="Pentagon 1"/>
        <xdr:cNvSpPr/>
      </xdr:nvSpPr>
      <xdr:spPr>
        <a:xfrm>
          <a:off x="2428875" y="0"/>
          <a:ext cx="5124449" cy="485775"/>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3000" b="1" baseline="0"/>
            <a:t>UI FLOW - BET MINIGAME</a:t>
          </a:r>
          <a:endParaRPr lang="en-US" sz="3000" b="1"/>
        </a:p>
      </xdr:txBody>
    </xdr:sp>
    <xdr:clientData/>
  </xdr:twoCellAnchor>
  <xdr:twoCellAnchor>
    <xdr:from>
      <xdr:col>12</xdr:col>
      <xdr:colOff>266700</xdr:colOff>
      <xdr:row>0</xdr:row>
      <xdr:rowOff>38100</xdr:rowOff>
    </xdr:from>
    <xdr:to>
      <xdr:col>20</xdr:col>
      <xdr:colOff>142875</xdr:colOff>
      <xdr:row>4</xdr:row>
      <xdr:rowOff>66674</xdr:rowOff>
    </xdr:to>
    <xdr:sp macro="" textlink="">
      <xdr:nvSpPr>
        <xdr:cNvPr id="3" name="Rectangle 2"/>
        <xdr:cNvSpPr/>
      </xdr:nvSpPr>
      <xdr:spPr>
        <a:xfrm>
          <a:off x="7581900" y="38100"/>
          <a:ext cx="4752975" cy="790574"/>
        </a:xfrm>
        <a:prstGeom prst="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b="1">
              <a:solidFill>
                <a:srgbClr val="FF0000"/>
              </a:solidFill>
            </a:rPr>
            <a:t>LƯU</a:t>
          </a:r>
          <a:r>
            <a:rPr lang="en-US" sz="1100" b="1" baseline="0">
              <a:solidFill>
                <a:srgbClr val="FF0000"/>
              </a:solidFill>
            </a:rPr>
            <a:t> Ý TRAO ĐỔI VỚI ARTIST VỀ TẤT CẢ CÁC FONT CHỮ, MÀU CHỮ, SIZE CHỮ BUTTON, THÔNG BÁO </a:t>
          </a:r>
        </a:p>
        <a:p>
          <a:pPr algn="l"/>
          <a:r>
            <a:rPr lang="en-US" sz="1100" b="1" baseline="0">
              <a:solidFill>
                <a:srgbClr val="FF0000"/>
              </a:solidFill>
            </a:rPr>
            <a:t>=&gt; ĐỒNG BỘ VỚI NHỮNG TÍNH NĂNG ĐÃ CÓ TRƯỚC ĐÂY</a:t>
          </a:r>
        </a:p>
        <a:p>
          <a:pPr algn="l"/>
          <a:endParaRPr lang="en-US" sz="1100" b="1" baseline="0">
            <a:solidFill>
              <a:srgbClr val="FF0000"/>
            </a:solidFill>
          </a:endParaRPr>
        </a:p>
        <a:p>
          <a:pPr algn="l"/>
          <a:endParaRPr lang="en-US" sz="1100" b="1">
            <a:solidFill>
              <a:srgbClr val="FF0000"/>
            </a:solidFill>
          </a:endParaRPr>
        </a:p>
      </xdr:txBody>
    </xdr:sp>
    <xdr:clientData/>
  </xdr:twoCellAnchor>
  <xdr:twoCellAnchor>
    <xdr:from>
      <xdr:col>16</xdr:col>
      <xdr:colOff>9525</xdr:colOff>
      <xdr:row>20</xdr:row>
      <xdr:rowOff>171451</xdr:rowOff>
    </xdr:from>
    <xdr:to>
      <xdr:col>21</xdr:col>
      <xdr:colOff>114300</xdr:colOff>
      <xdr:row>39</xdr:row>
      <xdr:rowOff>152401</xdr:rowOff>
    </xdr:to>
    <xdr:sp macro="" textlink="">
      <xdr:nvSpPr>
        <xdr:cNvPr id="6" name="Rounded Rectangle 5"/>
        <xdr:cNvSpPr/>
      </xdr:nvSpPr>
      <xdr:spPr>
        <a:xfrm>
          <a:off x="9763125" y="3981451"/>
          <a:ext cx="3152775" cy="3600450"/>
        </a:xfrm>
        <a:prstGeom prst="roundRect">
          <a:avLst/>
        </a:prstGeom>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endParaRPr lang="en-US" sz="1100" baseline="0"/>
        </a:p>
      </xdr:txBody>
    </xdr:sp>
    <xdr:clientData/>
  </xdr:twoCellAnchor>
  <xdr:twoCellAnchor>
    <xdr:from>
      <xdr:col>14</xdr:col>
      <xdr:colOff>36910</xdr:colOff>
      <xdr:row>20</xdr:row>
      <xdr:rowOff>171451</xdr:rowOff>
    </xdr:from>
    <xdr:to>
      <xdr:col>18</xdr:col>
      <xdr:colOff>366713</xdr:colOff>
      <xdr:row>29</xdr:row>
      <xdr:rowOff>52388</xdr:rowOff>
    </xdr:to>
    <xdr:cxnSp macro="">
      <xdr:nvCxnSpPr>
        <xdr:cNvPr id="7" name="Elbow Connector 6"/>
        <xdr:cNvCxnSpPr>
          <a:endCxn id="6" idx="0"/>
        </xdr:cNvCxnSpPr>
      </xdr:nvCxnSpPr>
      <xdr:spPr>
        <a:xfrm flipV="1">
          <a:off x="8571310" y="3981451"/>
          <a:ext cx="2768203" cy="1595437"/>
        </a:xfrm>
        <a:prstGeom prst="bentConnector4">
          <a:avLst>
            <a:gd name="adj1" fmla="val 21527"/>
            <a:gd name="adj2" fmla="val 114328"/>
          </a:avLst>
        </a:prstGeom>
        <a:ln>
          <a:solidFill>
            <a:srgbClr val="FF0000"/>
          </a:solidFill>
          <a:prstDash val="sysDash"/>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topLeftCell="A25" workbookViewId="0">
      <selection activeCell="H46" sqref="H4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8"/>
  <sheetViews>
    <sheetView tabSelected="1" workbookViewId="0">
      <selection activeCell="D5" sqref="D5"/>
    </sheetView>
  </sheetViews>
  <sheetFormatPr defaultRowHeight="15" x14ac:dyDescent="0.25"/>
  <cols>
    <col min="1" max="1" width="35.28515625" bestFit="1" customWidth="1"/>
    <col min="4" max="4" width="73.140625" customWidth="1"/>
  </cols>
  <sheetData>
    <row r="1" spans="1:4" x14ac:dyDescent="0.25">
      <c r="A1" s="1" t="s">
        <v>0</v>
      </c>
      <c r="B1" s="2" t="s">
        <v>1</v>
      </c>
      <c r="C1" s="2" t="s">
        <v>2</v>
      </c>
      <c r="D1" s="3" t="s">
        <v>3</v>
      </c>
    </row>
    <row r="2" spans="1:4" x14ac:dyDescent="0.25">
      <c r="A2" s="4" t="s">
        <v>81</v>
      </c>
      <c r="B2" s="5" t="s">
        <v>4</v>
      </c>
      <c r="C2" s="6">
        <v>25</v>
      </c>
      <c r="D2" s="5" t="s">
        <v>82</v>
      </c>
    </row>
    <row r="3" spans="1:4" s="21" customFormat="1" x14ac:dyDescent="0.25">
      <c r="A3" s="4" t="s">
        <v>84</v>
      </c>
      <c r="B3" s="5" t="s">
        <v>4</v>
      </c>
      <c r="C3" s="6">
        <v>30</v>
      </c>
      <c r="D3" s="5" t="s">
        <v>85</v>
      </c>
    </row>
    <row r="4" spans="1:4" x14ac:dyDescent="0.25">
      <c r="A4" s="7" t="s">
        <v>86</v>
      </c>
      <c r="B4" s="5" t="s">
        <v>4</v>
      </c>
      <c r="C4" s="7">
        <v>5</v>
      </c>
      <c r="D4" s="7" t="s">
        <v>87</v>
      </c>
    </row>
    <row r="5" spans="1:4" x14ac:dyDescent="0.25">
      <c r="A5" s="7" t="s">
        <v>88</v>
      </c>
      <c r="B5" s="5" t="s">
        <v>4</v>
      </c>
      <c r="C5" s="7"/>
      <c r="D5" s="7" t="s">
        <v>91</v>
      </c>
    </row>
    <row r="6" spans="1:4" x14ac:dyDescent="0.25">
      <c r="A6" s="7" t="s">
        <v>89</v>
      </c>
      <c r="B6" s="5" t="s">
        <v>4</v>
      </c>
      <c r="C6" s="7"/>
      <c r="D6" s="7" t="s">
        <v>90</v>
      </c>
    </row>
    <row r="7" spans="1:4" x14ac:dyDescent="0.25">
      <c r="A7" s="7" t="s">
        <v>93</v>
      </c>
      <c r="B7" s="5" t="s">
        <v>4</v>
      </c>
      <c r="C7" s="7"/>
      <c r="D7" s="7" t="s">
        <v>92</v>
      </c>
    </row>
    <row r="8" spans="1:4" x14ac:dyDescent="0.25">
      <c r="A8" s="7"/>
      <c r="B8" s="5" t="s">
        <v>4</v>
      </c>
      <c r="C8" s="20"/>
      <c r="D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D6:E41"/>
  <sheetViews>
    <sheetView topLeftCell="A16" workbookViewId="0">
      <selection activeCell="I34" sqref="I34"/>
    </sheetView>
  </sheetViews>
  <sheetFormatPr defaultRowHeight="15" x14ac:dyDescent="0.25"/>
  <sheetData>
    <row r="6" spans="4:5" x14ac:dyDescent="0.25">
      <c r="D6" s="18" t="s">
        <v>76</v>
      </c>
    </row>
    <row r="7" spans="4:5" x14ac:dyDescent="0.25">
      <c r="E7" s="19" t="s">
        <v>83</v>
      </c>
    </row>
    <row r="10" spans="4:5" x14ac:dyDescent="0.25">
      <c r="E10" s="19" t="s">
        <v>77</v>
      </c>
    </row>
    <row r="19" spans="4:5" x14ac:dyDescent="0.25">
      <c r="D19" s="18" t="s">
        <v>78</v>
      </c>
    </row>
    <row r="20" spans="4:5" x14ac:dyDescent="0.25">
      <c r="D20" s="18"/>
      <c r="E20" t="s">
        <v>79</v>
      </c>
    </row>
    <row r="41" spans="4:4" x14ac:dyDescent="0.25">
      <c r="D41" t="s">
        <v>80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1"/>
  <sheetViews>
    <sheetView workbookViewId="0">
      <selection activeCell="H38" sqref="H38"/>
    </sheetView>
  </sheetViews>
  <sheetFormatPr defaultRowHeight="15" x14ac:dyDescent="0.25"/>
  <cols>
    <col min="4" max="4" width="34.28515625" customWidth="1"/>
    <col min="5" max="5" width="12.5703125" bestFit="1" customWidth="1"/>
    <col min="6" max="6" width="12.42578125" bestFit="1" customWidth="1"/>
    <col min="7" max="7" width="12.5703125" bestFit="1" customWidth="1"/>
    <col min="8" max="8" width="15.85546875" customWidth="1"/>
  </cols>
  <sheetData>
    <row r="2" spans="4:12" x14ac:dyDescent="0.25">
      <c r="D2" t="s">
        <v>5</v>
      </c>
    </row>
    <row r="3" spans="4:12" x14ac:dyDescent="0.25">
      <c r="D3" t="s">
        <v>6</v>
      </c>
      <c r="I3" s="8" t="s">
        <v>7</v>
      </c>
      <c r="J3" s="8" t="s">
        <v>8</v>
      </c>
      <c r="K3" s="8" t="s">
        <v>9</v>
      </c>
      <c r="L3" s="8" t="s">
        <v>10</v>
      </c>
    </row>
    <row r="4" spans="4:12" x14ac:dyDescent="0.25">
      <c r="D4" t="s">
        <v>11</v>
      </c>
      <c r="E4" s="8" t="s">
        <v>12</v>
      </c>
      <c r="F4" s="8" t="s">
        <v>13</v>
      </c>
      <c r="I4" t="s">
        <v>14</v>
      </c>
      <c r="J4" t="s">
        <v>15</v>
      </c>
      <c r="K4" t="s">
        <v>16</v>
      </c>
      <c r="L4" t="s">
        <v>17</v>
      </c>
    </row>
    <row r="5" spans="4:12" x14ac:dyDescent="0.25">
      <c r="D5" t="s">
        <v>18</v>
      </c>
      <c r="E5">
        <v>100</v>
      </c>
      <c r="I5">
        <v>2</v>
      </c>
      <c r="J5">
        <v>5</v>
      </c>
      <c r="K5">
        <v>3</v>
      </c>
      <c r="L5">
        <v>3</v>
      </c>
    </row>
    <row r="7" spans="4:12" x14ac:dyDescent="0.25">
      <c r="D7" s="9" t="s">
        <v>19</v>
      </c>
    </row>
    <row r="8" spans="4:12" x14ac:dyDescent="0.25">
      <c r="D8" s="9" t="s">
        <v>20</v>
      </c>
    </row>
    <row r="9" spans="4:12" x14ac:dyDescent="0.25">
      <c r="D9" t="s">
        <v>21</v>
      </c>
    </row>
    <row r="10" spans="4:12" x14ac:dyDescent="0.25">
      <c r="D10" t="s">
        <v>22</v>
      </c>
    </row>
    <row r="11" spans="4:12" x14ac:dyDescent="0.25">
      <c r="D11" t="s">
        <v>23</v>
      </c>
      <c r="E11" t="s">
        <v>24</v>
      </c>
      <c r="F11" t="s">
        <v>25</v>
      </c>
      <c r="G11" t="s">
        <v>26</v>
      </c>
      <c r="H11" t="s">
        <v>27</v>
      </c>
      <c r="I11" t="s">
        <v>28</v>
      </c>
    </row>
    <row r="12" spans="4:12" x14ac:dyDescent="0.25">
      <c r="D12" t="s">
        <v>14</v>
      </c>
      <c r="E12">
        <v>20</v>
      </c>
      <c r="F12">
        <v>1</v>
      </c>
      <c r="H12">
        <f>1+(100-E12)/F12</f>
        <v>81</v>
      </c>
    </row>
    <row r="13" spans="4:12" x14ac:dyDescent="0.25">
      <c r="D13" t="s">
        <v>15</v>
      </c>
      <c r="E13">
        <v>30</v>
      </c>
      <c r="F13">
        <v>5</v>
      </c>
      <c r="H13">
        <f>1+(100-E13)/F13</f>
        <v>15</v>
      </c>
    </row>
    <row r="14" spans="4:12" x14ac:dyDescent="0.25">
      <c r="D14" t="s">
        <v>16</v>
      </c>
      <c r="E14">
        <v>50</v>
      </c>
      <c r="F14">
        <v>10</v>
      </c>
      <c r="H14">
        <f>1+(100-E14)/F14</f>
        <v>6</v>
      </c>
    </row>
    <row r="15" spans="4:12" x14ac:dyDescent="0.25">
      <c r="D15" s="10" t="s">
        <v>29</v>
      </c>
      <c r="E15" s="10"/>
      <c r="F15" s="10"/>
      <c r="G15" s="10"/>
    </row>
    <row r="16" spans="4:12" x14ac:dyDescent="0.25">
      <c r="D16" s="10" t="s">
        <v>30</v>
      </c>
      <c r="E16" s="10"/>
      <c r="F16" s="10"/>
      <c r="G16" s="10"/>
    </row>
    <row r="19" spans="1:9" x14ac:dyDescent="0.25">
      <c r="A19" s="10" t="s">
        <v>31</v>
      </c>
      <c r="F19" t="s">
        <v>32</v>
      </c>
    </row>
    <row r="20" spans="1:9" x14ac:dyDescent="0.25">
      <c r="D20" t="s">
        <v>33</v>
      </c>
      <c r="E20">
        <v>1</v>
      </c>
      <c r="F20" s="11">
        <v>31</v>
      </c>
      <c r="G20">
        <v>80</v>
      </c>
      <c r="I20" t="str">
        <f>D20&amp;":"&amp;E20</f>
        <v>CHẬU THỦY SINH:1</v>
      </c>
    </row>
    <row r="21" spans="1:9" x14ac:dyDescent="0.25">
      <c r="D21" t="s">
        <v>34</v>
      </c>
      <c r="E21">
        <v>1</v>
      </c>
      <c r="F21" s="11">
        <v>154.42857142857142</v>
      </c>
      <c r="G21">
        <v>80</v>
      </c>
      <c r="I21" t="str">
        <f t="shared" ref="I21:I61" si="0">D21&amp;":"&amp;E21</f>
        <v>CHẬU CÁ VÀNG:1</v>
      </c>
    </row>
    <row r="22" spans="1:9" x14ac:dyDescent="0.25">
      <c r="D22" t="s">
        <v>35</v>
      </c>
      <c r="E22">
        <v>1</v>
      </c>
      <c r="F22" s="11">
        <v>279.12087912087912</v>
      </c>
      <c r="G22">
        <v>80</v>
      </c>
      <c r="I22" t="str">
        <f t="shared" si="0"/>
        <v>CHẬU THỦY MỘC:1</v>
      </c>
    </row>
    <row r="23" spans="1:9" x14ac:dyDescent="0.25">
      <c r="D23" t="s">
        <v>36</v>
      </c>
      <c r="E23">
        <v>1</v>
      </c>
      <c r="F23" s="12">
        <v>338.46153846153845</v>
      </c>
      <c r="G23">
        <v>70</v>
      </c>
      <c r="I23" t="str">
        <f t="shared" si="0"/>
        <v>CHẬU SAN HÔ:1</v>
      </c>
    </row>
    <row r="24" spans="1:9" x14ac:dyDescent="0.25">
      <c r="D24" t="s">
        <v>37</v>
      </c>
      <c r="E24">
        <v>1</v>
      </c>
      <c r="F24" s="12">
        <v>380</v>
      </c>
      <c r="G24">
        <v>70</v>
      </c>
      <c r="I24" t="str">
        <f t="shared" si="0"/>
        <v>CHẬU SÓNG BIỂN:1</v>
      </c>
    </row>
    <row r="25" spans="1:9" x14ac:dyDescent="0.25">
      <c r="D25" t="s">
        <v>38</v>
      </c>
      <c r="E25">
        <v>1</v>
      </c>
      <c r="F25" s="12">
        <v>421.53846153846155</v>
      </c>
      <c r="G25">
        <v>70</v>
      </c>
      <c r="I25" t="str">
        <f t="shared" si="0"/>
        <v>CHẬU TẢO XANH:1</v>
      </c>
    </row>
    <row r="26" spans="1:9" x14ac:dyDescent="0.25">
      <c r="D26" t="s">
        <v>39</v>
      </c>
      <c r="E26">
        <v>1</v>
      </c>
      <c r="F26" s="11">
        <v>470.76923076923077</v>
      </c>
      <c r="G26">
        <v>60</v>
      </c>
      <c r="I26" t="str">
        <f t="shared" si="0"/>
        <v>CHẬU TRÂU:1</v>
      </c>
    </row>
    <row r="27" spans="1:9" x14ac:dyDescent="0.25">
      <c r="D27" t="s">
        <v>40</v>
      </c>
      <c r="E27">
        <v>1</v>
      </c>
      <c r="F27" s="11">
        <v>560</v>
      </c>
      <c r="G27">
        <v>60</v>
      </c>
      <c r="I27" t="str">
        <f t="shared" si="0"/>
        <v>CHẬU HEO:1</v>
      </c>
    </row>
    <row r="28" spans="1:9" x14ac:dyDescent="0.25">
      <c r="D28" t="s">
        <v>41</v>
      </c>
      <c r="E28">
        <v>1</v>
      </c>
      <c r="F28" s="11">
        <v>673.20512820512818</v>
      </c>
      <c r="G28">
        <v>60</v>
      </c>
      <c r="I28" t="str">
        <f t="shared" si="0"/>
        <v>CHẬU DÊ:1</v>
      </c>
    </row>
    <row r="29" spans="1:9" x14ac:dyDescent="0.25">
      <c r="D29" t="s">
        <v>42</v>
      </c>
      <c r="E29">
        <v>1</v>
      </c>
      <c r="F29" s="13">
        <v>726.66666666666674</v>
      </c>
      <c r="G29">
        <v>50</v>
      </c>
      <c r="I29" t="str">
        <f t="shared" si="0"/>
        <v>CHẬU MÙA HÈ 1:1</v>
      </c>
    </row>
    <row r="30" spans="1:9" x14ac:dyDescent="0.25">
      <c r="D30" t="s">
        <v>43</v>
      </c>
      <c r="E30">
        <v>1</v>
      </c>
      <c r="F30" s="13">
        <v>716.66666666666674</v>
      </c>
      <c r="G30">
        <v>50</v>
      </c>
      <c r="I30" t="str">
        <f t="shared" si="0"/>
        <v>CHẬU MÙA HÈ 2:1</v>
      </c>
    </row>
    <row r="31" spans="1:9" x14ac:dyDescent="0.25">
      <c r="D31" t="s">
        <v>44</v>
      </c>
      <c r="E31">
        <v>1</v>
      </c>
      <c r="F31" s="13">
        <v>746.21212121212125</v>
      </c>
      <c r="G31">
        <v>50</v>
      </c>
      <c r="I31" t="str">
        <f t="shared" si="0"/>
        <v>CHẬU MÙA HÈ 3:1</v>
      </c>
    </row>
    <row r="32" spans="1:9" x14ac:dyDescent="0.25">
      <c r="D32" t="s">
        <v>45</v>
      </c>
      <c r="E32">
        <v>1</v>
      </c>
      <c r="F32" s="13">
        <v>865.45454545454538</v>
      </c>
      <c r="G32">
        <v>40</v>
      </c>
      <c r="I32" t="str">
        <f t="shared" si="0"/>
        <v>CHẬU TRĂNG NON:1</v>
      </c>
    </row>
    <row r="33" spans="1:9" x14ac:dyDescent="0.25">
      <c r="D33" t="s">
        <v>46</v>
      </c>
      <c r="E33">
        <v>1</v>
      </c>
      <c r="F33" s="13">
        <v>881.81818181818176</v>
      </c>
      <c r="G33">
        <v>40</v>
      </c>
      <c r="I33" t="str">
        <f t="shared" si="0"/>
        <v>CHẬU NGUYỆT THỰC:1</v>
      </c>
    </row>
    <row r="34" spans="1:9" x14ac:dyDescent="0.25">
      <c r="D34" t="s">
        <v>47</v>
      </c>
      <c r="E34">
        <v>1</v>
      </c>
      <c r="F34" s="13">
        <v>935.63636363636363</v>
      </c>
      <c r="G34">
        <v>40</v>
      </c>
      <c r="I34" t="str">
        <f t="shared" si="0"/>
        <v>CHẬU TRĂNG NGŨ SẮC:1</v>
      </c>
    </row>
    <row r="35" spans="1:9" x14ac:dyDescent="0.25">
      <c r="D35" t="s">
        <v>48</v>
      </c>
      <c r="E35">
        <v>1</v>
      </c>
      <c r="F35" s="13">
        <v>1004</v>
      </c>
      <c r="G35">
        <v>35</v>
      </c>
      <c r="I35" t="str">
        <f t="shared" si="0"/>
        <v>CHẬU MẶT TRỜI:1</v>
      </c>
    </row>
    <row r="36" spans="1:9" x14ac:dyDescent="0.25">
      <c r="D36" t="s">
        <v>49</v>
      </c>
      <c r="E36">
        <v>1</v>
      </c>
      <c r="F36" s="13">
        <v>1012</v>
      </c>
      <c r="G36">
        <v>35</v>
      </c>
      <c r="I36" t="str">
        <f t="shared" si="0"/>
        <v>CHẬU THỦY TINH:1</v>
      </c>
    </row>
    <row r="37" spans="1:9" x14ac:dyDescent="0.25">
      <c r="D37" t="s">
        <v>50</v>
      </c>
      <c r="E37">
        <v>1</v>
      </c>
      <c r="F37" s="13">
        <v>1578</v>
      </c>
      <c r="G37">
        <v>35</v>
      </c>
      <c r="I37" t="str">
        <f t="shared" si="0"/>
        <v>CHẬU KIM TINH:1</v>
      </c>
    </row>
    <row r="38" spans="1:9" x14ac:dyDescent="0.25">
      <c r="D38" t="s">
        <v>51</v>
      </c>
      <c r="E38">
        <v>1</v>
      </c>
      <c r="F38" s="13">
        <v>2176</v>
      </c>
      <c r="G38">
        <v>30</v>
      </c>
      <c r="H38" s="17">
        <f>ROUND(F38/100*0.5,0)</f>
        <v>11</v>
      </c>
      <c r="I38" t="str">
        <f t="shared" si="0"/>
        <v>CHẬU HOA TUYẾT:1</v>
      </c>
    </row>
    <row r="39" spans="1:9" x14ac:dyDescent="0.25">
      <c r="D39" t="s">
        <v>52</v>
      </c>
      <c r="E39">
        <v>1</v>
      </c>
      <c r="F39" s="13">
        <v>2762</v>
      </c>
      <c r="G39">
        <v>30</v>
      </c>
      <c r="H39" s="17">
        <f t="shared" ref="H39:H40" si="1">ROUND(F39/100*0.5,0)</f>
        <v>14</v>
      </c>
      <c r="I39" t="str">
        <f t="shared" si="0"/>
        <v>CHẬU HOA BÚP:1</v>
      </c>
    </row>
    <row r="40" spans="1:9" x14ac:dyDescent="0.25">
      <c r="D40" t="s">
        <v>53</v>
      </c>
      <c r="E40">
        <v>1</v>
      </c>
      <c r="F40" s="13">
        <v>3772</v>
      </c>
      <c r="G40">
        <v>30</v>
      </c>
      <c r="H40" s="17">
        <f t="shared" si="1"/>
        <v>19</v>
      </c>
      <c r="I40" t="str">
        <f t="shared" si="0"/>
        <v>CHẬU HOA ÁNH KIM:1</v>
      </c>
    </row>
    <row r="41" spans="1:9" x14ac:dyDescent="0.25">
      <c r="D41" s="10" t="s">
        <v>54</v>
      </c>
      <c r="E41">
        <v>1</v>
      </c>
      <c r="F41" s="13">
        <v>4270</v>
      </c>
      <c r="G41">
        <v>20</v>
      </c>
      <c r="H41" s="17">
        <f>ROUND(F41/100*0.5,0)</f>
        <v>21</v>
      </c>
      <c r="I41" t="str">
        <f t="shared" si="0"/>
        <v>CHẬU CHU TƯỚC:1</v>
      </c>
    </row>
    <row r="42" spans="1:9" x14ac:dyDescent="0.25">
      <c r="D42" s="10" t="s">
        <v>55</v>
      </c>
      <c r="E42">
        <v>1</v>
      </c>
      <c r="F42" s="13">
        <v>5160</v>
      </c>
      <c r="G42">
        <v>15</v>
      </c>
      <c r="H42" s="17">
        <f t="shared" ref="H42:H61" si="2">ROUND(F42/100*0.5,0)</f>
        <v>26</v>
      </c>
      <c r="I42" t="str">
        <f t="shared" si="0"/>
        <v>CHẬU THANH LONG:1</v>
      </c>
    </row>
    <row r="43" spans="1:9" x14ac:dyDescent="0.25">
      <c r="D43" s="10" t="s">
        <v>56</v>
      </c>
      <c r="E43">
        <v>1</v>
      </c>
      <c r="F43" s="13">
        <v>6500</v>
      </c>
      <c r="G43">
        <v>10</v>
      </c>
      <c r="H43" s="17">
        <f t="shared" si="2"/>
        <v>33</v>
      </c>
      <c r="I43" t="str">
        <f t="shared" si="0"/>
        <v>CHẬU BẠCH HỔ:1</v>
      </c>
    </row>
    <row r="44" spans="1:9" x14ac:dyDescent="0.25">
      <c r="D44" s="10" t="s">
        <v>57</v>
      </c>
      <c r="E44">
        <v>1</v>
      </c>
      <c r="F44" s="13">
        <v>7160.0000000000009</v>
      </c>
      <c r="G44">
        <v>8</v>
      </c>
      <c r="H44" s="17">
        <f t="shared" si="2"/>
        <v>36</v>
      </c>
      <c r="I44" t="str">
        <f t="shared" si="0"/>
        <v>CHẬU DƠI XINH XẮN:1</v>
      </c>
    </row>
    <row r="45" spans="1:9" x14ac:dyDescent="0.25">
      <c r="D45" s="10" t="s">
        <v>58</v>
      </c>
      <c r="E45">
        <v>1</v>
      </c>
      <c r="F45" s="13">
        <v>15620</v>
      </c>
      <c r="G45">
        <v>6</v>
      </c>
      <c r="H45" s="17">
        <f t="shared" si="2"/>
        <v>78</v>
      </c>
      <c r="I45" t="str">
        <f t="shared" si="0"/>
        <v>CHẬU DƠI NGỐC NGHẾCH:1</v>
      </c>
    </row>
    <row r="46" spans="1:9" x14ac:dyDescent="0.25">
      <c r="D46" s="10" t="s">
        <v>59</v>
      </c>
      <c r="E46">
        <v>1</v>
      </c>
      <c r="F46" s="13">
        <v>26189.047619047618</v>
      </c>
      <c r="G46">
        <v>4</v>
      </c>
      <c r="H46" s="17">
        <f t="shared" si="2"/>
        <v>131</v>
      </c>
      <c r="I46" t="str">
        <f t="shared" si="0"/>
        <v>CHẬU DƠI NGHỊCH NGỢM:1</v>
      </c>
    </row>
    <row r="47" spans="1:9" x14ac:dyDescent="0.25">
      <c r="A47" t="s">
        <v>60</v>
      </c>
      <c r="D47" s="14" t="s">
        <v>61</v>
      </c>
      <c r="E47">
        <v>1</v>
      </c>
      <c r="F47">
        <v>200</v>
      </c>
      <c r="G47">
        <v>20</v>
      </c>
      <c r="H47" s="17">
        <f t="shared" si="2"/>
        <v>1</v>
      </c>
      <c r="I47" t="str">
        <f t="shared" si="0"/>
        <v>CHONG CHÓNG TRƠN:1</v>
      </c>
    </row>
    <row r="48" spans="1:9" x14ac:dyDescent="0.25">
      <c r="D48" s="14" t="s">
        <v>62</v>
      </c>
      <c r="E48">
        <v>1</v>
      </c>
      <c r="F48">
        <v>220</v>
      </c>
      <c r="G48">
        <v>20</v>
      </c>
      <c r="H48" s="17">
        <f t="shared" si="2"/>
        <v>1</v>
      </c>
      <c r="I48" t="str">
        <f t="shared" si="0"/>
        <v>CHONG CHÓNG SỌC:1</v>
      </c>
    </row>
    <row r="49" spans="4:9" x14ac:dyDescent="0.25">
      <c r="D49" s="14" t="s">
        <v>63</v>
      </c>
      <c r="E49">
        <v>1</v>
      </c>
      <c r="F49">
        <v>240</v>
      </c>
      <c r="G49">
        <v>20</v>
      </c>
      <c r="H49" s="17">
        <f t="shared" si="2"/>
        <v>1</v>
      </c>
      <c r="I49" t="str">
        <f t="shared" si="0"/>
        <v>CHONG CHÓNG XOẮN:1</v>
      </c>
    </row>
    <row r="50" spans="4:9" x14ac:dyDescent="0.25">
      <c r="D50" s="15" t="s">
        <v>64</v>
      </c>
      <c r="E50">
        <v>1</v>
      </c>
      <c r="F50">
        <v>300</v>
      </c>
      <c r="G50">
        <v>15</v>
      </c>
      <c r="H50" s="17">
        <f t="shared" si="2"/>
        <v>2</v>
      </c>
      <c r="I50" t="str">
        <f t="shared" si="0"/>
        <v>VÒNG GIẤC MƠ GIÓ:1</v>
      </c>
    </row>
    <row r="51" spans="4:9" x14ac:dyDescent="0.25">
      <c r="D51" s="15" t="s">
        <v>65</v>
      </c>
      <c r="E51">
        <v>1</v>
      </c>
      <c r="F51">
        <v>320</v>
      </c>
      <c r="G51">
        <v>15</v>
      </c>
      <c r="H51" s="17">
        <f t="shared" si="2"/>
        <v>2</v>
      </c>
      <c r="I51" t="str">
        <f t="shared" si="0"/>
        <v>VÒNG GIẤC MƠ SÉT:1</v>
      </c>
    </row>
    <row r="52" spans="4:9" x14ac:dyDescent="0.25">
      <c r="D52" s="15" t="s">
        <v>66</v>
      </c>
      <c r="E52">
        <v>1</v>
      </c>
      <c r="F52">
        <v>340</v>
      </c>
      <c r="G52">
        <v>15</v>
      </c>
      <c r="H52" s="17">
        <f t="shared" si="2"/>
        <v>2</v>
      </c>
      <c r="I52" t="str">
        <f t="shared" si="0"/>
        <v>VÒNG GIẤC MƠ NƯỚC:1</v>
      </c>
    </row>
    <row r="53" spans="4:9" x14ac:dyDescent="0.25">
      <c r="D53" s="15" t="s">
        <v>67</v>
      </c>
      <c r="E53">
        <v>1</v>
      </c>
      <c r="F53">
        <v>400</v>
      </c>
      <c r="G53">
        <v>10</v>
      </c>
      <c r="H53" s="17">
        <f t="shared" si="2"/>
        <v>2</v>
      </c>
      <c r="I53" t="str">
        <f t="shared" si="0"/>
        <v>CHUÔNG GIÓ HỒNG:1</v>
      </c>
    </row>
    <row r="54" spans="4:9" x14ac:dyDescent="0.25">
      <c r="D54" s="15" t="s">
        <v>68</v>
      </c>
      <c r="E54">
        <v>1</v>
      </c>
      <c r="F54">
        <v>420</v>
      </c>
      <c r="G54">
        <v>10</v>
      </c>
      <c r="H54" s="17">
        <f t="shared" si="2"/>
        <v>2</v>
      </c>
      <c r="I54" t="str">
        <f t="shared" si="0"/>
        <v>CHUÔNG GIÓ LỤC:1</v>
      </c>
    </row>
    <row r="55" spans="4:9" x14ac:dyDescent="0.25">
      <c r="D55" s="15" t="s">
        <v>69</v>
      </c>
      <c r="E55">
        <v>1</v>
      </c>
      <c r="F55">
        <v>440</v>
      </c>
      <c r="G55">
        <v>10</v>
      </c>
      <c r="H55" s="17">
        <f t="shared" si="2"/>
        <v>2</v>
      </c>
      <c r="I55" t="str">
        <f t="shared" si="0"/>
        <v>CHUÔNG GIÓ VÀNG:1</v>
      </c>
    </row>
    <row r="56" spans="4:9" x14ac:dyDescent="0.25">
      <c r="D56" s="16" t="s">
        <v>70</v>
      </c>
      <c r="E56">
        <v>1</v>
      </c>
      <c r="F56">
        <v>500</v>
      </c>
      <c r="G56">
        <v>5</v>
      </c>
      <c r="H56" s="17">
        <f t="shared" si="2"/>
        <v>3</v>
      </c>
      <c r="I56" t="str">
        <f t="shared" si="0"/>
        <v>DÙ HỒNG:1</v>
      </c>
    </row>
    <row r="57" spans="4:9" x14ac:dyDescent="0.25">
      <c r="D57" s="16" t="s">
        <v>71</v>
      </c>
      <c r="E57">
        <v>1</v>
      </c>
      <c r="F57">
        <v>520</v>
      </c>
      <c r="G57">
        <v>5</v>
      </c>
      <c r="H57" s="17">
        <f t="shared" si="2"/>
        <v>3</v>
      </c>
      <c r="I57" t="str">
        <f t="shared" si="0"/>
        <v>DÙ LỤC:1</v>
      </c>
    </row>
    <row r="58" spans="4:9" x14ac:dyDescent="0.25">
      <c r="D58" s="16" t="s">
        <v>72</v>
      </c>
      <c r="E58">
        <v>1</v>
      </c>
      <c r="F58">
        <v>540</v>
      </c>
      <c r="G58">
        <v>5</v>
      </c>
      <c r="H58" s="17">
        <f t="shared" si="2"/>
        <v>3</v>
      </c>
      <c r="I58" t="str">
        <f t="shared" si="0"/>
        <v>DÙ LAM:1</v>
      </c>
    </row>
    <row r="59" spans="4:9" x14ac:dyDescent="0.25">
      <c r="D59" s="14" t="s">
        <v>73</v>
      </c>
      <c r="E59">
        <v>1</v>
      </c>
      <c r="F59">
        <v>600</v>
      </c>
      <c r="H59" s="17">
        <f t="shared" si="2"/>
        <v>3</v>
      </c>
      <c r="I59" t="str">
        <f t="shared" si="0"/>
        <v>SÁO QUẠT:1</v>
      </c>
    </row>
    <row r="60" spans="4:9" x14ac:dyDescent="0.25">
      <c r="D60" t="s">
        <v>74</v>
      </c>
      <c r="E60">
        <v>1</v>
      </c>
      <c r="F60">
        <v>620</v>
      </c>
      <c r="H60" s="17">
        <f t="shared" si="2"/>
        <v>3</v>
      </c>
      <c r="I60" t="str">
        <f t="shared" si="0"/>
        <v>CHUÔNG LẮC:1</v>
      </c>
    </row>
    <row r="61" spans="4:9" x14ac:dyDescent="0.25">
      <c r="D61" t="s">
        <v>75</v>
      </c>
      <c r="E61">
        <v>1</v>
      </c>
      <c r="F61">
        <v>640</v>
      </c>
      <c r="H61" s="17">
        <f t="shared" si="2"/>
        <v>3</v>
      </c>
      <c r="I61" t="str">
        <f t="shared" si="0"/>
        <v>ĐÀN BANJO:1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GAMEPLAY</vt:lpstr>
      <vt:lpstr>MISINFO</vt:lpstr>
      <vt:lpstr>UI FLOW</vt:lpstr>
      <vt:lpstr>Sheet1</vt:lpstr>
    </vt:vector>
  </TitlesOfParts>
  <Company>Vina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CPU10698-local</dc:creator>
  <cp:lastModifiedBy>CPU10698-local</cp:lastModifiedBy>
  <dcterms:created xsi:type="dcterms:W3CDTF">2019-08-16T04:23:37Z</dcterms:created>
  <dcterms:modified xsi:type="dcterms:W3CDTF">2019-11-21T09:51:33Z</dcterms:modified>
</cp:coreProperties>
</file>