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28980" yWindow="0" windowWidth="28800" windowHeight="12330" activeTab="4"/>
  </bookViews>
  <sheets>
    <sheet name="Plant" sheetId="1" r:id="rId1"/>
    <sheet name="Airship_stay" sheetId="2" r:id="rId2"/>
    <sheet name="Friend Bug" sheetId="3" r:id="rId3"/>
    <sheet name="Product" sheetId="4" r:id="rId4"/>
    <sheet name="PRODUCT (2)" sheetId="5" r:id="rId5"/>
  </sheets>
  <definedNames>
    <definedName name="_xlnm._FilterDatabase" localSheetId="0" hidden="1">Plant!$A$1:$Z$22</definedName>
    <definedName name="_xlnm._FilterDatabase" localSheetId="4" hidden="1">'PRODUCT (2)'!$A$1:$P$79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5" l="1"/>
  <c r="L18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U283" i="3" l="1"/>
  <c r="T283" i="3"/>
  <c r="S28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Q2" i="3"/>
  <c r="P2" i="3"/>
  <c r="O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" i="3"/>
  <c r="B132" i="2" l="1"/>
  <c r="B122" i="2"/>
  <c r="B112" i="2"/>
  <c r="B102" i="2"/>
  <c r="B92" i="2"/>
  <c r="B82" i="2"/>
  <c r="B72" i="2"/>
  <c r="B62" i="2"/>
  <c r="C2" i="2" l="1"/>
  <c r="B3" i="2" l="1"/>
  <c r="B4" i="2" s="1"/>
  <c r="B5" i="2" s="1"/>
  <c r="F2" i="2"/>
  <c r="G2" i="2" s="1"/>
  <c r="F3" i="2" l="1"/>
  <c r="G3" i="2" s="1"/>
  <c r="B6" i="2"/>
  <c r="F5" i="2"/>
  <c r="G5" i="2" s="1"/>
  <c r="F4" i="2"/>
  <c r="G4" i="2" s="1"/>
  <c r="B7" i="2" l="1"/>
  <c r="F6" i="2"/>
  <c r="G6" i="2" s="1"/>
  <c r="B8" i="2" l="1"/>
  <c r="F7" i="2"/>
  <c r="G7" i="2" s="1"/>
  <c r="U2" i="1"/>
  <c r="U14" i="1"/>
  <c r="F8" i="2" l="1"/>
  <c r="G8" i="2" s="1"/>
  <c r="B9" i="2"/>
  <c r="U3" i="1"/>
  <c r="U4" i="1"/>
  <c r="U5" i="1"/>
  <c r="U6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F9" i="2" l="1"/>
  <c r="G9" i="2" s="1"/>
  <c r="B10" i="2"/>
  <c r="F10" i="2" l="1"/>
  <c r="G10" i="2" s="1"/>
  <c r="B11" i="2"/>
  <c r="B12" i="2" l="1"/>
  <c r="B13" i="2" s="1"/>
  <c r="F11" i="2"/>
  <c r="G11" i="2" s="1"/>
  <c r="F12" i="2" l="1"/>
  <c r="G12" i="2" s="1"/>
  <c r="F13" i="2" l="1"/>
  <c r="G13" i="2" s="1"/>
  <c r="B14" i="2"/>
  <c r="F14" i="2" l="1"/>
  <c r="G14" i="2" s="1"/>
  <c r="B15" i="2"/>
  <c r="B16" i="2" l="1"/>
  <c r="F15" i="2"/>
  <c r="G15" i="2" s="1"/>
  <c r="F16" i="2" l="1"/>
  <c r="G16" i="2" s="1"/>
  <c r="B17" i="2"/>
  <c r="B18" i="2" l="1"/>
  <c r="F17" i="2"/>
  <c r="G17" i="2" s="1"/>
  <c r="F18" i="2" l="1"/>
  <c r="G18" i="2" s="1"/>
  <c r="B19" i="2"/>
  <c r="F19" i="2" l="1"/>
  <c r="G19" i="2" s="1"/>
  <c r="B20" i="2"/>
  <c r="B21" i="2" l="1"/>
  <c r="B22" i="2" s="1"/>
  <c r="F20" i="2"/>
  <c r="G20" i="2" s="1"/>
  <c r="F21" i="2" l="1"/>
  <c r="G21" i="2" s="1"/>
  <c r="B23" i="2" l="1"/>
  <c r="F22" i="2"/>
  <c r="G22" i="2" s="1"/>
  <c r="B24" i="2" l="1"/>
  <c r="F23" i="2"/>
  <c r="G23" i="2" s="1"/>
  <c r="B25" i="2" l="1"/>
  <c r="F24" i="2"/>
  <c r="G24" i="2" s="1"/>
  <c r="B26" i="2" l="1"/>
  <c r="F25" i="2"/>
  <c r="G25" i="2" s="1"/>
  <c r="F26" i="2" l="1"/>
  <c r="G26" i="2" s="1"/>
  <c r="B27" i="2"/>
  <c r="F27" i="2" l="1"/>
  <c r="G27" i="2" s="1"/>
  <c r="B28" i="2"/>
  <c r="B29" i="2" l="1"/>
  <c r="F28" i="2"/>
  <c r="G28" i="2" s="1"/>
  <c r="F29" i="2" l="1"/>
  <c r="G29" i="2" s="1"/>
  <c r="B30" i="2"/>
  <c r="F30" i="2" l="1"/>
  <c r="G30" i="2" s="1"/>
  <c r="B31" i="2"/>
  <c r="B32" i="2" s="1"/>
  <c r="F31" i="2" l="1"/>
  <c r="G31" i="2" s="1"/>
  <c r="B33" i="2" l="1"/>
  <c r="F32" i="2"/>
  <c r="G32" i="2" s="1"/>
  <c r="F33" i="2" l="1"/>
  <c r="G33" i="2" s="1"/>
  <c r="B34" i="2"/>
  <c r="B35" i="2" l="1"/>
  <c r="F34" i="2"/>
  <c r="G34" i="2" s="1"/>
  <c r="F35" i="2" l="1"/>
  <c r="G35" i="2" s="1"/>
  <c r="B36" i="2"/>
  <c r="B37" i="2" l="1"/>
  <c r="F36" i="2"/>
  <c r="G36" i="2" s="1"/>
  <c r="F37" i="2" l="1"/>
  <c r="G37" i="2" s="1"/>
  <c r="B38" i="2"/>
  <c r="F38" i="2" l="1"/>
  <c r="G38" i="2" s="1"/>
  <c r="B39" i="2"/>
  <c r="F39" i="2" l="1"/>
  <c r="G39" i="2" s="1"/>
  <c r="B40" i="2"/>
  <c r="B41" i="2" l="1"/>
  <c r="B42" i="2" s="1"/>
  <c r="F40" i="2"/>
  <c r="G40" i="2" s="1"/>
  <c r="F41" i="2" l="1"/>
  <c r="G41" i="2" s="1"/>
  <c r="B43" i="2" l="1"/>
  <c r="F42" i="2"/>
  <c r="G42" i="2" s="1"/>
  <c r="F43" i="2" l="1"/>
  <c r="G43" i="2" s="1"/>
  <c r="B44" i="2"/>
  <c r="B45" i="2" l="1"/>
  <c r="F44" i="2"/>
  <c r="G44" i="2" s="1"/>
  <c r="F45" i="2" l="1"/>
  <c r="G45" i="2" s="1"/>
  <c r="B46" i="2"/>
  <c r="B47" i="2" l="1"/>
  <c r="F46" i="2"/>
  <c r="G46" i="2" s="1"/>
  <c r="F47" i="2" l="1"/>
  <c r="G47" i="2" s="1"/>
  <c r="B48" i="2"/>
  <c r="F48" i="2" l="1"/>
  <c r="G48" i="2" s="1"/>
  <c r="B49" i="2"/>
  <c r="F49" i="2" l="1"/>
  <c r="G49" i="2" s="1"/>
  <c r="B50" i="2"/>
  <c r="B51" i="2" l="1"/>
  <c r="B52" i="2" s="1"/>
  <c r="F50" i="2"/>
  <c r="G50" i="2" s="1"/>
  <c r="F51" i="2" l="1"/>
  <c r="G51" i="2" s="1"/>
  <c r="B53" i="2" l="1"/>
  <c r="F52" i="2"/>
  <c r="G52" i="2" s="1"/>
  <c r="B54" i="2" l="1"/>
  <c r="F53" i="2"/>
  <c r="G53" i="2" s="1"/>
  <c r="B55" i="2" l="1"/>
  <c r="F54" i="2"/>
  <c r="G54" i="2" s="1"/>
  <c r="F55" i="2" l="1"/>
  <c r="G55" i="2" s="1"/>
  <c r="B56" i="2"/>
  <c r="F56" i="2" l="1"/>
  <c r="G56" i="2" s="1"/>
  <c r="B57" i="2"/>
  <c r="F57" i="2" l="1"/>
  <c r="G57" i="2" s="1"/>
  <c r="B58" i="2"/>
  <c r="F58" i="2" l="1"/>
  <c r="G58" i="2" s="1"/>
  <c r="B59" i="2"/>
  <c r="B60" i="2" l="1"/>
  <c r="F59" i="2"/>
  <c r="G59" i="2" s="1"/>
  <c r="F60" i="2" l="1"/>
  <c r="G60" i="2" s="1"/>
  <c r="B61" i="2"/>
  <c r="F61" i="2" l="1"/>
  <c r="G61" i="2" s="1"/>
  <c r="B63" i="2" l="1"/>
  <c r="F62" i="2"/>
  <c r="G62" i="2" s="1"/>
  <c r="F63" i="2" l="1"/>
  <c r="G63" i="2" s="1"/>
  <c r="B64" i="2"/>
  <c r="B65" i="2" l="1"/>
  <c r="F64" i="2"/>
  <c r="G64" i="2" s="1"/>
  <c r="B66" i="2" l="1"/>
  <c r="F65" i="2"/>
  <c r="G65" i="2" s="1"/>
  <c r="F66" i="2" l="1"/>
  <c r="G66" i="2" s="1"/>
  <c r="B67" i="2"/>
  <c r="F67" i="2" l="1"/>
  <c r="G67" i="2" s="1"/>
  <c r="B68" i="2"/>
  <c r="B69" i="2" l="1"/>
  <c r="F68" i="2"/>
  <c r="G68" i="2" s="1"/>
  <c r="F69" i="2" l="1"/>
  <c r="G69" i="2" s="1"/>
  <c r="B70" i="2"/>
  <c r="F70" i="2" l="1"/>
  <c r="G70" i="2" s="1"/>
  <c r="B71" i="2"/>
  <c r="F71" i="2" l="1"/>
  <c r="G71" i="2" s="1"/>
  <c r="B73" i="2" l="1"/>
  <c r="F72" i="2"/>
  <c r="G72" i="2" s="1"/>
  <c r="B74" i="2" l="1"/>
  <c r="F73" i="2"/>
  <c r="G73" i="2" s="1"/>
  <c r="B75" i="2" l="1"/>
  <c r="F74" i="2"/>
  <c r="G74" i="2" s="1"/>
  <c r="F75" i="2" l="1"/>
  <c r="G75" i="2" s="1"/>
  <c r="B76" i="2"/>
  <c r="F76" i="2" l="1"/>
  <c r="G76" i="2" s="1"/>
  <c r="B77" i="2"/>
  <c r="B78" i="2" l="1"/>
  <c r="F77" i="2"/>
  <c r="G77" i="2" s="1"/>
  <c r="F78" i="2" l="1"/>
  <c r="G78" i="2" s="1"/>
  <c r="B79" i="2"/>
  <c r="F79" i="2" l="1"/>
  <c r="G79" i="2" s="1"/>
  <c r="B80" i="2"/>
  <c r="F80" i="2" l="1"/>
  <c r="G80" i="2" s="1"/>
  <c r="B81" i="2"/>
  <c r="B83" i="2" l="1"/>
  <c r="B84" i="2" s="1"/>
  <c r="B85" i="2" s="1"/>
  <c r="B86" i="2" s="1"/>
  <c r="B87" i="2" s="1"/>
  <c r="B88" i="2" s="1"/>
  <c r="B89" i="2" s="1"/>
  <c r="B90" i="2" s="1"/>
  <c r="B91" i="2" s="1"/>
  <c r="F81" i="2"/>
  <c r="G81" i="2" s="1"/>
  <c r="B93" i="2" l="1"/>
  <c r="B94" i="2" s="1"/>
  <c r="B95" i="2" s="1"/>
  <c r="B96" i="2" s="1"/>
  <c r="B97" i="2" s="1"/>
  <c r="B98" i="2" s="1"/>
  <c r="B99" i="2" s="1"/>
  <c r="B100" i="2" s="1"/>
  <c r="B101" i="2" s="1"/>
  <c r="F82" i="2"/>
  <c r="G82" i="2" s="1"/>
  <c r="B103" i="2" l="1"/>
  <c r="B104" i="2" s="1"/>
  <c r="B105" i="2" s="1"/>
  <c r="B106" i="2" s="1"/>
  <c r="B107" i="2" s="1"/>
  <c r="B108" i="2" s="1"/>
  <c r="B109" i="2" s="1"/>
  <c r="B110" i="2" s="1"/>
  <c r="B111" i="2" s="1"/>
  <c r="B113" i="2" s="1"/>
  <c r="B114" i="2" s="1"/>
  <c r="B115" i="2" s="1"/>
  <c r="B116" i="2" s="1"/>
  <c r="B117" i="2" s="1"/>
  <c r="B118" i="2" s="1"/>
  <c r="B119" i="2" s="1"/>
  <c r="B120" i="2" s="1"/>
  <c r="B121" i="2" s="1"/>
  <c r="B123" i="2" s="1"/>
  <c r="B124" i="2" s="1"/>
  <c r="B125" i="2" s="1"/>
  <c r="B126" i="2" s="1"/>
  <c r="B127" i="2" s="1"/>
  <c r="B128" i="2" s="1"/>
  <c r="B129" i="2" s="1"/>
  <c r="B130" i="2" s="1"/>
  <c r="B131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F83" i="2"/>
  <c r="G83" i="2" s="1"/>
  <c r="F84" i="2" l="1"/>
  <c r="G84" i="2" s="1"/>
  <c r="F85" i="2" l="1"/>
  <c r="G85" i="2" s="1"/>
  <c r="F86" i="2" l="1"/>
  <c r="G86" i="2" s="1"/>
  <c r="F87" i="2" l="1"/>
  <c r="G87" i="2" s="1"/>
  <c r="F88" i="2" l="1"/>
  <c r="G88" i="2" s="1"/>
  <c r="F89" i="2" l="1"/>
  <c r="G89" i="2" s="1"/>
  <c r="F90" i="2" l="1"/>
  <c r="G90" i="2" s="1"/>
  <c r="F91" i="2" l="1"/>
  <c r="G91" i="2" s="1"/>
  <c r="F92" i="2" l="1"/>
  <c r="G92" i="2" s="1"/>
  <c r="F93" i="2" l="1"/>
  <c r="G93" i="2" s="1"/>
  <c r="F94" i="2" l="1"/>
  <c r="G94" i="2" s="1"/>
  <c r="F95" i="2" l="1"/>
  <c r="G95" i="2" s="1"/>
  <c r="F96" i="2" l="1"/>
  <c r="G96" i="2" s="1"/>
  <c r="F97" i="2" l="1"/>
  <c r="G97" i="2" s="1"/>
  <c r="F98" i="2" l="1"/>
  <c r="G98" i="2" s="1"/>
  <c r="F99" i="2" l="1"/>
  <c r="G99" i="2" s="1"/>
  <c r="F100" i="2" l="1"/>
  <c r="G100" i="2" s="1"/>
  <c r="F101" i="2" l="1"/>
  <c r="G101" i="2" s="1"/>
  <c r="F102" i="2" l="1"/>
  <c r="G102" i="2" s="1"/>
  <c r="F103" i="2" l="1"/>
  <c r="G103" i="2" s="1"/>
  <c r="F104" i="2" l="1"/>
  <c r="G104" i="2" s="1"/>
  <c r="F105" i="2" l="1"/>
  <c r="G105" i="2" s="1"/>
  <c r="F106" i="2" l="1"/>
  <c r="G106" i="2" s="1"/>
  <c r="F107" i="2" l="1"/>
  <c r="G107" i="2" s="1"/>
  <c r="F108" i="2" l="1"/>
  <c r="G108" i="2" s="1"/>
  <c r="F109" i="2" l="1"/>
  <c r="G109" i="2" s="1"/>
  <c r="F110" i="2" l="1"/>
  <c r="G110" i="2" s="1"/>
  <c r="F111" i="2" l="1"/>
  <c r="G111" i="2" s="1"/>
  <c r="F112" i="2" l="1"/>
  <c r="G112" i="2" s="1"/>
  <c r="F113" i="2" l="1"/>
  <c r="G113" i="2" s="1"/>
  <c r="F114" i="2" l="1"/>
  <c r="G114" i="2" s="1"/>
  <c r="F115" i="2" l="1"/>
  <c r="G115" i="2" s="1"/>
  <c r="F116" i="2" l="1"/>
  <c r="G116" i="2" s="1"/>
  <c r="F117" i="2" l="1"/>
  <c r="G117" i="2" s="1"/>
  <c r="F118" i="2" l="1"/>
  <c r="G118" i="2" s="1"/>
  <c r="F119" i="2" l="1"/>
  <c r="G119" i="2" s="1"/>
  <c r="F120" i="2" l="1"/>
  <c r="G120" i="2" s="1"/>
  <c r="F121" i="2" l="1"/>
  <c r="G121" i="2" s="1"/>
  <c r="F122" i="2" l="1"/>
  <c r="G122" i="2" s="1"/>
  <c r="F123" i="2" l="1"/>
  <c r="G123" i="2" s="1"/>
  <c r="F124" i="2" l="1"/>
  <c r="G124" i="2" s="1"/>
  <c r="F125" i="2" l="1"/>
  <c r="G125" i="2" s="1"/>
  <c r="F126" i="2" l="1"/>
  <c r="G126" i="2" s="1"/>
  <c r="F127" i="2" l="1"/>
  <c r="G127" i="2" s="1"/>
  <c r="F128" i="2" l="1"/>
  <c r="G128" i="2" s="1"/>
  <c r="F129" i="2" l="1"/>
  <c r="G129" i="2" s="1"/>
  <c r="F130" i="2" l="1"/>
  <c r="G130" i="2" s="1"/>
  <c r="F131" i="2" l="1"/>
  <c r="G131" i="2" s="1"/>
  <c r="F132" i="2" l="1"/>
  <c r="G132" i="2" s="1"/>
  <c r="F133" i="2" l="1"/>
  <c r="G133" i="2" s="1"/>
  <c r="F134" i="2" l="1"/>
  <c r="G134" i="2" s="1"/>
  <c r="F135" i="2" l="1"/>
  <c r="G135" i="2" s="1"/>
  <c r="F136" i="2" l="1"/>
  <c r="G136" i="2" s="1"/>
  <c r="F137" i="2" l="1"/>
  <c r="G137" i="2" s="1"/>
  <c r="F138" i="2" l="1"/>
  <c r="G138" i="2" s="1"/>
  <c r="F139" i="2" l="1"/>
  <c r="G139" i="2" s="1"/>
  <c r="F140" i="2" l="1"/>
  <c r="G140" i="2" s="1"/>
  <c r="F141" i="2" l="1"/>
  <c r="G141" i="2" s="1"/>
  <c r="F142" i="2" l="1"/>
  <c r="G142" i="2" s="1"/>
  <c r="F143" i="2" l="1"/>
  <c r="G143" i="2" s="1"/>
  <c r="F144" i="2" l="1"/>
  <c r="G144" i="2" s="1"/>
  <c r="F145" i="2" l="1"/>
  <c r="G145" i="2" s="1"/>
  <c r="F146" i="2" l="1"/>
  <c r="G146" i="2" s="1"/>
  <c r="F147" i="2" l="1"/>
  <c r="G147" i="2" s="1"/>
  <c r="F148" i="2" l="1"/>
  <c r="G148" i="2" s="1"/>
  <c r="F149" i="2" l="1"/>
  <c r="G149" i="2" s="1"/>
  <c r="F150" i="2" l="1"/>
  <c r="G150" i="2" s="1"/>
  <c r="F151" i="2" l="1"/>
  <c r="G151" i="2" s="1"/>
  <c r="F152" i="2" l="1"/>
  <c r="G152" i="2" s="1"/>
  <c r="F153" i="2" l="1"/>
  <c r="G153" i="2" s="1"/>
  <c r="F154" i="2" l="1"/>
  <c r="G154" i="2" s="1"/>
  <c r="F155" i="2" l="1"/>
  <c r="G155" i="2" s="1"/>
  <c r="F156" i="2" l="1"/>
  <c r="G156" i="2" s="1"/>
  <c r="F157" i="2" l="1"/>
  <c r="G157" i="2" s="1"/>
  <c r="F158" i="2" l="1"/>
  <c r="G158" i="2" s="1"/>
  <c r="F159" i="2" l="1"/>
  <c r="G159" i="2" s="1"/>
  <c r="F160" i="2" l="1"/>
  <c r="G160" i="2" s="1"/>
  <c r="F161" i="2" l="1"/>
  <c r="G161" i="2" s="1"/>
  <c r="F162" i="2" l="1"/>
  <c r="G162" i="2" s="1"/>
  <c r="F163" i="2" l="1"/>
  <c r="G163" i="2" s="1"/>
  <c r="F164" i="2" l="1"/>
  <c r="G164" i="2" s="1"/>
  <c r="F165" i="2" l="1"/>
  <c r="G165" i="2" s="1"/>
  <c r="F166" i="2" l="1"/>
  <c r="G166" i="2" s="1"/>
  <c r="F167" i="2" l="1"/>
  <c r="G167" i="2" s="1"/>
  <c r="F168" i="2" l="1"/>
  <c r="G168" i="2" s="1"/>
  <c r="F169" i="2" l="1"/>
  <c r="G169" i="2" s="1"/>
  <c r="F170" i="2" l="1"/>
  <c r="G170" i="2" s="1"/>
  <c r="F171" i="2" l="1"/>
  <c r="G171" i="2" s="1"/>
  <c r="F172" i="2" l="1"/>
  <c r="G172" i="2" s="1"/>
  <c r="F173" i="2" l="1"/>
  <c r="G173" i="2" s="1"/>
  <c r="F174" i="2" l="1"/>
  <c r="G174" i="2" s="1"/>
  <c r="F175" i="2" l="1"/>
  <c r="G175" i="2" s="1"/>
  <c r="F176" i="2" l="1"/>
  <c r="G176" i="2" s="1"/>
  <c r="F177" i="2" l="1"/>
  <c r="G177" i="2" s="1"/>
  <c r="F178" i="2" l="1"/>
  <c r="G178" i="2" s="1"/>
  <c r="F179" i="2" l="1"/>
  <c r="G179" i="2" s="1"/>
  <c r="F180" i="2" l="1"/>
  <c r="G180" i="2" s="1"/>
  <c r="F181" i="2" l="1"/>
  <c r="G181" i="2" s="1"/>
  <c r="F182" i="2" l="1"/>
  <c r="G182" i="2" s="1"/>
  <c r="F183" i="2" l="1"/>
  <c r="G183" i="2" s="1"/>
  <c r="F184" i="2" l="1"/>
  <c r="G184" i="2" s="1"/>
  <c r="F185" i="2" l="1"/>
  <c r="G185" i="2" s="1"/>
  <c r="F186" i="2" l="1"/>
  <c r="G186" i="2" s="1"/>
  <c r="F187" i="2" l="1"/>
  <c r="G187" i="2" s="1"/>
  <c r="F188" i="2" l="1"/>
  <c r="G188" i="2" s="1"/>
  <c r="F189" i="2" l="1"/>
  <c r="G189" i="2" s="1"/>
  <c r="F190" i="2" l="1"/>
  <c r="G190" i="2" s="1"/>
  <c r="F191" i="2" l="1"/>
  <c r="G191" i="2" s="1"/>
  <c r="F192" i="2" l="1"/>
  <c r="G192" i="2" s="1"/>
  <c r="F193" i="2" l="1"/>
  <c r="G193" i="2" s="1"/>
  <c r="F194" i="2" l="1"/>
  <c r="G194" i="2" s="1"/>
  <c r="F195" i="2" l="1"/>
  <c r="G195" i="2" s="1"/>
  <c r="F196" i="2" l="1"/>
  <c r="G196" i="2" s="1"/>
  <c r="F197" i="2" l="1"/>
  <c r="G197" i="2" s="1"/>
  <c r="F198" i="2" l="1"/>
  <c r="G198" i="2" s="1"/>
  <c r="F199" i="2" l="1"/>
  <c r="G199" i="2" s="1"/>
  <c r="F200" i="2" l="1"/>
  <c r="G200" i="2" s="1"/>
  <c r="F201" i="2" l="1"/>
  <c r="G201" i="2" s="1"/>
  <c r="F202" i="2" l="1"/>
  <c r="G202" i="2" s="1"/>
  <c r="F203" i="2" l="1"/>
  <c r="G203" i="2" s="1"/>
  <c r="F204" i="2" l="1"/>
  <c r="G204" i="2" s="1"/>
  <c r="F205" i="2" l="1"/>
  <c r="G205" i="2" s="1"/>
  <c r="F206" i="2" l="1"/>
  <c r="G206" i="2" s="1"/>
  <c r="F207" i="2" l="1"/>
  <c r="G207" i="2" s="1"/>
  <c r="F208" i="2" l="1"/>
  <c r="G208" i="2" s="1"/>
  <c r="F209" i="2" l="1"/>
  <c r="G209" i="2" s="1"/>
  <c r="F210" i="2" l="1"/>
  <c r="G210" i="2" s="1"/>
  <c r="F211" i="2" l="1"/>
  <c r="G211" i="2" s="1"/>
  <c r="F212" i="2" l="1"/>
  <c r="G212" i="2" s="1"/>
  <c r="F213" i="2" l="1"/>
  <c r="G213" i="2" s="1"/>
  <c r="F214" i="2" l="1"/>
  <c r="G214" i="2" s="1"/>
  <c r="F215" i="2" l="1"/>
  <c r="G215" i="2" s="1"/>
  <c r="F216" i="2" l="1"/>
  <c r="G216" i="2" s="1"/>
  <c r="F217" i="2" l="1"/>
  <c r="G217" i="2" s="1"/>
  <c r="F218" i="2" l="1"/>
  <c r="G218" i="2" s="1"/>
  <c r="F219" i="2" l="1"/>
  <c r="G219" i="2" s="1"/>
  <c r="F220" i="2" l="1"/>
  <c r="G220" i="2" s="1"/>
  <c r="F221" i="2" l="1"/>
  <c r="G221" i="2" s="1"/>
  <c r="F222" i="2" l="1"/>
  <c r="G222" i="2" s="1"/>
  <c r="F223" i="2" l="1"/>
  <c r="G223" i="2" s="1"/>
  <c r="F224" i="2" l="1"/>
  <c r="G224" i="2" s="1"/>
  <c r="F225" i="2" l="1"/>
  <c r="G225" i="2" s="1"/>
  <c r="F226" i="2" l="1"/>
  <c r="G226" i="2" s="1"/>
  <c r="F227" i="2" l="1"/>
  <c r="G227" i="2" s="1"/>
  <c r="F228" i="2" l="1"/>
  <c r="G228" i="2" s="1"/>
  <c r="F229" i="2" l="1"/>
  <c r="G229" i="2" s="1"/>
  <c r="F230" i="2" l="1"/>
  <c r="G230" i="2" s="1"/>
  <c r="F231" i="2" l="1"/>
  <c r="G231" i="2" s="1"/>
  <c r="F232" i="2" l="1"/>
  <c r="G232" i="2" s="1"/>
  <c r="F233" i="2" l="1"/>
  <c r="G233" i="2" s="1"/>
  <c r="F234" i="2" l="1"/>
  <c r="G234" i="2" s="1"/>
  <c r="F235" i="2" l="1"/>
  <c r="G235" i="2" s="1"/>
  <c r="F236" i="2" l="1"/>
  <c r="G236" i="2" s="1"/>
  <c r="F237" i="2" l="1"/>
  <c r="G237" i="2" s="1"/>
  <c r="F238" i="2" l="1"/>
  <c r="G238" i="2" s="1"/>
  <c r="F239" i="2" l="1"/>
  <c r="G239" i="2" s="1"/>
  <c r="F240" i="2" l="1"/>
  <c r="G240" i="2" s="1"/>
  <c r="F241" i="2" l="1"/>
  <c r="G241" i="2" s="1"/>
  <c r="F242" i="2" l="1"/>
  <c r="G242" i="2" s="1"/>
  <c r="F243" i="2" l="1"/>
  <c r="G243" i="2" s="1"/>
  <c r="F244" i="2" l="1"/>
  <c r="G244" i="2" s="1"/>
  <c r="F245" i="2" l="1"/>
  <c r="G245" i="2" s="1"/>
  <c r="F246" i="2" l="1"/>
  <c r="G246" i="2" s="1"/>
  <c r="F247" i="2" l="1"/>
  <c r="G247" i="2" s="1"/>
  <c r="F248" i="2" l="1"/>
  <c r="G248" i="2" s="1"/>
  <c r="F249" i="2" l="1"/>
  <c r="G249" i="2" s="1"/>
  <c r="F250" i="2" l="1"/>
  <c r="G250" i="2" s="1"/>
  <c r="F251" i="2" l="1"/>
  <c r="G251" i="2" s="1"/>
  <c r="F252" i="2" l="1"/>
  <c r="G252" i="2" s="1"/>
  <c r="F253" i="2" l="1"/>
  <c r="G253" i="2" s="1"/>
  <c r="F254" i="2" l="1"/>
  <c r="G254" i="2" s="1"/>
  <c r="F255" i="2" l="1"/>
  <c r="G255" i="2" s="1"/>
  <c r="F256" i="2" l="1"/>
  <c r="G256" i="2" s="1"/>
  <c r="F257" i="2" l="1"/>
  <c r="G257" i="2" s="1"/>
  <c r="F258" i="2" l="1"/>
  <c r="G258" i="2" s="1"/>
  <c r="F259" i="2" l="1"/>
  <c r="G259" i="2" s="1"/>
  <c r="F260" i="2" l="1"/>
  <c r="G260" i="2" s="1"/>
  <c r="F261" i="2" l="1"/>
  <c r="G261" i="2" s="1"/>
  <c r="F262" i="2" l="1"/>
  <c r="G262" i="2" s="1"/>
  <c r="F263" i="2" l="1"/>
  <c r="G263" i="2" s="1"/>
  <c r="F264" i="2" l="1"/>
  <c r="G264" i="2" s="1"/>
  <c r="F265" i="2" l="1"/>
  <c r="G265" i="2" s="1"/>
  <c r="F266" i="2" l="1"/>
  <c r="G266" i="2" s="1"/>
  <c r="F267" i="2" l="1"/>
  <c r="G267" i="2" s="1"/>
  <c r="F268" i="2" l="1"/>
  <c r="G268" i="2" s="1"/>
  <c r="F269" i="2" l="1"/>
  <c r="G269" i="2" s="1"/>
  <c r="F270" i="2" l="1"/>
  <c r="G270" i="2" s="1"/>
  <c r="F271" i="2" l="1"/>
  <c r="G271" i="2" s="1"/>
  <c r="F272" i="2" l="1"/>
  <c r="G272" i="2" s="1"/>
  <c r="F273" i="2" l="1"/>
  <c r="G273" i="2" s="1"/>
  <c r="F274" i="2" l="1"/>
  <c r="G274" i="2" s="1"/>
  <c r="F275" i="2" l="1"/>
  <c r="G275" i="2" s="1"/>
  <c r="F276" i="2" l="1"/>
  <c r="G276" i="2" s="1"/>
  <c r="F277" i="2" l="1"/>
  <c r="G277" i="2" s="1"/>
  <c r="F278" i="2" l="1"/>
  <c r="G278" i="2" s="1"/>
  <c r="F279" i="2" l="1"/>
  <c r="G279" i="2" s="1"/>
  <c r="F280" i="2" l="1"/>
  <c r="G280" i="2" s="1"/>
  <c r="F281" i="2" l="1"/>
  <c r="G281" i="2" s="1"/>
  <c r="F282" i="2"/>
  <c r="G282" i="2" s="1"/>
</calcChain>
</file>

<file path=xl/comments1.xml><?xml version="1.0" encoding="utf-8"?>
<comments xmlns="http://schemas.openxmlformats.org/spreadsheetml/2006/main">
  <authors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level user cần để unlock hoa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Thời gian giai đoạn mầm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cây trưởng thành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Kinh nghiệm nhận được sau thu hoạch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Tỉ lệ phần trăm rơi item khi thu hoạch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Số diamond để mua cây trồng trong IBShop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Mã bọ sẽ rơi ra sau khi gieo hạt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Tỉ lệ % xuất hiện bọ theo cây trồng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 hằng ngày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Số gold mặc định dùng để bán trong PrivateShop</t>
        </r>
        <r>
          <rPr>
            <sz val="9"/>
            <color indexed="81"/>
            <rFont val="Tahoma"/>
            <family val="2"/>
          </rPr>
          <t xml:space="preserve">
=2/5*(min+max)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Số gold tối đa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</commentList>
</comments>
</file>

<file path=xl/comments2.xml><?xml version="1.0" encoding="utf-8"?>
<comments xmlns="http://schemas.openxmlformats.org/spreadsheetml/2006/main">
  <authors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gold mặc định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</commentList>
</comments>
</file>

<file path=xl/sharedStrings.xml><?xml version="1.0" encoding="utf-8"?>
<sst xmlns="http://schemas.openxmlformats.org/spreadsheetml/2006/main" count="975" uniqueCount="475">
  <si>
    <t>XOÀI</t>
  </si>
  <si>
    <t>LÀI</t>
  </si>
  <si>
    <t>DỨA</t>
  </si>
  <si>
    <t>MÍT</t>
  </si>
  <si>
    <t>DƯA HẤU</t>
  </si>
  <si>
    <t>DỪA</t>
  </si>
  <si>
    <t>TUYẾT</t>
  </si>
  <si>
    <t>BI</t>
  </si>
  <si>
    <t>SEN</t>
  </si>
  <si>
    <t>VIỆT QUẤT</t>
  </si>
  <si>
    <t>BÔNG</t>
  </si>
  <si>
    <t>DÂU</t>
  </si>
  <si>
    <t>OẢI HƯƠNG</t>
  </si>
  <si>
    <t>CHANH</t>
  </si>
  <si>
    <t>HƯỚNG DƯƠNG</t>
  </si>
  <si>
    <t>NHO</t>
  </si>
  <si>
    <t>TÁO</t>
  </si>
  <si>
    <t>TRÀ</t>
  </si>
  <si>
    <t>CÚC</t>
  </si>
  <si>
    <t>HỒNG</t>
  </si>
  <si>
    <t>GOLD_JACK</t>
  </si>
  <si>
    <t>HARVEST_GOLD</t>
  </si>
  <si>
    <t>EXP_BASIC_DO_PAID</t>
  </si>
  <si>
    <t>EXP_BASIC_DO_FREE</t>
  </si>
  <si>
    <t>GOLD_BASIC_DO</t>
  </si>
  <si>
    <t>SEED_TIME</t>
  </si>
  <si>
    <t>LEVEL_UNLOCK</t>
  </si>
  <si>
    <t>BUG_APPEAR_RATIO</t>
  </si>
  <si>
    <t>BUG_ID</t>
  </si>
  <si>
    <t>EXP_BASIC</t>
  </si>
  <si>
    <t>GOLD_BASIC</t>
  </si>
  <si>
    <t>DIAMOND_BUY</t>
  </si>
  <si>
    <t>ITEM_RECEIVE_RATIO</t>
  </si>
  <si>
    <t>HARVEST_EXP</t>
  </si>
  <si>
    <t>GROW_TIME</t>
  </si>
  <si>
    <t>NAME</t>
  </si>
  <si>
    <t>ID</t>
  </si>
  <si>
    <t>TYPE</t>
  </si>
  <si>
    <t>PLANT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</si>
  <si>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</si>
  <si>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</si>
  <si>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</si>
  <si>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</si>
  <si>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</si>
  <si>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</si>
  <si>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</si>
  <si>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</si>
  <si>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</si>
  <si>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</si>
  <si>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</si>
  <si>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</si>
  <si>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</si>
  <si>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</si>
  <si>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</si>
  <si>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</si>
  <si>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</si>
  <si>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</si>
  <si>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</si>
  <si>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</si>
  <si>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</si>
  <si>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GFX</t>
  </si>
  <si>
    <t>plant_01_red_rose</t>
  </si>
  <si>
    <t>plant_02_apple</t>
  </si>
  <si>
    <t>plant_03_cotton</t>
  </si>
  <si>
    <t>plant_04_snowflakes</t>
  </si>
  <si>
    <t>BỌ RÙA</t>
  </si>
  <si>
    <t>ĐOM ĐÓM</t>
  </si>
  <si>
    <t>ỐC SÊN</t>
  </si>
  <si>
    <t>SÂU XANH</t>
  </si>
  <si>
    <t>SCALE</t>
  </si>
  <si>
    <t>GOLD_DEFAULT</t>
  </si>
  <si>
    <t>GOLD_MIN</t>
  </si>
  <si>
    <t>GOLD_MAX</t>
  </si>
  <si>
    <t>plant_05_lavender</t>
  </si>
  <si>
    <t>plant_06_coconut</t>
  </si>
  <si>
    <t>plant_07_lemon</t>
  </si>
  <si>
    <t>plant_08_water_melon</t>
  </si>
  <si>
    <t>plant_09_tea</t>
  </si>
  <si>
    <t>plant_10_jackfruit</t>
  </si>
  <si>
    <t>plant_11_pineapple</t>
  </si>
  <si>
    <t>plant_12_mango</t>
  </si>
  <si>
    <t>plant_13_grapes</t>
  </si>
  <si>
    <t>plant_14_jasmine</t>
  </si>
  <si>
    <t>plant_16_baby</t>
  </si>
  <si>
    <t>plant_17_lotus</t>
  </si>
  <si>
    <t>plant_18_sunflower</t>
  </si>
  <si>
    <t>plant_19_blueberry</t>
  </si>
  <si>
    <t>plant_20_strawberry</t>
  </si>
  <si>
    <t>plant_15_daisy</t>
  </si>
  <si>
    <t>EVENT_ID</t>
  </si>
  <si>
    <t>EVENT 1</t>
  </si>
  <si>
    <t>JACK_PS_GOLD</t>
  </si>
  <si>
    <t>Event Tree 1</t>
  </si>
  <si>
    <t>plant_event_00</t>
  </si>
  <si>
    <t>EDIT</t>
  </si>
  <si>
    <t>LEVEL</t>
  </si>
  <si>
    <t>AIRSHIP_STAY_RATIO</t>
  </si>
  <si>
    <t>RANDOM</t>
  </si>
  <si>
    <t>STAY</t>
  </si>
  <si>
    <t>HOURS</t>
  </si>
  <si>
    <t>CARGO_NUM</t>
  </si>
  <si>
    <t>Balancing</t>
  </si>
  <si>
    <t>TIME_RANGE_1</t>
  </si>
  <si>
    <t>TIME_RANGE_2</t>
  </si>
  <si>
    <t>TIME_RANGE_3</t>
  </si>
  <si>
    <t>TIME_RANGE_4</t>
  </si>
  <si>
    <t>TIME_RANGE_5</t>
  </si>
  <si>
    <t>PERCENT_RANGE_1</t>
  </si>
  <si>
    <t>PERCENT_RANGE_2</t>
  </si>
  <si>
    <t>PERCENT_RANGE_3</t>
  </si>
  <si>
    <t>PERCENT_RANGE_4</t>
  </si>
  <si>
    <t>PERCENT_RANGE_5</t>
  </si>
  <si>
    <t>BUG_NUM_MIN</t>
  </si>
  <si>
    <t>BUG_NUM_MAX</t>
  </si>
  <si>
    <t>PERCENT_APPEAR_BUG_1</t>
  </si>
  <si>
    <t>PERCENT_APPEAR_BUG_2</t>
  </si>
  <si>
    <t>PERCENT_APPEAR_BUG_3</t>
  </si>
  <si>
    <t>PERCENT_FAKE_BUG</t>
  </si>
  <si>
    <t>USER</t>
  </si>
  <si>
    <t>Chuồn Chuồn</t>
  </si>
  <si>
    <t>Bướm</t>
  </si>
  <si>
    <t>Ong</t>
  </si>
  <si>
    <t>ITEM_NAME</t>
  </si>
  <si>
    <t>RATE</t>
  </si>
  <si>
    <t>REQUIRE_1</t>
  </si>
  <si>
    <t>REQUIRE_2</t>
  </si>
  <si>
    <t>REQUIRE_3</t>
  </si>
  <si>
    <t>REQUIRE_4</t>
  </si>
  <si>
    <t>REQUIRE_5</t>
  </si>
  <si>
    <t>REQUIRE_6</t>
  </si>
  <si>
    <t>KIM CƯƠNG</t>
  </si>
  <si>
    <t>VÀNG</t>
  </si>
  <si>
    <t>KINH NGHIỆM</t>
  </si>
  <si>
    <t>GẠCH</t>
  </si>
  <si>
    <t>SƠN ĐỎ</t>
  </si>
  <si>
    <t>GỖ</t>
  </si>
  <si>
    <t>ĐÁ</t>
  </si>
  <si>
    <t>SƠN VÀNG</t>
  </si>
  <si>
    <t>ĐINH</t>
  </si>
  <si>
    <t>NGÓI</t>
  </si>
  <si>
    <t>SƠN ĐEN</t>
  </si>
  <si>
    <t>SẮT</t>
  </si>
  <si>
    <t>THÉP</t>
  </si>
  <si>
    <t>SƠN TÍM</t>
  </si>
  <si>
    <t>BÚA</t>
  </si>
  <si>
    <t>THỎI ĐỒNG</t>
  </si>
  <si>
    <t>THỎI BẠC</t>
  </si>
  <si>
    <t>THỎI VÀNG</t>
  </si>
  <si>
    <t>THỎI BẠCH KIM</t>
  </si>
  <si>
    <t>MACHINE_ID</t>
  </si>
  <si>
    <t>REQUIRE_ITEM</t>
  </si>
  <si>
    <t>PRODUCTION_TIME</t>
  </si>
  <si>
    <t>EXP_RECEIVE</t>
  </si>
  <si>
    <t>R0</t>
  </si>
  <si>
    <t>PRODUCT</t>
  </si>
  <si>
    <t>HỒNG SẤY</t>
  </si>
  <si>
    <t>MÁY SẤY</t>
  </si>
  <si>
    <t>Hồng:3</t>
  </si>
  <si>
    <t>item_dryer_rose.png</t>
  </si>
  <si>
    <t>R1</t>
  </si>
  <si>
    <t>NƯỚC TÁO</t>
  </si>
  <si>
    <t>MÁY NƯỚC ÉP</t>
  </si>
  <si>
    <t>Táo:4</t>
  </si>
  <si>
    <t>item_juice_apple.png</t>
  </si>
  <si>
    <t>R2</t>
  </si>
  <si>
    <t>TÁO SẤY</t>
  </si>
  <si>
    <t>Táo:3</t>
  </si>
  <si>
    <t>item_dryer_apple.png</t>
  </si>
  <si>
    <t>R3</t>
  </si>
  <si>
    <t>VẢI ĐỎ</t>
  </si>
  <si>
    <t>MÁY DỆT</t>
  </si>
  <si>
    <t>Hồng Sấy:1:Bông:3</t>
  </si>
  <si>
    <t>item_looms_red.png</t>
  </si>
  <si>
    <t>R4</t>
  </si>
  <si>
    <t>NƯỚC TINH KHIẾT</t>
  </si>
  <si>
    <t>Tuyết:4</t>
  </si>
  <si>
    <t>item_juice_water.png</t>
  </si>
  <si>
    <t>R5</t>
  </si>
  <si>
    <t>VẢI VÀNG</t>
  </si>
  <si>
    <t>Nước Táo:1:Bông:3</t>
  </si>
  <si>
    <t>item_looms_yellow.png</t>
  </si>
  <si>
    <t>R6</t>
  </si>
  <si>
    <t>OẢI HƯƠNG SẤY</t>
  </si>
  <si>
    <t>Oải Hương:3</t>
  </si>
  <si>
    <t>item_dryer_lavender.png</t>
  </si>
  <si>
    <t>R7</t>
  </si>
  <si>
    <t>NƯỚC DỪA</t>
  </si>
  <si>
    <t>Dừa:4</t>
  </si>
  <si>
    <t>item_juice_coconut.png</t>
  </si>
  <si>
    <t>R8</t>
  </si>
  <si>
    <t>DỪA SẤY</t>
  </si>
  <si>
    <t>Dừa:3</t>
  </si>
  <si>
    <t>item_dryer_coconut.png</t>
  </si>
  <si>
    <t>R9</t>
  </si>
  <si>
    <t>VẢI TÍM</t>
  </si>
  <si>
    <t>Oải Hương Sấy:1:Bông:3</t>
  </si>
  <si>
    <t>item_looms_violet.png</t>
  </si>
  <si>
    <t>R10</t>
  </si>
  <si>
    <t>NƯỚC CHANH</t>
  </si>
  <si>
    <t>Chanh:4</t>
  </si>
  <si>
    <t>item_juice_lemon.png</t>
  </si>
  <si>
    <t>R11</t>
  </si>
  <si>
    <t>NƯỚC DƯA HẤU</t>
  </si>
  <si>
    <t>Dưa Hấu:4</t>
  </si>
  <si>
    <t>item_juice_water_melon.png</t>
  </si>
  <si>
    <t>R12</t>
  </si>
  <si>
    <t>VẢI XANH LÁ</t>
  </si>
  <si>
    <t>Nước Chanh:1:Bông:3</t>
  </si>
  <si>
    <t>item_looms_green.png</t>
  </si>
  <si>
    <t>R13</t>
  </si>
  <si>
    <t>HẠT DƯA SẤY</t>
  </si>
  <si>
    <t>Dưa Hấu:3</t>
  </si>
  <si>
    <t>item_dryer_water_melon.png</t>
  </si>
  <si>
    <t>R14</t>
  </si>
  <si>
    <t>TRÀ SẤY</t>
  </si>
  <si>
    <t>Trà:3</t>
  </si>
  <si>
    <t>item_dryer_tea.png</t>
  </si>
  <si>
    <t>R15</t>
  </si>
  <si>
    <t>MÍT SẤY</t>
  </si>
  <si>
    <t>Mít:3</t>
  </si>
  <si>
    <t>item_dryer_jackfruit.png</t>
  </si>
  <si>
    <t>R16</t>
  </si>
  <si>
    <t>SINH TỐ MÍT</t>
  </si>
  <si>
    <t>Mít:4</t>
  </si>
  <si>
    <t>item_juice_jackfruit.png</t>
  </si>
  <si>
    <t>R17</t>
  </si>
  <si>
    <t>TINH DẦU HOA HỒNG</t>
  </si>
  <si>
    <t>MÁY TINH DẦU</t>
  </si>
  <si>
    <t>Tuyết:4:Hồng:5</t>
  </si>
  <si>
    <t>item_oil_rose.png</t>
  </si>
  <si>
    <t>R18</t>
  </si>
  <si>
    <t>DỨA SẤY</t>
  </si>
  <si>
    <t>Dứa:3</t>
  </si>
  <si>
    <t>item_dryer_pineapple.png</t>
  </si>
  <si>
    <t>R19</t>
  </si>
  <si>
    <t>NƯỚC DỨA</t>
  </si>
  <si>
    <t>Dứa:4</t>
  </si>
  <si>
    <t>item_juice_pineapple.png</t>
  </si>
  <si>
    <t>R20</t>
  </si>
  <si>
    <t>TINH DẦU TÁO</t>
  </si>
  <si>
    <t>Tuyết:4:Táo:5</t>
  </si>
  <si>
    <t>item_oil_apple.png</t>
  </si>
  <si>
    <t>R21</t>
  </si>
  <si>
    <t>TINH DẦU OẢI HƯƠNG</t>
  </si>
  <si>
    <t>Tuyết:4:Oải Hương:5</t>
  </si>
  <si>
    <t>item_oil_lavender.png</t>
  </si>
  <si>
    <t>R22</t>
  </si>
  <si>
    <t>XOÀI SẤY</t>
  </si>
  <si>
    <t>Xoài:3</t>
  </si>
  <si>
    <t>item_dryer_mango.png</t>
  </si>
  <si>
    <t>R23</t>
  </si>
  <si>
    <t>SINH TỐ XOÀI</t>
  </si>
  <si>
    <t>Xoài:4</t>
  </si>
  <si>
    <t>item_juice_mango.png</t>
  </si>
  <si>
    <t>R24</t>
  </si>
  <si>
    <t>NƯỚC NHO</t>
  </si>
  <si>
    <t>Nho:4</t>
  </si>
  <si>
    <t>item_juice_grapes.png</t>
  </si>
  <si>
    <t>R25</t>
  </si>
  <si>
    <t>TINH DẦU DỪA</t>
  </si>
  <si>
    <t>Tuyết:4:Dừa:5</t>
  </si>
  <si>
    <t>item_oil_coconut.png</t>
  </si>
  <si>
    <t>R26</t>
  </si>
  <si>
    <t>LÀI SẤY</t>
  </si>
  <si>
    <t>Lài:3</t>
  </si>
  <si>
    <t>item_dryer_jasmine.png</t>
  </si>
  <si>
    <t>R27</t>
  </si>
  <si>
    <t>TRÀ HOA HỒNG</t>
  </si>
  <si>
    <t>MÁY PHA TRÀ</t>
  </si>
  <si>
    <t>Nước Tinh Khiết:1:Hồng Sấy:2</t>
  </si>
  <si>
    <t>item_tea_rose.png</t>
  </si>
  <si>
    <t>R28</t>
  </si>
  <si>
    <t>TRÀ ĐÁ</t>
  </si>
  <si>
    <t>Tuyết:4:Trà Sấy:1</t>
  </si>
  <si>
    <t>item_tea_tea.png</t>
  </si>
  <si>
    <t>R29</t>
  </si>
  <si>
    <t>TRÀ TÁO</t>
  </si>
  <si>
    <t>Nước Táo:1:Trà Sấy:1:Tuyết:4</t>
  </si>
  <si>
    <t>item_tea_apple.png</t>
  </si>
  <si>
    <t>R30</t>
  </si>
  <si>
    <t>TRÀ CHANH</t>
  </si>
  <si>
    <t>Nước Chanh:1:Trà Sấy:1:Tuyết:4</t>
  </si>
  <si>
    <t>item_tea_lemon.png</t>
  </si>
  <si>
    <t>R31</t>
  </si>
  <si>
    <t>TRÀ NHO</t>
  </si>
  <si>
    <t>Nước Nho:1:Trà Sấy:1:Tuyết:4</t>
  </si>
  <si>
    <t>item_tea_grapes.png</t>
  </si>
  <si>
    <t>R32</t>
  </si>
  <si>
    <t>TINH DẦU CHANH</t>
  </si>
  <si>
    <t>Tuyết:4:Chanh:5</t>
  </si>
  <si>
    <t>item_oil_lemon.png</t>
  </si>
  <si>
    <t>R33</t>
  </si>
  <si>
    <t>CÚC SẤY</t>
  </si>
  <si>
    <t>Cúc:3</t>
  </si>
  <si>
    <t>item_dryer_daisy.png</t>
  </si>
  <si>
    <t>R34</t>
  </si>
  <si>
    <t>BÓ HỒNG</t>
  </si>
  <si>
    <t>MÁY HOA TƯƠI</t>
  </si>
  <si>
    <t>Bi:3:Hồng:6:Vải Đỏ:1</t>
  </si>
  <si>
    <t>item_flower_rose.png</t>
  </si>
  <si>
    <t>R35</t>
  </si>
  <si>
    <t>VẢI TRẮNG</t>
  </si>
  <si>
    <t>Cúc Sấy:1:Bông:3</t>
  </si>
  <si>
    <t>item_looms_white.png</t>
  </si>
  <si>
    <t>R36</t>
  </si>
  <si>
    <t>BÓ OẢI HƯƠNG</t>
  </si>
  <si>
    <t>Bi:3:Oải Hương:6:Vải Tím:1</t>
  </si>
  <si>
    <t>item_flower_lavender.png</t>
  </si>
  <si>
    <t>R37</t>
  </si>
  <si>
    <t>BÓ CÚC</t>
  </si>
  <si>
    <t>Bi:3:Cúc:6:Vải Trắng:1</t>
  </si>
  <si>
    <t>item_flower_daisy.png</t>
  </si>
  <si>
    <t>R38</t>
  </si>
  <si>
    <t>TRÀ HOA CÚC</t>
  </si>
  <si>
    <t>Nước Tinh Khiết:1:Cúc Sấy:2</t>
  </si>
  <si>
    <t>item_tea_jasmine.png</t>
  </si>
  <si>
    <t>R39</t>
  </si>
  <si>
    <t>NƯỚC HOA HỒNG</t>
  </si>
  <si>
    <t>MÁY NƯỚC HOA</t>
  </si>
  <si>
    <t>Hồng:4:Tinh Dầu Hoa Hồng:1</t>
  </si>
  <si>
    <t>item_perfume_rose.png</t>
  </si>
  <si>
    <t>R40</t>
  </si>
  <si>
    <t>TINH DẦU SEN</t>
  </si>
  <si>
    <t>Tuyết:4:Sen:5</t>
  </si>
  <si>
    <t>item_oil_lotus.png</t>
  </si>
  <si>
    <t>R41</t>
  </si>
  <si>
    <t>HẠT SEN</t>
  </si>
  <si>
    <t>Sen:3</t>
  </si>
  <si>
    <t>item_dryer_lotus_seed.png</t>
  </si>
  <si>
    <t>R42</t>
  </si>
  <si>
    <t>NƯỚC HOA HƯƠNG TÁO</t>
  </si>
  <si>
    <t>Nước Táo:1:Tinh Dầu Táo:1</t>
  </si>
  <si>
    <t>item_perfume_apple.png</t>
  </si>
  <si>
    <t>R43</t>
  </si>
  <si>
    <t>TRÀ TRÁI CÂY</t>
  </si>
  <si>
    <t>Nước Dưa Hấu:1:Nước Dứa:1:Trà Sấy:1</t>
  </si>
  <si>
    <t>item_tea_fruit.png</t>
  </si>
  <si>
    <t>R44</t>
  </si>
  <si>
    <t>NƯỚC HOA OẢI HƯƠNG</t>
  </si>
  <si>
    <t>Oải Hương:4:Tinh Dầu Oải Hương:1</t>
  </si>
  <si>
    <t>item_perfume_lavender.png</t>
  </si>
  <si>
    <t>R45</t>
  </si>
  <si>
    <t>NHO SẤY</t>
  </si>
  <si>
    <t>Nho:3</t>
  </si>
  <si>
    <t>item_dryer_grapes.png</t>
  </si>
  <si>
    <t>R46</t>
  </si>
  <si>
    <t>BÓ HƯỚNG DƯƠNG</t>
  </si>
  <si>
    <t>Bi:3:Hướng Dương:6:Vải Vàng:1</t>
  </si>
  <si>
    <t>item_flower_sunflower.png</t>
  </si>
  <si>
    <t>R47</t>
  </si>
  <si>
    <t>TÚI HOA HỒNG</t>
  </si>
  <si>
    <t>MÁY TÚI HƯƠNG</t>
  </si>
  <si>
    <t>Nước Hoa Hồng:3:Vải Đỏ:3:Hồng Sấy:3:Hồng:3</t>
  </si>
  <si>
    <t>item_aromatic_rose.png</t>
  </si>
  <si>
    <t>R48</t>
  </si>
  <si>
    <t>TÚI HƯƠNG TÁO</t>
  </si>
  <si>
    <t>Nước Hoa Hương Táo:3:Vải Vàng:3:Táo Sấy:3:Táo:3</t>
  </si>
  <si>
    <t>item_aromatic_apple.png</t>
  </si>
  <si>
    <t>R49</t>
  </si>
  <si>
    <t>VẢI HỒNG</t>
  </si>
  <si>
    <t>Sen:3:Bông:3</t>
  </si>
  <si>
    <t>item_looms_pink.png</t>
  </si>
  <si>
    <t>R50</t>
  </si>
  <si>
    <t>BÓ SEN</t>
  </si>
  <si>
    <t>Vải Hồng:1:Sen:6</t>
  </si>
  <si>
    <t>item_flower_lotus.png</t>
  </si>
  <si>
    <t>R51</t>
  </si>
  <si>
    <t>VẢI ĐEN</t>
  </si>
  <si>
    <t>Nho Sấy:3:Bông:3</t>
  </si>
  <si>
    <t>item_looms_black.png</t>
  </si>
  <si>
    <t>R52</t>
  </si>
  <si>
    <t>TRÀ VIỆT QUẤT</t>
  </si>
  <si>
    <t>Nước Việt Quất:1:Trà Sấy:2</t>
  </si>
  <si>
    <t>item_tea_blueberry.png</t>
  </si>
  <si>
    <t>R53</t>
  </si>
  <si>
    <t>HẠT HƯỚNG DƯƠNG</t>
  </si>
  <si>
    <t>Hướng Dương:3</t>
  </si>
  <si>
    <t>item_dryer_sunflower.png</t>
  </si>
  <si>
    <t>R54</t>
  </si>
  <si>
    <t>NƯỚC HOA HƯƠNG CHANH</t>
  </si>
  <si>
    <t>Nước Chanh:1:Tinh Dầu Chanh:1</t>
  </si>
  <si>
    <t>item_perfume_lemon.png</t>
  </si>
  <si>
    <t>R55</t>
  </si>
  <si>
    <t>NƯỚC VIỆT QUẤT</t>
  </si>
  <si>
    <t>Việt Quất:4</t>
  </si>
  <si>
    <t>item_juice_blueberry.png</t>
  </si>
  <si>
    <t>R56</t>
  </si>
  <si>
    <t>TINH DẦU VIỆT QUẤT</t>
  </si>
  <si>
    <t>Tuyết:4:Việt Quất:5</t>
  </si>
  <si>
    <t>item_oil_blueberry.png</t>
  </si>
  <si>
    <t>R57</t>
  </si>
  <si>
    <t>VẢI XANH BIỂN</t>
  </si>
  <si>
    <t>Nước Việt Quất:1:Bông:3</t>
  </si>
  <si>
    <t>item_looms_navy.png</t>
  </si>
  <si>
    <t>R58</t>
  </si>
  <si>
    <t>TRÀ SEN</t>
  </si>
  <si>
    <t>Nước Tinh Khiết:2:Hạt Sen:2</t>
  </si>
  <si>
    <t>item_tea_lotus.png</t>
  </si>
  <si>
    <t>R59</t>
  </si>
  <si>
    <t>TÚI OẢI HƯƠNG</t>
  </si>
  <si>
    <t>Nước Hoa Oải Hương:3:Vải Tím:3:Oải Hương Sấy:3:Oải Hương:3</t>
  </si>
  <si>
    <t>item_aromatic_lavender.png</t>
  </si>
  <si>
    <t>R60</t>
  </si>
  <si>
    <t>NƯỚC HOA VIỆT QUẤT</t>
  </si>
  <si>
    <t>Nước Việt Quất:1:Tinh Dầu Việt Quất:1</t>
  </si>
  <si>
    <t>item_perfume_blueberry.png</t>
  </si>
  <si>
    <t>R61</t>
  </si>
  <si>
    <t>VIỆT QUẤT SẤY</t>
  </si>
  <si>
    <t>Việt Quất:3</t>
  </si>
  <si>
    <t>item_dryer_blueberry.png</t>
  </si>
  <si>
    <t>R62</t>
  </si>
  <si>
    <t>TÚI HƯƠNG CHANH</t>
  </si>
  <si>
    <t>Nước Hoa Hương Chanh:3:Vải Xanh Lá:3:Chanh:12</t>
  </si>
  <si>
    <t>item_aromatic_lemon.png</t>
  </si>
  <si>
    <t>R63</t>
  </si>
  <si>
    <t>KHĂN ĐỎ</t>
  </si>
  <si>
    <t>MÁY MAY</t>
  </si>
  <si>
    <t>Nước Hoa Hồng:2:Vải Đỏ:2:Ngọc Đỏ:3</t>
  </si>
  <si>
    <t>item_sewing_silk.png</t>
  </si>
  <si>
    <t>R64</t>
  </si>
  <si>
    <t>NƯỚC DÂU</t>
  </si>
  <si>
    <t>Dâu:4</t>
  </si>
  <si>
    <t>item_juice_strawberry.png</t>
  </si>
  <si>
    <t>R65</t>
  </si>
  <si>
    <t>TÚI VIỆT QUẤT</t>
  </si>
  <si>
    <t>Nước Hoa Việt Quất:3:Vải Xanh Biển:3:Việt Quất:6</t>
  </si>
  <si>
    <t>item_aromatic_blueberry.png</t>
  </si>
  <si>
    <t>R66</t>
  </si>
  <si>
    <t>ĐẦM BẠCH TUYẾT</t>
  </si>
  <si>
    <t>Nước Hoa Hương Táo:2:Vải Vàng:2:Ngọc Vàng:3</t>
  </si>
  <si>
    <t>item_sewing_dress.png</t>
  </si>
  <si>
    <t>R67</t>
  </si>
  <si>
    <t>THẢM BAY</t>
  </si>
  <si>
    <t>Nước Hoa Hương Chanh:2:Vải Tím:2:Ngọc Xanh Biển:3</t>
  </si>
  <si>
    <t>item_sewing_carpet.png</t>
  </si>
  <si>
    <t>R68</t>
  </si>
  <si>
    <t>TINH DẦU DÂU</t>
  </si>
  <si>
    <t>Tuyết:4:Dâu:5</t>
  </si>
  <si>
    <t>item_oil_strawberry.png</t>
  </si>
  <si>
    <t>R69</t>
  </si>
  <si>
    <t>NƯỚC HOA HƯƠNG SEN</t>
  </si>
  <si>
    <t>Sen:4:Tinh Dầu Sen:1</t>
  </si>
  <si>
    <t>item_perfume_lotus.png</t>
  </si>
  <si>
    <t>R70</t>
  </si>
  <si>
    <t>NÓN BÁ TƯỚC</t>
  </si>
  <si>
    <t>Nước Hoa Oải Hương:2:Vải Xanh Lá:2:Ngọc Tím:3</t>
  </si>
  <si>
    <t>item_sewing_hat.png</t>
  </si>
  <si>
    <t>R71</t>
  </si>
  <si>
    <t>TÚI HƯƠNG SEN</t>
  </si>
  <si>
    <t>Nước Hoa Hương Sen:3:Vải Hồng:3:Sen:6</t>
  </si>
  <si>
    <t>item_aromatic_lotus.png</t>
  </si>
  <si>
    <t>R72</t>
  </si>
  <si>
    <t>NƠ CÔNG CHÚA</t>
  </si>
  <si>
    <t>Nước Hoa Hương Sen:2:Vải Hồng:2:Ngọc Cầu Vồng:3</t>
  </si>
  <si>
    <t>item_sewing_hairpin.png</t>
  </si>
  <si>
    <t>R73</t>
  </si>
  <si>
    <t>BÓ LÀI</t>
  </si>
  <si>
    <t>Vải Xanh Biển:1:Lài:6</t>
  </si>
  <si>
    <t>item_flower_jasmine.png</t>
  </si>
  <si>
    <t>R74</t>
  </si>
  <si>
    <t>TÚI VẢI</t>
  </si>
  <si>
    <t>Nước Hoa Việt Quất:2:Vải Trắng:2:Ngọc Cam:3</t>
  </si>
  <si>
    <t>item_sewing_bag.png</t>
  </si>
  <si>
    <t>R75</t>
  </si>
  <si>
    <t>NƯỚC HOA HƯƠNG DÂU</t>
  </si>
  <si>
    <t>Nước Dâu:1:Tinh Dầu Dâu:1</t>
  </si>
  <si>
    <t>item_perfume_strawberry.png</t>
  </si>
  <si>
    <t>R76</t>
  </si>
  <si>
    <t xml:space="preserve">ÁO CHOÀNG </t>
  </si>
  <si>
    <t>Nước Hoa Hồng:2:Vải Xanh Biển:2:Ngọc Xanh Lá:3</t>
  </si>
  <si>
    <t>item_sewing_coat.png</t>
  </si>
  <si>
    <t>R77</t>
  </si>
  <si>
    <t>GIÀY ĐI HIA</t>
  </si>
  <si>
    <t>Nước Hoa Hương Dâu:2:Vải Đen:2:Ngọc Cầu Vồng:3</t>
  </si>
  <si>
    <t>item_sewing_shoes.png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</si>
</sst>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&quot;?&quot;&quot;?&quot;_);_(@_)"/>
    <numFmt numFmtId="165" formatCode="#,##0.0"/>
    <numFmt numFmtId="166" formatCode="_(* #,##0.00_);_(* \(#,##0.00\);_(* &quot;-&quot;&quot;?&quot;&quot;?&quot;_);_(@_)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6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Fill="1"/>
    <xf numFmtId="165" fontId="0" fillId="0" borderId="1" xfId="0" applyNumberFormat="1" applyFont="1" applyFill="1" applyBorder="1"/>
    <xf numFmtId="0" fontId="0" fillId="0" borderId="1" xfId="0" applyFill="1" applyBorder="1"/>
    <xf numFmtId="0" fontId="2" fillId="0" borderId="0" xfId="0" applyFont="1" applyFill="1"/>
    <xf numFmtId="165" fontId="5" fillId="0" borderId="1" xfId="0" applyNumberFormat="1" applyFont="1" applyFill="1" applyBorder="1"/>
    <xf numFmtId="165" fontId="2" fillId="0" borderId="1" xfId="0" applyNumberFormat="1" applyFont="1" applyFill="1" applyBorder="1"/>
    <xf numFmtId="0" fontId="5" fillId="0" borderId="1" xfId="0" applyFont="1" applyFill="1" applyBorder="1"/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Font="1" applyFill="1" applyBorder="1"/>
    <xf numFmtId="4" fontId="0" fillId="0" borderId="1" xfId="0" applyNumberFormat="1" applyFont="1" applyFill="1" applyBorder="1"/>
    <xf numFmtId="164" fontId="1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/>
    <xf numFmtId="0" fontId="3" fillId="0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/>
    <xf numFmtId="49" fontId="3" fillId="0" borderId="1" xfId="0" applyNumberFormat="1" applyFont="1" applyFill="1" applyBorder="1" applyAlignment="1">
      <alignment horizontal="left"/>
    </xf>
    <xf numFmtId="164" fontId="1" fillId="0" borderId="1" xfId="1" applyNumberFormat="1" applyFont="1" applyFill="1" applyBorder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ont="1" applyFill="1" applyBorder="1"/>
    <xf numFmtId="0" fontId="0" fillId="0" borderId="0" xfId="0" applyNumberFormat="1" applyFill="1"/>
    <xf numFmtId="1" fontId="0" fillId="0" borderId="0" xfId="0" applyNumberFormat="1" applyFill="1"/>
    <xf numFmtId="1" fontId="0" fillId="0" borderId="1" xfId="0" applyNumberFormat="1" applyFill="1" applyBorder="1" applyAlignment="1">
      <alignment horizontal="left"/>
    </xf>
    <xf numFmtId="0" fontId="8" fillId="0" borderId="0" xfId="0" applyFont="1" applyFill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1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right"/>
    </xf>
    <xf numFmtId="1" fontId="10" fillId="0" borderId="1" xfId="0" applyNumberFormat="1" applyFont="1" applyFill="1" applyBorder="1" applyAlignment="1">
      <alignment horizontal="right"/>
    </xf>
    <xf numFmtId="167" fontId="0" fillId="0" borderId="1" xfId="0" applyNumberFormat="1" applyFill="1" applyBorder="1" applyAlignment="1">
      <alignment horizontal="right"/>
    </xf>
    <xf numFmtId="0" fontId="11" fillId="0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0" borderId="0" xfId="0" applyFont="1" applyFill="1" applyAlignment="1">
      <alignment vertical="center"/>
    </xf>
    <xf numFmtId="0" fontId="3" fillId="0" borderId="1" xfId="0" applyNumberFormat="1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/>
    <xf numFmtId="0" fontId="0" fillId="4" borderId="0" xfId="0" applyFill="1" applyAlignment="1">
      <alignment horizontal="center"/>
    </xf>
    <xf numFmtId="0" fontId="3" fillId="5" borderId="1" xfId="0" applyFont="1" applyFill="1" applyBorder="1"/>
    <xf numFmtId="2" fontId="3" fillId="5" borderId="1" xfId="0" applyNumberFormat="1" applyFont="1" applyFill="1" applyBorder="1"/>
    <xf numFmtId="0" fontId="3" fillId="5" borderId="1" xfId="0" applyNumberFormat="1" applyFont="1" applyFill="1" applyBorder="1"/>
    <xf numFmtId="2" fontId="3" fillId="5" borderId="0" xfId="0" applyNumberFormat="1" applyFont="1" applyFill="1" applyBorder="1"/>
    <xf numFmtId="2" fontId="3" fillId="0" borderId="0" xfId="0" applyNumberFormat="1" applyFont="1" applyFill="1" applyBorder="1"/>
    <xf numFmtId="2" fontId="0" fillId="0" borderId="0" xfId="0" applyNumberFormat="1"/>
    <xf numFmtId="2" fontId="0" fillId="4" borderId="0" xfId="0" applyNumberForma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1" fontId="0" fillId="0" borderId="1" xfId="0" applyNumberFormat="1" applyFill="1" applyBorder="1"/>
    <xf numFmtId="1" fontId="0" fillId="0" borderId="0" xfId="0" applyNumberFormat="1" applyFill="1" applyBorder="1"/>
    <xf numFmtId="0" fontId="12" fillId="0" borderId="0" xfId="0" applyFont="1" applyFill="1"/>
    <xf numFmtId="1" fontId="12" fillId="0" borderId="0" xfId="0" applyNumberFormat="1" applyFont="1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left"/>
    </xf>
    <xf numFmtId="1" fontId="3" fillId="6" borderId="1" xfId="0" applyNumberFormat="1" applyFont="1" applyFill="1" applyBorder="1" applyAlignment="1">
      <alignment horizontal="right"/>
    </xf>
    <xf numFmtId="1" fontId="3" fillId="8" borderId="1" xfId="0" applyNumberFormat="1" applyFont="1" applyFill="1" applyBorder="1" applyAlignment="1">
      <alignment horizontal="right"/>
    </xf>
    <xf numFmtId="49" fontId="0" fillId="10" borderId="1" xfId="0" applyNumberFormat="1" applyFill="1" applyBorder="1" applyAlignment="1">
      <alignment horizontal="left"/>
    </xf>
    <xf numFmtId="1" fontId="3" fillId="7" borderId="1" xfId="0" applyNumberFormat="1" applyFont="1" applyFill="1" applyBorder="1" applyAlignment="1">
      <alignment horizontal="right"/>
    </xf>
    <xf numFmtId="1" fontId="0" fillId="0" borderId="0" xfId="0" applyNumberFormat="1"/>
    <xf numFmtId="49" fontId="0" fillId="4" borderId="1" xfId="0" applyNumberForma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right"/>
    </xf>
    <xf numFmtId="49" fontId="0" fillId="2" borderId="1" xfId="0" applyNumberForma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right"/>
    </xf>
    <xf numFmtId="0" fontId="8" fillId="5" borderId="0" xfId="0" applyFont="1" applyFill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vertical="center"/>
    </xf>
    <xf numFmtId="2" fontId="9" fillId="5" borderId="1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2" fontId="10" fillId="0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49" fontId="10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right"/>
    </xf>
    <xf numFmtId="0" fontId="0" fillId="2" borderId="0" xfId="0" applyFill="1"/>
    <xf numFmtId="0" fontId="0" fillId="9" borderId="1" xfId="0" applyNumberFormat="1" applyFill="1" applyBorder="1"/>
    <xf numFmtId="0" fontId="13" fillId="9" borderId="1" xfId="0" applyFont="1" applyFill="1" applyBorder="1"/>
    <xf numFmtId="1" fontId="0" fillId="9" borderId="1" xfId="0" applyNumberFormat="1" applyFont="1" applyFill="1" applyBorder="1" applyAlignment="1">
      <alignment horizontal="right"/>
    </xf>
    <xf numFmtId="1" fontId="0" fillId="9" borderId="1" xfId="0" applyNumberFormat="1" applyFill="1" applyBorder="1" applyAlignment="1">
      <alignment horizontal="center"/>
    </xf>
    <xf numFmtId="49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1" fontId="0" fillId="9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/>
    <xf numFmtId="2" fontId="3" fillId="9" borderId="1" xfId="0" applyNumberFormat="1" applyFont="1" applyFill="1" applyBorder="1" applyAlignment="1">
      <alignment horizontal="center"/>
    </xf>
    <xf numFmtId="1" fontId="0" fillId="9" borderId="1" xfId="0" applyNumberFormat="1" applyFont="1" applyFill="1" applyBorder="1"/>
    <xf numFmtId="1" fontId="0" fillId="9" borderId="1" xfId="0" applyNumberFormat="1" applyFill="1" applyBorder="1"/>
    <xf numFmtId="0" fontId="3" fillId="9" borderId="1" xfId="0" applyFont="1" applyFill="1" applyBorder="1"/>
    <xf numFmtId="0" fontId="0" fillId="9" borderId="0" xfId="0" applyFill="1"/>
    <xf numFmtId="3" fontId="10" fillId="9" borderId="1" xfId="0" applyNumberFormat="1" applyFont="1" applyFill="1" applyBorder="1" applyAlignment="1">
      <alignment horizontal="center"/>
    </xf>
    <xf numFmtId="49" fontId="13" fillId="9" borderId="1" xfId="0" applyNumberFormat="1" applyFont="1" applyFill="1" applyBorder="1" applyAlignment="1">
      <alignment horizontal="left"/>
    </xf>
    <xf numFmtId="0" fontId="2" fillId="2" borderId="0" xfId="0" applyFont="1" applyFill="1"/>
    <xf numFmtId="0" fontId="13" fillId="0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/>
    <xf numFmtId="0" fontId="0" fillId="9" borderId="1" xfId="0" applyFill="1" applyBorder="1"/>
    <xf numFmtId="0" fontId="3" fillId="9" borderId="0" xfId="0" applyFont="1" applyFill="1" applyBorder="1"/>
    <xf numFmtId="49" fontId="10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/>
    <xf numFmtId="0" fontId="0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Alignment="1"/>
    <xf numFmtId="2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Alignment="1"/>
    <xf numFmtId="0" fontId="3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/>
    <xf numFmtId="0" fontId="0" fillId="2" borderId="1" xfId="0" applyFill="1" applyBorder="1" applyAlignment="1"/>
    <xf numFmtId="2" fontId="3" fillId="2" borderId="1" xfId="0" applyNumberFormat="1" applyFont="1" applyFill="1" applyBorder="1" applyAlignment="1">
      <alignment horizontal="center"/>
    </xf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lay.google.com/store/apps/details?id=vn.com.gss.fh.sd" TargetMode="External"/><Relationship Id="rId21" Type="http://schemas.openxmlformats.org/officeDocument/2006/relationships/hyperlink" Target="https://play.google.com/store/apps/details?id=vn.com.gss.fh.sd" TargetMode="External"/><Relationship Id="rId63" Type="http://schemas.openxmlformats.org/officeDocument/2006/relationships/hyperlink" Target="https://play.google.com/store/apps/details?id=vn.com.gss.fh.sd" TargetMode="External"/><Relationship Id="rId159" Type="http://schemas.openxmlformats.org/officeDocument/2006/relationships/hyperlink" Target="https://play.google.com/store/apps/details?id=vn.com.gss.fh.sd" TargetMode="External"/><Relationship Id="rId170" Type="http://schemas.openxmlformats.org/officeDocument/2006/relationships/hyperlink" Target="https://play.google.com/store/apps/details?id=vn.com.gss.fh.sd" TargetMode="External"/><Relationship Id="rId226" Type="http://schemas.openxmlformats.org/officeDocument/2006/relationships/hyperlink" Target="https://play.google.com/store/apps/details?id=vn.com.gss.fh.sd" TargetMode="External"/><Relationship Id="rId268" Type="http://schemas.openxmlformats.org/officeDocument/2006/relationships/hyperlink" Target="https://play.google.com/store/apps/details?id=vn.com.gss.fh.sd" TargetMode="External"/><Relationship Id="rId32" Type="http://schemas.openxmlformats.org/officeDocument/2006/relationships/hyperlink" Target="https://play.google.com/store/apps/details?id=vn.com.gss.fh.sd" TargetMode="External"/><Relationship Id="rId74" Type="http://schemas.openxmlformats.org/officeDocument/2006/relationships/hyperlink" Target="https://play.google.com/store/apps/details?id=vn.com.gss.fh.sd" TargetMode="External"/><Relationship Id="rId128" Type="http://schemas.openxmlformats.org/officeDocument/2006/relationships/hyperlink" Target="https://play.google.com/store/apps/details?id=vn.com.gss.fh.sd" TargetMode="External"/><Relationship Id="rId5" Type="http://schemas.openxmlformats.org/officeDocument/2006/relationships/hyperlink" Target="https://play.google.com/store/apps/details?id=vn.com.gss.fh.sd" TargetMode="External"/><Relationship Id="rId181" Type="http://schemas.openxmlformats.org/officeDocument/2006/relationships/hyperlink" Target="https://play.google.com/store/apps/details?id=vn.com.gss.fh.sd" TargetMode="External"/><Relationship Id="rId237" Type="http://schemas.openxmlformats.org/officeDocument/2006/relationships/hyperlink" Target="https://play.google.com/store/apps/details?id=vn.com.gss.fh.sd" TargetMode="External"/><Relationship Id="rId279" Type="http://schemas.openxmlformats.org/officeDocument/2006/relationships/hyperlink" Target="https://play.google.com/store/apps/details?id=vn.com.gss.fh.sd" TargetMode="External"/><Relationship Id="rId22" Type="http://schemas.openxmlformats.org/officeDocument/2006/relationships/hyperlink" Target="https://play.google.com/store/apps/details?id=vn.com.gss.fh.sd" TargetMode="External"/><Relationship Id="rId43" Type="http://schemas.openxmlformats.org/officeDocument/2006/relationships/hyperlink" Target="https://play.google.com/store/apps/details?id=vn.com.gss.fh.sd" TargetMode="External"/><Relationship Id="rId64" Type="http://schemas.openxmlformats.org/officeDocument/2006/relationships/hyperlink" Target="https://play.google.com/store/apps/details?id=vn.com.gss.fh.sd" TargetMode="External"/><Relationship Id="rId118" Type="http://schemas.openxmlformats.org/officeDocument/2006/relationships/hyperlink" Target="https://play.google.com/store/apps/details?id=vn.com.gss.fh.sd" TargetMode="External"/><Relationship Id="rId139" Type="http://schemas.openxmlformats.org/officeDocument/2006/relationships/hyperlink" Target="https://play.google.com/store/apps/details?id=vn.com.gss.fh.sd" TargetMode="External"/><Relationship Id="rId85" Type="http://schemas.openxmlformats.org/officeDocument/2006/relationships/hyperlink" Target="https://play.google.com/store/apps/details?id=vn.com.gss.fh.sd" TargetMode="External"/><Relationship Id="rId150" Type="http://schemas.openxmlformats.org/officeDocument/2006/relationships/hyperlink" Target="https://play.google.com/store/apps/details?id=vn.com.gss.fh.sd" TargetMode="External"/><Relationship Id="rId171" Type="http://schemas.openxmlformats.org/officeDocument/2006/relationships/hyperlink" Target="https://play.google.com/store/apps/details?id=vn.com.gss.fh.sd" TargetMode="External"/><Relationship Id="rId192" Type="http://schemas.openxmlformats.org/officeDocument/2006/relationships/hyperlink" Target="https://play.google.com/store/apps/details?id=vn.com.gss.fh.sd" TargetMode="External"/><Relationship Id="rId206" Type="http://schemas.openxmlformats.org/officeDocument/2006/relationships/hyperlink" Target="https://play.google.com/store/apps/details?id=vn.com.gss.fh.sd" TargetMode="External"/><Relationship Id="rId227" Type="http://schemas.openxmlformats.org/officeDocument/2006/relationships/hyperlink" Target="https://play.google.com/store/apps/details?id=vn.com.gss.fh.sd" TargetMode="External"/><Relationship Id="rId248" Type="http://schemas.openxmlformats.org/officeDocument/2006/relationships/hyperlink" Target="https://play.google.com/store/apps/details?id=vn.com.gss.fh.sd" TargetMode="External"/><Relationship Id="rId269" Type="http://schemas.openxmlformats.org/officeDocument/2006/relationships/hyperlink" Target="https://play.google.com/store/apps/details?id=vn.com.gss.fh.sd" TargetMode="External"/><Relationship Id="rId12" Type="http://schemas.openxmlformats.org/officeDocument/2006/relationships/hyperlink" Target="https://play.google.com/store/apps/details?id=vn.com.gss.fh.sd" TargetMode="External"/><Relationship Id="rId33" Type="http://schemas.openxmlformats.org/officeDocument/2006/relationships/hyperlink" Target="https://play.google.com/store/apps/details?id=vn.com.gss.fh.sd" TargetMode="External"/><Relationship Id="rId108" Type="http://schemas.openxmlformats.org/officeDocument/2006/relationships/hyperlink" Target="https://play.google.com/store/apps/details?id=vn.com.gss.fh.sd" TargetMode="External"/><Relationship Id="rId129" Type="http://schemas.openxmlformats.org/officeDocument/2006/relationships/hyperlink" Target="https://play.google.com/store/apps/details?id=vn.com.gss.fh.sd" TargetMode="External"/><Relationship Id="rId280" Type="http://schemas.openxmlformats.org/officeDocument/2006/relationships/hyperlink" Target="https://play.google.com/store/apps/details?id=vn.com.gss.fh.sd" TargetMode="External"/><Relationship Id="rId54" Type="http://schemas.openxmlformats.org/officeDocument/2006/relationships/hyperlink" Target="https://play.google.com/store/apps/details?id=vn.com.gss.fh.sd" TargetMode="External"/><Relationship Id="rId75" Type="http://schemas.openxmlformats.org/officeDocument/2006/relationships/hyperlink" Target="https://play.google.com/store/apps/details?id=vn.com.gss.fh.sd" TargetMode="External"/><Relationship Id="rId96" Type="http://schemas.openxmlformats.org/officeDocument/2006/relationships/hyperlink" Target="https://play.google.com/store/apps/details?id=vn.com.gss.fh.sd" TargetMode="External"/><Relationship Id="rId140" Type="http://schemas.openxmlformats.org/officeDocument/2006/relationships/hyperlink" Target="https://play.google.com/store/apps/details?id=vn.com.gss.fh.sd" TargetMode="External"/><Relationship Id="rId161" Type="http://schemas.openxmlformats.org/officeDocument/2006/relationships/hyperlink" Target="https://play.google.com/store/apps/details?id=vn.com.gss.fh.sd" TargetMode="External"/><Relationship Id="rId182" Type="http://schemas.openxmlformats.org/officeDocument/2006/relationships/hyperlink" Target="https://play.google.com/store/apps/details?id=vn.com.gss.fh.sd" TargetMode="External"/><Relationship Id="rId217" Type="http://schemas.openxmlformats.org/officeDocument/2006/relationships/hyperlink" Target="https://play.google.com/store/apps/details?id=vn.com.gss.fh.sd" TargetMode="External"/><Relationship Id="rId6" Type="http://schemas.openxmlformats.org/officeDocument/2006/relationships/hyperlink" Target="https://play.google.com/store/apps/details?id=vn.com.gss.fh.sd" TargetMode="External"/><Relationship Id="rId238" Type="http://schemas.openxmlformats.org/officeDocument/2006/relationships/hyperlink" Target="https://play.google.com/store/apps/details?id=vn.com.gss.fh.sd" TargetMode="External"/><Relationship Id="rId259" Type="http://schemas.openxmlformats.org/officeDocument/2006/relationships/hyperlink" Target="https://play.google.com/store/apps/details?id=vn.com.gss.fh.sd" TargetMode="External"/><Relationship Id="rId23" Type="http://schemas.openxmlformats.org/officeDocument/2006/relationships/hyperlink" Target="https://play.google.com/store/apps/details?id=vn.com.gss.fh.sd" TargetMode="External"/><Relationship Id="rId119" Type="http://schemas.openxmlformats.org/officeDocument/2006/relationships/hyperlink" Target="https://play.google.com/store/apps/details?id=vn.com.gss.fh.sd" TargetMode="External"/><Relationship Id="rId270" Type="http://schemas.openxmlformats.org/officeDocument/2006/relationships/hyperlink" Target="https://play.google.com/store/apps/details?id=vn.com.gss.fh.sd" TargetMode="External"/><Relationship Id="rId44" Type="http://schemas.openxmlformats.org/officeDocument/2006/relationships/hyperlink" Target="https://play.google.com/store/apps/details?id=vn.com.gss.fh.sd" TargetMode="External"/><Relationship Id="rId65" Type="http://schemas.openxmlformats.org/officeDocument/2006/relationships/hyperlink" Target="https://play.google.com/store/apps/details?id=vn.com.gss.fh.sd" TargetMode="External"/><Relationship Id="rId86" Type="http://schemas.openxmlformats.org/officeDocument/2006/relationships/hyperlink" Target="https://play.google.com/store/apps/details?id=vn.com.gss.fh.sd" TargetMode="External"/><Relationship Id="rId130" Type="http://schemas.openxmlformats.org/officeDocument/2006/relationships/hyperlink" Target="https://play.google.com/store/apps/details?id=vn.com.gss.fh.sd" TargetMode="External"/><Relationship Id="rId151" Type="http://schemas.openxmlformats.org/officeDocument/2006/relationships/hyperlink" Target="https://play.google.com/store/apps/details?id=vn.com.gss.fh.sd" TargetMode="External"/><Relationship Id="rId172" Type="http://schemas.openxmlformats.org/officeDocument/2006/relationships/hyperlink" Target="https://play.google.com/store/apps/details?id=vn.com.gss.fh.sd" TargetMode="External"/><Relationship Id="rId193" Type="http://schemas.openxmlformats.org/officeDocument/2006/relationships/hyperlink" Target="https://play.google.com/store/apps/details?id=vn.com.gss.fh.sd" TargetMode="External"/><Relationship Id="rId207" Type="http://schemas.openxmlformats.org/officeDocument/2006/relationships/hyperlink" Target="https://play.google.com/store/apps/details?id=vn.com.gss.fh.sd" TargetMode="External"/><Relationship Id="rId228" Type="http://schemas.openxmlformats.org/officeDocument/2006/relationships/hyperlink" Target="https://play.google.com/store/apps/details?id=vn.com.gss.fh.sd" TargetMode="External"/><Relationship Id="rId249" Type="http://schemas.openxmlformats.org/officeDocument/2006/relationships/hyperlink" Target="https://play.google.com/store/apps/details?id=vn.com.gss.fh.sd" TargetMode="External"/><Relationship Id="rId13" Type="http://schemas.openxmlformats.org/officeDocument/2006/relationships/hyperlink" Target="https://play.google.com/store/apps/details?id=vn.com.gss.fh.sd" TargetMode="External"/><Relationship Id="rId109" Type="http://schemas.openxmlformats.org/officeDocument/2006/relationships/hyperlink" Target="https://play.google.com/store/apps/details?id=vn.com.gss.fh.sd" TargetMode="External"/><Relationship Id="rId260" Type="http://schemas.openxmlformats.org/officeDocument/2006/relationships/hyperlink" Target="https://play.google.com/store/apps/details?id=vn.com.gss.fh.sd" TargetMode="External"/><Relationship Id="rId281" Type="http://schemas.openxmlformats.org/officeDocument/2006/relationships/hyperlink" Target="https://play.google.com/store/apps/details?id=vn.com.gss.fh.sd" TargetMode="External"/><Relationship Id="rId34" Type="http://schemas.openxmlformats.org/officeDocument/2006/relationships/hyperlink" Target="https://play.google.com/store/apps/details?id=vn.com.gss.fh.sd" TargetMode="External"/><Relationship Id="rId55" Type="http://schemas.openxmlformats.org/officeDocument/2006/relationships/hyperlink" Target="https://play.google.com/store/apps/details?id=vn.com.gss.fh.sd" TargetMode="External"/><Relationship Id="rId76" Type="http://schemas.openxmlformats.org/officeDocument/2006/relationships/hyperlink" Target="https://play.google.com/store/apps/details?id=vn.com.gss.fh.sd" TargetMode="External"/><Relationship Id="rId97" Type="http://schemas.openxmlformats.org/officeDocument/2006/relationships/hyperlink" Target="https://play.google.com/store/apps/details?id=vn.com.gss.fh.sd" TargetMode="External"/><Relationship Id="rId120" Type="http://schemas.openxmlformats.org/officeDocument/2006/relationships/hyperlink" Target="https://play.google.com/store/apps/details?id=vn.com.gss.fh.sd" TargetMode="External"/><Relationship Id="rId141" Type="http://schemas.openxmlformats.org/officeDocument/2006/relationships/hyperlink" Target="https://play.google.com/store/apps/details?id=vn.com.gss.fh.sd" TargetMode="External"/><Relationship Id="rId7" Type="http://schemas.openxmlformats.org/officeDocument/2006/relationships/hyperlink" Target="https://play.google.com/store/apps/details?id=vn.com.gss.fh.sd" TargetMode="External"/><Relationship Id="rId162" Type="http://schemas.openxmlformats.org/officeDocument/2006/relationships/hyperlink" Target="https://play.google.com/store/apps/details?id=vn.com.gss.fh.sd" TargetMode="External"/><Relationship Id="rId183" Type="http://schemas.openxmlformats.org/officeDocument/2006/relationships/hyperlink" Target="https://play.google.com/store/apps/details?id=vn.com.gss.fh.sd" TargetMode="External"/><Relationship Id="rId218" Type="http://schemas.openxmlformats.org/officeDocument/2006/relationships/hyperlink" Target="https://play.google.com/store/apps/details?id=vn.com.gss.fh.sd" TargetMode="External"/><Relationship Id="rId239" Type="http://schemas.openxmlformats.org/officeDocument/2006/relationships/hyperlink" Target="https://play.google.com/store/apps/details?id=vn.com.gss.fh.sd" TargetMode="External"/><Relationship Id="rId250" Type="http://schemas.openxmlformats.org/officeDocument/2006/relationships/hyperlink" Target="https://play.google.com/store/apps/details?id=vn.com.gss.fh.sd" TargetMode="External"/><Relationship Id="rId271" Type="http://schemas.openxmlformats.org/officeDocument/2006/relationships/hyperlink" Target="https://play.google.com/store/apps/details?id=vn.com.gss.fh.sd" TargetMode="External"/><Relationship Id="rId24" Type="http://schemas.openxmlformats.org/officeDocument/2006/relationships/hyperlink" Target="https://play.google.com/store/apps/details?id=vn.com.gss.fh.sd" TargetMode="External"/><Relationship Id="rId45" Type="http://schemas.openxmlformats.org/officeDocument/2006/relationships/hyperlink" Target="https://play.google.com/store/apps/details?id=vn.com.gss.fh.sd" TargetMode="External"/><Relationship Id="rId66" Type="http://schemas.openxmlformats.org/officeDocument/2006/relationships/hyperlink" Target="https://play.google.com/store/apps/details?id=vn.com.gss.fh.sd" TargetMode="External"/><Relationship Id="rId87" Type="http://schemas.openxmlformats.org/officeDocument/2006/relationships/hyperlink" Target="https://play.google.com/store/apps/details?id=vn.com.gss.fh.sd" TargetMode="External"/><Relationship Id="rId110" Type="http://schemas.openxmlformats.org/officeDocument/2006/relationships/hyperlink" Target="https://play.google.com/store/apps/details?id=vn.com.gss.fh.sd" TargetMode="External"/><Relationship Id="rId131" Type="http://schemas.openxmlformats.org/officeDocument/2006/relationships/hyperlink" Target="https://play.google.com/store/apps/details?id=vn.com.gss.fh.sd" TargetMode="External"/><Relationship Id="rId152" Type="http://schemas.openxmlformats.org/officeDocument/2006/relationships/hyperlink" Target="https://play.google.com/store/apps/details?id=vn.com.gss.fh.sd" TargetMode="External"/><Relationship Id="rId173" Type="http://schemas.openxmlformats.org/officeDocument/2006/relationships/hyperlink" Target="https://play.google.com/store/apps/details?id=vn.com.gss.fh.sd" TargetMode="External"/><Relationship Id="rId194" Type="http://schemas.openxmlformats.org/officeDocument/2006/relationships/hyperlink" Target="https://play.google.com/store/apps/details?id=vn.com.gss.fh.sd" TargetMode="External"/><Relationship Id="rId208" Type="http://schemas.openxmlformats.org/officeDocument/2006/relationships/hyperlink" Target="https://play.google.com/store/apps/details?id=vn.com.gss.fh.sd" TargetMode="External"/><Relationship Id="rId229" Type="http://schemas.openxmlformats.org/officeDocument/2006/relationships/hyperlink" Target="https://play.google.com/store/apps/details?id=vn.com.gss.fh.sd" TargetMode="External"/><Relationship Id="rId240" Type="http://schemas.openxmlformats.org/officeDocument/2006/relationships/hyperlink" Target="https://play.google.com/store/apps/details?id=vn.com.gss.fh.sd" TargetMode="External"/><Relationship Id="rId261" Type="http://schemas.openxmlformats.org/officeDocument/2006/relationships/hyperlink" Target="https://play.google.com/store/apps/details?id=vn.com.gss.fh.sd" TargetMode="External"/><Relationship Id="rId14" Type="http://schemas.openxmlformats.org/officeDocument/2006/relationships/hyperlink" Target="https://play.google.com/store/apps/details?id=vn.com.gss.fh.sd" TargetMode="External"/><Relationship Id="rId35" Type="http://schemas.openxmlformats.org/officeDocument/2006/relationships/hyperlink" Target="https://play.google.com/store/apps/details?id=vn.com.gss.fh.sd" TargetMode="External"/><Relationship Id="rId56" Type="http://schemas.openxmlformats.org/officeDocument/2006/relationships/hyperlink" Target="https://play.google.com/store/apps/details?id=vn.com.gss.fh.sd" TargetMode="External"/><Relationship Id="rId77" Type="http://schemas.openxmlformats.org/officeDocument/2006/relationships/hyperlink" Target="https://play.google.com/store/apps/details?id=vn.com.gss.fh.sd" TargetMode="External"/><Relationship Id="rId100" Type="http://schemas.openxmlformats.org/officeDocument/2006/relationships/hyperlink" Target="https://play.google.com/store/apps/details?id=vn.com.gss.fh.sd" TargetMode="External"/><Relationship Id="rId282" Type="http://schemas.openxmlformats.org/officeDocument/2006/relationships/printerSettings" Target="../printerSettings/printerSettings2.bin"/><Relationship Id="rId8" Type="http://schemas.openxmlformats.org/officeDocument/2006/relationships/hyperlink" Target="https://play.google.com/store/apps/details?id=vn.com.gss.fh.sd" TargetMode="External"/><Relationship Id="rId98" Type="http://schemas.openxmlformats.org/officeDocument/2006/relationships/hyperlink" Target="https://play.google.com/store/apps/details?id=vn.com.gss.fh.sd" TargetMode="External"/><Relationship Id="rId121" Type="http://schemas.openxmlformats.org/officeDocument/2006/relationships/hyperlink" Target="https://play.google.com/store/apps/details?id=vn.com.gss.fh.sd" TargetMode="External"/><Relationship Id="rId142" Type="http://schemas.openxmlformats.org/officeDocument/2006/relationships/hyperlink" Target="https://play.google.com/store/apps/details?id=vn.com.gss.fh.sd" TargetMode="External"/><Relationship Id="rId163" Type="http://schemas.openxmlformats.org/officeDocument/2006/relationships/hyperlink" Target="https://play.google.com/store/apps/details?id=vn.com.gss.fh.sd" TargetMode="External"/><Relationship Id="rId184" Type="http://schemas.openxmlformats.org/officeDocument/2006/relationships/hyperlink" Target="https://play.google.com/store/apps/details?id=vn.com.gss.fh.sd" TargetMode="External"/><Relationship Id="rId219" Type="http://schemas.openxmlformats.org/officeDocument/2006/relationships/hyperlink" Target="https://play.google.com/store/apps/details?id=vn.com.gss.fh.sd" TargetMode="External"/><Relationship Id="rId230" Type="http://schemas.openxmlformats.org/officeDocument/2006/relationships/hyperlink" Target="https://play.google.com/store/apps/details?id=vn.com.gss.fh.sd" TargetMode="External"/><Relationship Id="rId251" Type="http://schemas.openxmlformats.org/officeDocument/2006/relationships/hyperlink" Target="https://play.google.com/store/apps/details?id=vn.com.gss.fh.sd" TargetMode="External"/><Relationship Id="rId25" Type="http://schemas.openxmlformats.org/officeDocument/2006/relationships/hyperlink" Target="https://play.google.com/store/apps/details?id=vn.com.gss.fh.sd" TargetMode="External"/><Relationship Id="rId46" Type="http://schemas.openxmlformats.org/officeDocument/2006/relationships/hyperlink" Target="https://play.google.com/store/apps/details?id=vn.com.gss.fh.sd" TargetMode="External"/><Relationship Id="rId67" Type="http://schemas.openxmlformats.org/officeDocument/2006/relationships/hyperlink" Target="https://play.google.com/store/apps/details?id=vn.com.gss.fh.sd" TargetMode="External"/><Relationship Id="rId272" Type="http://schemas.openxmlformats.org/officeDocument/2006/relationships/hyperlink" Target="https://play.google.com/store/apps/details?id=vn.com.gss.fh.sd" TargetMode="External"/><Relationship Id="rId88" Type="http://schemas.openxmlformats.org/officeDocument/2006/relationships/hyperlink" Target="https://play.google.com/store/apps/details?id=vn.com.gss.fh.sd" TargetMode="External"/><Relationship Id="rId111" Type="http://schemas.openxmlformats.org/officeDocument/2006/relationships/hyperlink" Target="https://play.google.com/store/apps/details?id=vn.com.gss.fh.sd" TargetMode="External"/><Relationship Id="rId132" Type="http://schemas.openxmlformats.org/officeDocument/2006/relationships/hyperlink" Target="https://play.google.com/store/apps/details?id=vn.com.gss.fh.sd" TargetMode="External"/><Relationship Id="rId153" Type="http://schemas.openxmlformats.org/officeDocument/2006/relationships/hyperlink" Target="https://play.google.com/store/apps/details?id=vn.com.gss.fh.sd" TargetMode="External"/><Relationship Id="rId174" Type="http://schemas.openxmlformats.org/officeDocument/2006/relationships/hyperlink" Target="https://play.google.com/store/apps/details?id=vn.com.gss.fh.sd" TargetMode="External"/><Relationship Id="rId195" Type="http://schemas.openxmlformats.org/officeDocument/2006/relationships/hyperlink" Target="https://play.google.com/store/apps/details?id=vn.com.gss.fh.sd" TargetMode="External"/><Relationship Id="rId209" Type="http://schemas.openxmlformats.org/officeDocument/2006/relationships/hyperlink" Target="https://play.google.com/store/apps/details?id=vn.com.gss.fh.sd" TargetMode="External"/><Relationship Id="rId220" Type="http://schemas.openxmlformats.org/officeDocument/2006/relationships/hyperlink" Target="https://play.google.com/store/apps/details?id=vn.com.gss.fh.sd" TargetMode="External"/><Relationship Id="rId241" Type="http://schemas.openxmlformats.org/officeDocument/2006/relationships/hyperlink" Target="https://play.google.com/store/apps/details?id=vn.com.gss.fh.sd" TargetMode="External"/><Relationship Id="rId15" Type="http://schemas.openxmlformats.org/officeDocument/2006/relationships/hyperlink" Target="https://play.google.com/store/apps/details?id=vn.com.gss.fh.sd" TargetMode="External"/><Relationship Id="rId36" Type="http://schemas.openxmlformats.org/officeDocument/2006/relationships/hyperlink" Target="https://play.google.com/store/apps/details?id=vn.com.gss.fh.sd" TargetMode="External"/><Relationship Id="rId57" Type="http://schemas.openxmlformats.org/officeDocument/2006/relationships/hyperlink" Target="https://play.google.com/store/apps/details?id=vn.com.gss.fh.sd" TargetMode="External"/><Relationship Id="rId262" Type="http://schemas.openxmlformats.org/officeDocument/2006/relationships/hyperlink" Target="https://play.google.com/store/apps/details?id=vn.com.gss.fh.sd" TargetMode="External"/><Relationship Id="rId78" Type="http://schemas.openxmlformats.org/officeDocument/2006/relationships/hyperlink" Target="https://play.google.com/store/apps/details?id=vn.com.gss.fh.sd" TargetMode="External"/><Relationship Id="rId99" Type="http://schemas.openxmlformats.org/officeDocument/2006/relationships/hyperlink" Target="https://play.google.com/store/apps/details?id=vn.com.gss.fh.sd" TargetMode="External"/><Relationship Id="rId101" Type="http://schemas.openxmlformats.org/officeDocument/2006/relationships/hyperlink" Target="https://play.google.com/store/apps/details?id=vn.com.gss.fh.sd" TargetMode="External"/><Relationship Id="rId122" Type="http://schemas.openxmlformats.org/officeDocument/2006/relationships/hyperlink" Target="https://play.google.com/store/apps/details?id=vn.com.gss.fh.sd" TargetMode="External"/><Relationship Id="rId143" Type="http://schemas.openxmlformats.org/officeDocument/2006/relationships/hyperlink" Target="https://play.google.com/store/apps/details?id=vn.com.gss.fh.sd" TargetMode="External"/><Relationship Id="rId164" Type="http://schemas.openxmlformats.org/officeDocument/2006/relationships/hyperlink" Target="https://play.google.com/store/apps/details?id=vn.com.gss.fh.sd" TargetMode="External"/><Relationship Id="rId185" Type="http://schemas.openxmlformats.org/officeDocument/2006/relationships/hyperlink" Target="https://play.google.com/store/apps/details?id=vn.com.gss.fh.sd" TargetMode="External"/><Relationship Id="rId9" Type="http://schemas.openxmlformats.org/officeDocument/2006/relationships/hyperlink" Target="https://play.google.com/store/apps/details?id=vn.com.gss.fh.sd" TargetMode="External"/><Relationship Id="rId210" Type="http://schemas.openxmlformats.org/officeDocument/2006/relationships/hyperlink" Target="https://play.google.com/store/apps/details?id=vn.com.gss.fh.sd" TargetMode="External"/><Relationship Id="rId26" Type="http://schemas.openxmlformats.org/officeDocument/2006/relationships/hyperlink" Target="https://play.google.com/store/apps/details?id=vn.com.gss.fh.sd" TargetMode="External"/><Relationship Id="rId231" Type="http://schemas.openxmlformats.org/officeDocument/2006/relationships/hyperlink" Target="https://play.google.com/store/apps/details?id=vn.com.gss.fh.sd" TargetMode="External"/><Relationship Id="rId252" Type="http://schemas.openxmlformats.org/officeDocument/2006/relationships/hyperlink" Target="https://play.google.com/store/apps/details?id=vn.com.gss.fh.sd" TargetMode="External"/><Relationship Id="rId273" Type="http://schemas.openxmlformats.org/officeDocument/2006/relationships/hyperlink" Target="https://play.google.com/store/apps/details?id=vn.com.gss.fh.sd" TargetMode="External"/><Relationship Id="rId47" Type="http://schemas.openxmlformats.org/officeDocument/2006/relationships/hyperlink" Target="https://play.google.com/store/apps/details?id=vn.com.gss.fh.sd" TargetMode="External"/><Relationship Id="rId68" Type="http://schemas.openxmlformats.org/officeDocument/2006/relationships/hyperlink" Target="https://play.google.com/store/apps/details?id=vn.com.gss.fh.sd" TargetMode="External"/><Relationship Id="rId89" Type="http://schemas.openxmlformats.org/officeDocument/2006/relationships/hyperlink" Target="https://play.google.com/store/apps/details?id=vn.com.gss.fh.sd" TargetMode="External"/><Relationship Id="rId112" Type="http://schemas.openxmlformats.org/officeDocument/2006/relationships/hyperlink" Target="https://play.google.com/store/apps/details?id=vn.com.gss.fh.sd" TargetMode="External"/><Relationship Id="rId133" Type="http://schemas.openxmlformats.org/officeDocument/2006/relationships/hyperlink" Target="https://play.google.com/store/apps/details?id=vn.com.gss.fh.sd" TargetMode="External"/><Relationship Id="rId154" Type="http://schemas.openxmlformats.org/officeDocument/2006/relationships/hyperlink" Target="https://play.google.com/store/apps/details?id=vn.com.gss.fh.sd" TargetMode="External"/><Relationship Id="rId175" Type="http://schemas.openxmlformats.org/officeDocument/2006/relationships/hyperlink" Target="https://play.google.com/store/apps/details?id=vn.com.gss.fh.sd" TargetMode="External"/><Relationship Id="rId196" Type="http://schemas.openxmlformats.org/officeDocument/2006/relationships/hyperlink" Target="https://play.google.com/store/apps/details?id=vn.com.gss.fh.sd" TargetMode="External"/><Relationship Id="rId200" Type="http://schemas.openxmlformats.org/officeDocument/2006/relationships/hyperlink" Target="https://play.google.com/store/apps/details?id=vn.com.gss.fh.sd" TargetMode="External"/><Relationship Id="rId16" Type="http://schemas.openxmlformats.org/officeDocument/2006/relationships/hyperlink" Target="https://play.google.com/store/apps/details?id=vn.com.gss.fh.sd" TargetMode="External"/><Relationship Id="rId221" Type="http://schemas.openxmlformats.org/officeDocument/2006/relationships/hyperlink" Target="https://play.google.com/store/apps/details?id=vn.com.gss.fh.sd" TargetMode="External"/><Relationship Id="rId242" Type="http://schemas.openxmlformats.org/officeDocument/2006/relationships/hyperlink" Target="https://play.google.com/store/apps/details?id=vn.com.gss.fh.sd" TargetMode="External"/><Relationship Id="rId263" Type="http://schemas.openxmlformats.org/officeDocument/2006/relationships/hyperlink" Target="https://play.google.com/store/apps/details?id=vn.com.gss.fh.sd" TargetMode="External"/><Relationship Id="rId37" Type="http://schemas.openxmlformats.org/officeDocument/2006/relationships/hyperlink" Target="https://play.google.com/store/apps/details?id=vn.com.gss.fh.sd" TargetMode="External"/><Relationship Id="rId58" Type="http://schemas.openxmlformats.org/officeDocument/2006/relationships/hyperlink" Target="https://play.google.com/store/apps/details?id=vn.com.gss.fh.sd" TargetMode="External"/><Relationship Id="rId79" Type="http://schemas.openxmlformats.org/officeDocument/2006/relationships/hyperlink" Target="https://play.google.com/store/apps/details?id=vn.com.gss.fh.sd" TargetMode="External"/><Relationship Id="rId102" Type="http://schemas.openxmlformats.org/officeDocument/2006/relationships/hyperlink" Target="https://play.google.com/store/apps/details?id=vn.com.gss.fh.sd" TargetMode="External"/><Relationship Id="rId123" Type="http://schemas.openxmlformats.org/officeDocument/2006/relationships/hyperlink" Target="https://play.google.com/store/apps/details?id=vn.com.gss.fh.sd" TargetMode="External"/><Relationship Id="rId144" Type="http://schemas.openxmlformats.org/officeDocument/2006/relationships/hyperlink" Target="https://play.google.com/store/apps/details?id=vn.com.gss.fh.sd" TargetMode="External"/><Relationship Id="rId90" Type="http://schemas.openxmlformats.org/officeDocument/2006/relationships/hyperlink" Target="https://play.google.com/store/apps/details?id=vn.com.gss.fh.sd" TargetMode="External"/><Relationship Id="rId165" Type="http://schemas.openxmlformats.org/officeDocument/2006/relationships/hyperlink" Target="https://play.google.com/store/apps/details?id=vn.com.gss.fh.sd" TargetMode="External"/><Relationship Id="rId186" Type="http://schemas.openxmlformats.org/officeDocument/2006/relationships/hyperlink" Target="https://play.google.com/store/apps/details?id=vn.com.gss.fh.sd" TargetMode="External"/><Relationship Id="rId211" Type="http://schemas.openxmlformats.org/officeDocument/2006/relationships/hyperlink" Target="https://play.google.com/store/apps/details?id=vn.com.gss.fh.sd" TargetMode="External"/><Relationship Id="rId232" Type="http://schemas.openxmlformats.org/officeDocument/2006/relationships/hyperlink" Target="https://play.google.com/store/apps/details?id=vn.com.gss.fh.sd" TargetMode="External"/><Relationship Id="rId253" Type="http://schemas.openxmlformats.org/officeDocument/2006/relationships/hyperlink" Target="https://play.google.com/store/apps/details?id=vn.com.gss.fh.sd" TargetMode="External"/><Relationship Id="rId274" Type="http://schemas.openxmlformats.org/officeDocument/2006/relationships/hyperlink" Target="https://play.google.com/store/apps/details?id=vn.com.gss.fh.sd" TargetMode="External"/><Relationship Id="rId27" Type="http://schemas.openxmlformats.org/officeDocument/2006/relationships/hyperlink" Target="https://play.google.com/store/apps/details?id=vn.com.gss.fh.sd" TargetMode="External"/><Relationship Id="rId48" Type="http://schemas.openxmlformats.org/officeDocument/2006/relationships/hyperlink" Target="https://play.google.com/store/apps/details?id=vn.com.gss.fh.sd" TargetMode="External"/><Relationship Id="rId69" Type="http://schemas.openxmlformats.org/officeDocument/2006/relationships/hyperlink" Target="https://play.google.com/store/apps/details?id=vn.com.gss.fh.sd" TargetMode="External"/><Relationship Id="rId113" Type="http://schemas.openxmlformats.org/officeDocument/2006/relationships/hyperlink" Target="https://play.google.com/store/apps/details?id=vn.com.gss.fh.sd" TargetMode="External"/><Relationship Id="rId134" Type="http://schemas.openxmlformats.org/officeDocument/2006/relationships/hyperlink" Target="https://play.google.com/store/apps/details?id=vn.com.gss.fh.sd" TargetMode="External"/><Relationship Id="rId80" Type="http://schemas.openxmlformats.org/officeDocument/2006/relationships/hyperlink" Target="https://play.google.com/store/apps/details?id=vn.com.gss.fh.sd" TargetMode="External"/><Relationship Id="rId155" Type="http://schemas.openxmlformats.org/officeDocument/2006/relationships/hyperlink" Target="https://play.google.com/store/apps/details?id=vn.com.gss.fh.sd" TargetMode="External"/><Relationship Id="rId176" Type="http://schemas.openxmlformats.org/officeDocument/2006/relationships/hyperlink" Target="https://play.google.com/store/apps/details?id=vn.com.gss.fh.sd" TargetMode="External"/><Relationship Id="rId197" Type="http://schemas.openxmlformats.org/officeDocument/2006/relationships/hyperlink" Target="https://play.google.com/store/apps/details?id=vn.com.gss.fh.sd" TargetMode="External"/><Relationship Id="rId201" Type="http://schemas.openxmlformats.org/officeDocument/2006/relationships/hyperlink" Target="https://play.google.com/store/apps/details?id=vn.com.gss.fh.sd" TargetMode="External"/><Relationship Id="rId222" Type="http://schemas.openxmlformats.org/officeDocument/2006/relationships/hyperlink" Target="https://play.google.com/store/apps/details?id=vn.com.gss.fh.sd" TargetMode="External"/><Relationship Id="rId243" Type="http://schemas.openxmlformats.org/officeDocument/2006/relationships/hyperlink" Target="https://play.google.com/store/apps/details?id=vn.com.gss.fh.sd" TargetMode="External"/><Relationship Id="rId264" Type="http://schemas.openxmlformats.org/officeDocument/2006/relationships/hyperlink" Target="https://play.google.com/store/apps/details?id=vn.com.gss.fh.sd" TargetMode="External"/><Relationship Id="rId17" Type="http://schemas.openxmlformats.org/officeDocument/2006/relationships/hyperlink" Target="https://play.google.com/store/apps/details?id=vn.com.gss.fh.sd" TargetMode="External"/><Relationship Id="rId38" Type="http://schemas.openxmlformats.org/officeDocument/2006/relationships/hyperlink" Target="https://play.google.com/store/apps/details?id=vn.com.gss.fh.sd" TargetMode="External"/><Relationship Id="rId59" Type="http://schemas.openxmlformats.org/officeDocument/2006/relationships/hyperlink" Target="https://play.google.com/store/apps/details?id=vn.com.gss.fh.sd" TargetMode="External"/><Relationship Id="rId103" Type="http://schemas.openxmlformats.org/officeDocument/2006/relationships/hyperlink" Target="https://play.google.com/store/apps/details?id=vn.com.gss.fh.sd" TargetMode="External"/><Relationship Id="rId124" Type="http://schemas.openxmlformats.org/officeDocument/2006/relationships/hyperlink" Target="https://play.google.com/store/apps/details?id=vn.com.gss.fh.sd" TargetMode="External"/><Relationship Id="rId70" Type="http://schemas.openxmlformats.org/officeDocument/2006/relationships/hyperlink" Target="https://play.google.com/store/apps/details?id=vn.com.gss.fh.sd" TargetMode="External"/><Relationship Id="rId91" Type="http://schemas.openxmlformats.org/officeDocument/2006/relationships/hyperlink" Target="https://play.google.com/store/apps/details?id=vn.com.gss.fh.sd" TargetMode="External"/><Relationship Id="rId145" Type="http://schemas.openxmlformats.org/officeDocument/2006/relationships/hyperlink" Target="https://play.google.com/store/apps/details?id=vn.com.gss.fh.sd" TargetMode="External"/><Relationship Id="rId166" Type="http://schemas.openxmlformats.org/officeDocument/2006/relationships/hyperlink" Target="https://play.google.com/store/apps/details?id=vn.com.gss.fh.sd" TargetMode="External"/><Relationship Id="rId187" Type="http://schemas.openxmlformats.org/officeDocument/2006/relationships/hyperlink" Target="https://play.google.com/store/apps/details?id=vn.com.gss.fh.sd" TargetMode="External"/><Relationship Id="rId1" Type="http://schemas.openxmlformats.org/officeDocument/2006/relationships/hyperlink" Target="https://play.google.com/store/apps/details?id=vn.com.gss.fh.sd" TargetMode="External"/><Relationship Id="rId212" Type="http://schemas.openxmlformats.org/officeDocument/2006/relationships/hyperlink" Target="https://play.google.com/store/apps/details?id=vn.com.gss.fh.sd" TargetMode="External"/><Relationship Id="rId233" Type="http://schemas.openxmlformats.org/officeDocument/2006/relationships/hyperlink" Target="https://play.google.com/store/apps/details?id=vn.com.gss.fh.sd" TargetMode="External"/><Relationship Id="rId254" Type="http://schemas.openxmlformats.org/officeDocument/2006/relationships/hyperlink" Target="https://play.google.com/store/apps/details?id=vn.com.gss.fh.sd" TargetMode="External"/><Relationship Id="rId28" Type="http://schemas.openxmlformats.org/officeDocument/2006/relationships/hyperlink" Target="https://play.google.com/store/apps/details?id=vn.com.gss.fh.sd" TargetMode="External"/><Relationship Id="rId49" Type="http://schemas.openxmlformats.org/officeDocument/2006/relationships/hyperlink" Target="https://play.google.com/store/apps/details?id=vn.com.gss.fh.sd" TargetMode="External"/><Relationship Id="rId114" Type="http://schemas.openxmlformats.org/officeDocument/2006/relationships/hyperlink" Target="https://play.google.com/store/apps/details?id=vn.com.gss.fh.sd" TargetMode="External"/><Relationship Id="rId275" Type="http://schemas.openxmlformats.org/officeDocument/2006/relationships/hyperlink" Target="https://play.google.com/store/apps/details?id=vn.com.gss.fh.sd" TargetMode="External"/><Relationship Id="rId60" Type="http://schemas.openxmlformats.org/officeDocument/2006/relationships/hyperlink" Target="https://play.google.com/store/apps/details?id=vn.com.gss.fh.sd" TargetMode="External"/><Relationship Id="rId81" Type="http://schemas.openxmlformats.org/officeDocument/2006/relationships/hyperlink" Target="https://play.google.com/store/apps/details?id=vn.com.gss.fh.sd" TargetMode="External"/><Relationship Id="rId135" Type="http://schemas.openxmlformats.org/officeDocument/2006/relationships/hyperlink" Target="https://play.google.com/store/apps/details?id=vn.com.gss.fh.sd" TargetMode="External"/><Relationship Id="rId156" Type="http://schemas.openxmlformats.org/officeDocument/2006/relationships/hyperlink" Target="https://play.google.com/store/apps/details?id=vn.com.gss.fh.sd" TargetMode="External"/><Relationship Id="rId177" Type="http://schemas.openxmlformats.org/officeDocument/2006/relationships/hyperlink" Target="https://play.google.com/store/apps/details?id=vn.com.gss.fh.sd" TargetMode="External"/><Relationship Id="rId198" Type="http://schemas.openxmlformats.org/officeDocument/2006/relationships/hyperlink" Target="https://play.google.com/store/apps/details?id=vn.com.gss.fh.sd" TargetMode="External"/><Relationship Id="rId202" Type="http://schemas.openxmlformats.org/officeDocument/2006/relationships/hyperlink" Target="https://play.google.com/store/apps/details?id=vn.com.gss.fh.sd" TargetMode="External"/><Relationship Id="rId223" Type="http://schemas.openxmlformats.org/officeDocument/2006/relationships/hyperlink" Target="https://play.google.com/store/apps/details?id=vn.com.gss.fh.sd" TargetMode="External"/><Relationship Id="rId244" Type="http://schemas.openxmlformats.org/officeDocument/2006/relationships/hyperlink" Target="https://play.google.com/store/apps/details?id=vn.com.gss.fh.sd" TargetMode="External"/><Relationship Id="rId18" Type="http://schemas.openxmlformats.org/officeDocument/2006/relationships/hyperlink" Target="https://play.google.com/store/apps/details?id=vn.com.gss.fh.sd" TargetMode="External"/><Relationship Id="rId39" Type="http://schemas.openxmlformats.org/officeDocument/2006/relationships/hyperlink" Target="https://play.google.com/store/apps/details?id=vn.com.gss.fh.sd" TargetMode="External"/><Relationship Id="rId265" Type="http://schemas.openxmlformats.org/officeDocument/2006/relationships/hyperlink" Target="https://play.google.com/store/apps/details?id=vn.com.gss.fh.sd" TargetMode="External"/><Relationship Id="rId50" Type="http://schemas.openxmlformats.org/officeDocument/2006/relationships/hyperlink" Target="https://play.google.com/store/apps/details?id=vn.com.gss.fh.sd" TargetMode="External"/><Relationship Id="rId104" Type="http://schemas.openxmlformats.org/officeDocument/2006/relationships/hyperlink" Target="https://play.google.com/store/apps/details?id=vn.com.gss.fh.sd" TargetMode="External"/><Relationship Id="rId125" Type="http://schemas.openxmlformats.org/officeDocument/2006/relationships/hyperlink" Target="https://play.google.com/store/apps/details?id=vn.com.gss.fh.sd" TargetMode="External"/><Relationship Id="rId146" Type="http://schemas.openxmlformats.org/officeDocument/2006/relationships/hyperlink" Target="https://play.google.com/store/apps/details?id=vn.com.gss.fh.sd" TargetMode="External"/><Relationship Id="rId167" Type="http://schemas.openxmlformats.org/officeDocument/2006/relationships/hyperlink" Target="https://play.google.com/store/apps/details?id=vn.com.gss.fh.sd" TargetMode="External"/><Relationship Id="rId188" Type="http://schemas.openxmlformats.org/officeDocument/2006/relationships/hyperlink" Target="https://play.google.com/store/apps/details?id=vn.com.gss.fh.sd" TargetMode="External"/><Relationship Id="rId71" Type="http://schemas.openxmlformats.org/officeDocument/2006/relationships/hyperlink" Target="https://play.google.com/store/apps/details?id=vn.com.gss.fh.sd" TargetMode="External"/><Relationship Id="rId92" Type="http://schemas.openxmlformats.org/officeDocument/2006/relationships/hyperlink" Target="https://play.google.com/store/apps/details?id=vn.com.gss.fh.sd" TargetMode="External"/><Relationship Id="rId213" Type="http://schemas.openxmlformats.org/officeDocument/2006/relationships/hyperlink" Target="https://play.google.com/store/apps/details?id=vn.com.gss.fh.sd" TargetMode="External"/><Relationship Id="rId234" Type="http://schemas.openxmlformats.org/officeDocument/2006/relationships/hyperlink" Target="https://play.google.com/store/apps/details?id=vn.com.gss.fh.sd" TargetMode="External"/><Relationship Id="rId2" Type="http://schemas.openxmlformats.org/officeDocument/2006/relationships/hyperlink" Target="https://play.google.com/store/apps/details?id=vn.com.gss.fh.sd" TargetMode="External"/><Relationship Id="rId29" Type="http://schemas.openxmlformats.org/officeDocument/2006/relationships/hyperlink" Target="https://play.google.com/store/apps/details?id=vn.com.gss.fh.sd" TargetMode="External"/><Relationship Id="rId255" Type="http://schemas.openxmlformats.org/officeDocument/2006/relationships/hyperlink" Target="https://play.google.com/store/apps/details?id=vn.com.gss.fh.sd" TargetMode="External"/><Relationship Id="rId276" Type="http://schemas.openxmlformats.org/officeDocument/2006/relationships/hyperlink" Target="https://play.google.com/store/apps/details?id=vn.com.gss.fh.sd" TargetMode="External"/><Relationship Id="rId40" Type="http://schemas.openxmlformats.org/officeDocument/2006/relationships/hyperlink" Target="https://play.google.com/store/apps/details?id=vn.com.gss.fh.sd" TargetMode="External"/><Relationship Id="rId115" Type="http://schemas.openxmlformats.org/officeDocument/2006/relationships/hyperlink" Target="https://play.google.com/store/apps/details?id=vn.com.gss.fh.sd" TargetMode="External"/><Relationship Id="rId136" Type="http://schemas.openxmlformats.org/officeDocument/2006/relationships/hyperlink" Target="https://play.google.com/store/apps/details?id=vn.com.gss.fh.sd" TargetMode="External"/><Relationship Id="rId157" Type="http://schemas.openxmlformats.org/officeDocument/2006/relationships/hyperlink" Target="https://play.google.com/store/apps/details?id=vn.com.gss.fh.sd" TargetMode="External"/><Relationship Id="rId178" Type="http://schemas.openxmlformats.org/officeDocument/2006/relationships/hyperlink" Target="https://play.google.com/store/apps/details?id=vn.com.gss.fh.sd" TargetMode="External"/><Relationship Id="rId61" Type="http://schemas.openxmlformats.org/officeDocument/2006/relationships/hyperlink" Target="https://play.google.com/store/apps/details?id=vn.com.gss.fh.sd" TargetMode="External"/><Relationship Id="rId82" Type="http://schemas.openxmlformats.org/officeDocument/2006/relationships/hyperlink" Target="https://play.google.com/store/apps/details?id=vn.com.gss.fh.sd" TargetMode="External"/><Relationship Id="rId199" Type="http://schemas.openxmlformats.org/officeDocument/2006/relationships/hyperlink" Target="https://play.google.com/store/apps/details?id=vn.com.gss.fh.sd" TargetMode="External"/><Relationship Id="rId203" Type="http://schemas.openxmlformats.org/officeDocument/2006/relationships/hyperlink" Target="https://play.google.com/store/apps/details?id=vn.com.gss.fh.sd" TargetMode="External"/><Relationship Id="rId19" Type="http://schemas.openxmlformats.org/officeDocument/2006/relationships/hyperlink" Target="https://play.google.com/store/apps/details?id=vn.com.gss.fh.sd" TargetMode="External"/><Relationship Id="rId224" Type="http://schemas.openxmlformats.org/officeDocument/2006/relationships/hyperlink" Target="https://play.google.com/store/apps/details?id=vn.com.gss.fh.sd" TargetMode="External"/><Relationship Id="rId245" Type="http://schemas.openxmlformats.org/officeDocument/2006/relationships/hyperlink" Target="https://play.google.com/store/apps/details?id=vn.com.gss.fh.sd" TargetMode="External"/><Relationship Id="rId266" Type="http://schemas.openxmlformats.org/officeDocument/2006/relationships/hyperlink" Target="https://play.google.com/store/apps/details?id=vn.com.gss.fh.sd" TargetMode="External"/><Relationship Id="rId30" Type="http://schemas.openxmlformats.org/officeDocument/2006/relationships/hyperlink" Target="https://play.google.com/store/apps/details?id=vn.com.gss.fh.sd" TargetMode="External"/><Relationship Id="rId105" Type="http://schemas.openxmlformats.org/officeDocument/2006/relationships/hyperlink" Target="https://play.google.com/store/apps/details?id=vn.com.gss.fh.sd" TargetMode="External"/><Relationship Id="rId126" Type="http://schemas.openxmlformats.org/officeDocument/2006/relationships/hyperlink" Target="https://play.google.com/store/apps/details?id=vn.com.gss.fh.sd" TargetMode="External"/><Relationship Id="rId147" Type="http://schemas.openxmlformats.org/officeDocument/2006/relationships/hyperlink" Target="https://play.google.com/store/apps/details?id=vn.com.gss.fh.sd" TargetMode="External"/><Relationship Id="rId168" Type="http://schemas.openxmlformats.org/officeDocument/2006/relationships/hyperlink" Target="https://play.google.com/store/apps/details?id=vn.com.gss.fh.sd" TargetMode="External"/><Relationship Id="rId51" Type="http://schemas.openxmlformats.org/officeDocument/2006/relationships/hyperlink" Target="https://play.google.com/store/apps/details?id=vn.com.gss.fh.sd" TargetMode="External"/><Relationship Id="rId72" Type="http://schemas.openxmlformats.org/officeDocument/2006/relationships/hyperlink" Target="https://play.google.com/store/apps/details?id=vn.com.gss.fh.sd" TargetMode="External"/><Relationship Id="rId93" Type="http://schemas.openxmlformats.org/officeDocument/2006/relationships/hyperlink" Target="https://play.google.com/store/apps/details?id=vn.com.gss.fh.sd" TargetMode="External"/><Relationship Id="rId189" Type="http://schemas.openxmlformats.org/officeDocument/2006/relationships/hyperlink" Target="https://play.google.com/store/apps/details?id=vn.com.gss.fh.sd" TargetMode="External"/><Relationship Id="rId3" Type="http://schemas.openxmlformats.org/officeDocument/2006/relationships/hyperlink" Target="https://play.google.com/store/apps/details?id=vn.com.gss.fh.sd" TargetMode="External"/><Relationship Id="rId214" Type="http://schemas.openxmlformats.org/officeDocument/2006/relationships/hyperlink" Target="https://play.google.com/store/apps/details?id=vn.com.gss.fh.sd" TargetMode="External"/><Relationship Id="rId235" Type="http://schemas.openxmlformats.org/officeDocument/2006/relationships/hyperlink" Target="https://play.google.com/store/apps/details?id=vn.com.gss.fh.sd" TargetMode="External"/><Relationship Id="rId256" Type="http://schemas.openxmlformats.org/officeDocument/2006/relationships/hyperlink" Target="https://play.google.com/store/apps/details?id=vn.com.gss.fh.sd" TargetMode="External"/><Relationship Id="rId277" Type="http://schemas.openxmlformats.org/officeDocument/2006/relationships/hyperlink" Target="https://play.google.com/store/apps/details?id=vn.com.gss.fh.sd" TargetMode="External"/><Relationship Id="rId116" Type="http://schemas.openxmlformats.org/officeDocument/2006/relationships/hyperlink" Target="https://play.google.com/store/apps/details?id=vn.com.gss.fh.sd" TargetMode="External"/><Relationship Id="rId137" Type="http://schemas.openxmlformats.org/officeDocument/2006/relationships/hyperlink" Target="https://play.google.com/store/apps/details?id=vn.com.gss.fh.sd" TargetMode="External"/><Relationship Id="rId158" Type="http://schemas.openxmlformats.org/officeDocument/2006/relationships/hyperlink" Target="https://play.google.com/store/apps/details?id=vn.com.gss.fh.sd" TargetMode="External"/><Relationship Id="rId20" Type="http://schemas.openxmlformats.org/officeDocument/2006/relationships/hyperlink" Target="https://play.google.com/store/apps/details?id=vn.com.gss.fh.sd" TargetMode="External"/><Relationship Id="rId41" Type="http://schemas.openxmlformats.org/officeDocument/2006/relationships/hyperlink" Target="https://play.google.com/store/apps/details?id=vn.com.gss.fh.sd" TargetMode="External"/><Relationship Id="rId62" Type="http://schemas.openxmlformats.org/officeDocument/2006/relationships/hyperlink" Target="https://play.google.com/store/apps/details?id=vn.com.gss.fh.sd" TargetMode="External"/><Relationship Id="rId83" Type="http://schemas.openxmlformats.org/officeDocument/2006/relationships/hyperlink" Target="https://play.google.com/store/apps/details?id=vn.com.gss.fh.sd" TargetMode="External"/><Relationship Id="rId179" Type="http://schemas.openxmlformats.org/officeDocument/2006/relationships/hyperlink" Target="https://play.google.com/store/apps/details?id=vn.com.gss.fh.sd" TargetMode="External"/><Relationship Id="rId190" Type="http://schemas.openxmlformats.org/officeDocument/2006/relationships/hyperlink" Target="https://play.google.com/store/apps/details?id=vn.com.gss.fh.sd" TargetMode="External"/><Relationship Id="rId204" Type="http://schemas.openxmlformats.org/officeDocument/2006/relationships/hyperlink" Target="https://play.google.com/store/apps/details?id=vn.com.gss.fh.sd" TargetMode="External"/><Relationship Id="rId225" Type="http://schemas.openxmlformats.org/officeDocument/2006/relationships/hyperlink" Target="https://play.google.com/store/apps/details?id=vn.com.gss.fh.sd" TargetMode="External"/><Relationship Id="rId246" Type="http://schemas.openxmlformats.org/officeDocument/2006/relationships/hyperlink" Target="https://play.google.com/store/apps/details?id=vn.com.gss.fh.sd" TargetMode="External"/><Relationship Id="rId267" Type="http://schemas.openxmlformats.org/officeDocument/2006/relationships/hyperlink" Target="https://play.google.com/store/apps/details?id=vn.com.gss.fh.sd" TargetMode="External"/><Relationship Id="rId106" Type="http://schemas.openxmlformats.org/officeDocument/2006/relationships/hyperlink" Target="https://play.google.com/store/apps/details?id=vn.com.gss.fh.sd" TargetMode="External"/><Relationship Id="rId127" Type="http://schemas.openxmlformats.org/officeDocument/2006/relationships/hyperlink" Target="https://play.google.com/store/apps/details?id=vn.com.gss.fh.sd" TargetMode="External"/><Relationship Id="rId10" Type="http://schemas.openxmlformats.org/officeDocument/2006/relationships/hyperlink" Target="https://play.google.com/store/apps/details?id=vn.com.gss.fh.sd" TargetMode="External"/><Relationship Id="rId31" Type="http://schemas.openxmlformats.org/officeDocument/2006/relationships/hyperlink" Target="https://play.google.com/store/apps/details?id=vn.com.gss.fh.sd" TargetMode="External"/><Relationship Id="rId52" Type="http://schemas.openxmlformats.org/officeDocument/2006/relationships/hyperlink" Target="https://play.google.com/store/apps/details?id=vn.com.gss.fh.sd" TargetMode="External"/><Relationship Id="rId73" Type="http://schemas.openxmlformats.org/officeDocument/2006/relationships/hyperlink" Target="https://play.google.com/store/apps/details?id=vn.com.gss.fh.sd" TargetMode="External"/><Relationship Id="rId94" Type="http://schemas.openxmlformats.org/officeDocument/2006/relationships/hyperlink" Target="https://play.google.com/store/apps/details?id=vn.com.gss.fh.sd" TargetMode="External"/><Relationship Id="rId148" Type="http://schemas.openxmlformats.org/officeDocument/2006/relationships/hyperlink" Target="https://play.google.com/store/apps/details?id=vn.com.gss.fh.sd" TargetMode="External"/><Relationship Id="rId169" Type="http://schemas.openxmlformats.org/officeDocument/2006/relationships/hyperlink" Target="https://play.google.com/store/apps/details?id=vn.com.gss.fh.sd" TargetMode="External"/><Relationship Id="rId4" Type="http://schemas.openxmlformats.org/officeDocument/2006/relationships/hyperlink" Target="https://play.google.com/store/apps/details?id=vn.com.gss.fh.sd" TargetMode="External"/><Relationship Id="rId180" Type="http://schemas.openxmlformats.org/officeDocument/2006/relationships/hyperlink" Target="https://play.google.com/store/apps/details?id=vn.com.gss.fh.sd" TargetMode="External"/><Relationship Id="rId215" Type="http://schemas.openxmlformats.org/officeDocument/2006/relationships/hyperlink" Target="https://play.google.com/store/apps/details?id=vn.com.gss.fh.sd" TargetMode="External"/><Relationship Id="rId236" Type="http://schemas.openxmlformats.org/officeDocument/2006/relationships/hyperlink" Target="https://play.google.com/store/apps/details?id=vn.com.gss.fh.sd" TargetMode="External"/><Relationship Id="rId257" Type="http://schemas.openxmlformats.org/officeDocument/2006/relationships/hyperlink" Target="https://play.google.com/store/apps/details?id=vn.com.gss.fh.sd" TargetMode="External"/><Relationship Id="rId278" Type="http://schemas.openxmlformats.org/officeDocument/2006/relationships/hyperlink" Target="https://play.google.com/store/apps/details?id=vn.com.gss.fh.sd" TargetMode="External"/><Relationship Id="rId42" Type="http://schemas.openxmlformats.org/officeDocument/2006/relationships/hyperlink" Target="https://play.google.com/store/apps/details?id=vn.com.gss.fh.sd" TargetMode="External"/><Relationship Id="rId84" Type="http://schemas.openxmlformats.org/officeDocument/2006/relationships/hyperlink" Target="https://play.google.com/store/apps/details?id=vn.com.gss.fh.sd" TargetMode="External"/><Relationship Id="rId138" Type="http://schemas.openxmlformats.org/officeDocument/2006/relationships/hyperlink" Target="https://play.google.com/store/apps/details?id=vn.com.gss.fh.sd" TargetMode="External"/><Relationship Id="rId191" Type="http://schemas.openxmlformats.org/officeDocument/2006/relationships/hyperlink" Target="https://play.google.com/store/apps/details?id=vn.com.gss.fh.sd" TargetMode="External"/><Relationship Id="rId205" Type="http://schemas.openxmlformats.org/officeDocument/2006/relationships/hyperlink" Target="https://play.google.com/store/apps/details?id=vn.com.gss.fh.sd" TargetMode="External"/><Relationship Id="rId247" Type="http://schemas.openxmlformats.org/officeDocument/2006/relationships/hyperlink" Target="https://play.google.com/store/apps/details?id=vn.com.gss.fh.sd" TargetMode="External"/><Relationship Id="rId107" Type="http://schemas.openxmlformats.org/officeDocument/2006/relationships/hyperlink" Target="https://play.google.com/store/apps/details?id=vn.com.gss.fh.sd" TargetMode="External"/><Relationship Id="rId11" Type="http://schemas.openxmlformats.org/officeDocument/2006/relationships/hyperlink" Target="https://play.google.com/store/apps/details?id=vn.com.gss.fh.sd" TargetMode="External"/><Relationship Id="rId53" Type="http://schemas.openxmlformats.org/officeDocument/2006/relationships/hyperlink" Target="https://play.google.com/store/apps/details?id=vn.com.gss.fh.sd" TargetMode="External"/><Relationship Id="rId149" Type="http://schemas.openxmlformats.org/officeDocument/2006/relationships/hyperlink" Target="https://play.google.com/store/apps/details?id=vn.com.gss.fh.sd" TargetMode="External"/><Relationship Id="rId95" Type="http://schemas.openxmlformats.org/officeDocument/2006/relationships/hyperlink" Target="https://play.google.com/store/apps/details?id=vn.com.gss.fh.sd" TargetMode="External"/><Relationship Id="rId160" Type="http://schemas.openxmlformats.org/officeDocument/2006/relationships/hyperlink" Target="https://play.google.com/store/apps/details?id=vn.com.gss.fh.sd" TargetMode="External"/><Relationship Id="rId216" Type="http://schemas.openxmlformats.org/officeDocument/2006/relationships/hyperlink" Target="https://play.google.com/store/apps/details?id=vn.com.gss.fh.sd" TargetMode="External"/><Relationship Id="rId258" Type="http://schemas.openxmlformats.org/officeDocument/2006/relationships/hyperlink" Target="https://play.google.com/store/apps/details?id=vn.com.gss.fh.s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22"/>
  <sheetViews>
    <sheetView workbookViewId="0">
      <pane xSplit="7" ySplit="1" topLeftCell="L2" activePane="bottomRight" state="frozen"/>
      <selection pane="topRight" activeCell="E1" sqref="E1"/>
      <selection pane="bottomLeft" activeCell="A2" sqref="A2"/>
      <selection pane="bottomRight" activeCell="D46" sqref="D46"/>
    </sheetView>
  </sheetViews>
  <sheetFormatPr defaultRowHeight="15" x14ac:dyDescent="0.25"/>
  <cols>
    <col min="1" max="2" width="11.85546875" style="1" customWidth="1"/>
    <col min="3" max="3" width="16.85546875" style="1" bestFit="1" customWidth="1"/>
    <col min="4" max="5" width="14.42578125" style="1" customWidth="1"/>
    <col min="6" max="6" width="15.140625" style="1" bestFit="1" customWidth="1"/>
    <col min="7" max="7" width="14.42578125" style="1" customWidth="1"/>
    <col min="8" max="8" width="15.5703125" style="1" customWidth="1"/>
    <col min="9" max="9" width="15" bestFit="1" customWidth="1"/>
    <col min="10" max="10" width="22.42578125" style="1" customWidth="1"/>
    <col min="11" max="11" width="15.7109375" style="1" customWidth="1"/>
    <col min="12" max="12" width="17.140625" style="1" customWidth="1"/>
    <col min="13" max="13" width="14.85546875" style="1" customWidth="1"/>
    <col min="14" max="15" width="12.7109375" style="1" customWidth="1"/>
    <col min="16" max="18" width="20.85546875" style="1" customWidth="1"/>
    <col min="19" max="19" width="22.140625" style="1" customWidth="1"/>
    <col min="20" max="20" width="23.42578125" style="1" customWidth="1"/>
    <col min="21" max="21" width="20.85546875" style="1" customWidth="1"/>
    <col min="22" max="22" width="17" style="1" customWidth="1"/>
    <col min="23" max="23" width="17.42578125" style="27" customWidth="1"/>
    <col min="24" max="24" width="11.28515625" style="26" bestFit="1" customWidth="1"/>
    <col min="25" max="25" width="24.28515625" style="1" bestFit="1" customWidth="1"/>
    <col min="26" max="26" width="20.85546875" style="1" customWidth="1"/>
    <col min="27" max="27" width="17.42578125" style="1" customWidth="1"/>
    <col min="28" max="243" width="9.140625" style="1"/>
    <col min="244" max="244" width="11.85546875" style="1" customWidth="1"/>
    <col min="245" max="245" width="9.140625" style="1"/>
    <col min="246" max="246" width="16.85546875" style="1" bestFit="1" customWidth="1"/>
    <col min="247" max="247" width="14.42578125" style="1" customWidth="1"/>
    <col min="248" max="248" width="15.5703125" style="1" customWidth="1"/>
    <col min="249" max="249" width="22.42578125" style="1" customWidth="1"/>
    <col min="250" max="250" width="20.42578125" style="1" customWidth="1"/>
    <col min="251" max="251" width="15.7109375" style="1" customWidth="1"/>
    <col min="252" max="252" width="17.140625" style="1" customWidth="1"/>
    <col min="253" max="253" width="14.85546875" style="1" customWidth="1"/>
    <col min="254" max="254" width="20.85546875" style="1" customWidth="1"/>
    <col min="255" max="255" width="17" style="1" customWidth="1"/>
    <col min="256" max="256" width="17.42578125" style="1" customWidth="1"/>
    <col min="257" max="257" width="12.7109375" style="1" customWidth="1"/>
    <col min="258" max="258" width="20.85546875" style="1" customWidth="1"/>
    <col min="259" max="259" width="14.42578125" style="1" customWidth="1"/>
    <col min="260" max="260" width="15.140625" style="1" bestFit="1" customWidth="1"/>
    <col min="261" max="261" width="20.85546875" style="1" customWidth="1"/>
    <col min="262" max="262" width="22.140625" style="1" customWidth="1"/>
    <col min="263" max="263" width="23.42578125" style="1" customWidth="1"/>
    <col min="264" max="264" width="19.7109375" style="1" bestFit="1" customWidth="1"/>
    <col min="265" max="265" width="9.85546875" style="1" bestFit="1" customWidth="1"/>
    <col min="266" max="266" width="9.5703125" style="1" bestFit="1" customWidth="1"/>
    <col min="267" max="267" width="11.28515625" style="1" bestFit="1" customWidth="1"/>
    <col min="268" max="268" width="9.28515625" style="1" bestFit="1" customWidth="1"/>
    <col min="269" max="270" width="7.28515625" style="1" bestFit="1" customWidth="1"/>
    <col min="271" max="271" width="16" style="1" bestFit="1" customWidth="1"/>
    <col min="272" max="272" width="16.85546875" style="1" bestFit="1" customWidth="1"/>
    <col min="273" max="273" width="7.28515625" style="1" bestFit="1" customWidth="1"/>
    <col min="274" max="274" width="15" style="1" bestFit="1" customWidth="1"/>
    <col min="275" max="275" width="19" style="1" bestFit="1" customWidth="1"/>
    <col min="276" max="276" width="16.5703125" style="1" bestFit="1" customWidth="1"/>
    <col min="277" max="277" width="18" style="1" bestFit="1" customWidth="1"/>
    <col min="278" max="279" width="18.42578125" style="1" bestFit="1" customWidth="1"/>
    <col min="280" max="499" width="9.140625" style="1"/>
    <col min="500" max="500" width="11.85546875" style="1" customWidth="1"/>
    <col min="501" max="501" width="9.140625" style="1"/>
    <col min="502" max="502" width="16.85546875" style="1" bestFit="1" customWidth="1"/>
    <col min="503" max="503" width="14.42578125" style="1" customWidth="1"/>
    <col min="504" max="504" width="15.5703125" style="1" customWidth="1"/>
    <col min="505" max="505" width="22.42578125" style="1" customWidth="1"/>
    <col min="506" max="506" width="20.42578125" style="1" customWidth="1"/>
    <col min="507" max="507" width="15.7109375" style="1" customWidth="1"/>
    <col min="508" max="508" width="17.140625" style="1" customWidth="1"/>
    <col min="509" max="509" width="14.85546875" style="1" customWidth="1"/>
    <col min="510" max="510" width="20.85546875" style="1" customWidth="1"/>
    <col min="511" max="511" width="17" style="1" customWidth="1"/>
    <col min="512" max="512" width="17.42578125" style="1" customWidth="1"/>
    <col min="513" max="513" width="12.7109375" style="1" customWidth="1"/>
    <col min="514" max="514" width="20.85546875" style="1" customWidth="1"/>
    <col min="515" max="515" width="14.42578125" style="1" customWidth="1"/>
    <col min="516" max="516" width="15.140625" style="1" bestFit="1" customWidth="1"/>
    <col min="517" max="517" width="20.85546875" style="1" customWidth="1"/>
    <col min="518" max="518" width="22.140625" style="1" customWidth="1"/>
    <col min="519" max="519" width="23.42578125" style="1" customWidth="1"/>
    <col min="520" max="520" width="19.7109375" style="1" bestFit="1" customWidth="1"/>
    <col min="521" max="521" width="9.85546875" style="1" bestFit="1" customWidth="1"/>
    <col min="522" max="522" width="9.5703125" style="1" bestFit="1" customWidth="1"/>
    <col min="523" max="523" width="11.28515625" style="1" bestFit="1" customWidth="1"/>
    <col min="524" max="524" width="9.28515625" style="1" bestFit="1" customWidth="1"/>
    <col min="525" max="526" width="7.28515625" style="1" bestFit="1" customWidth="1"/>
    <col min="527" max="527" width="16" style="1" bestFit="1" customWidth="1"/>
    <col min="528" max="528" width="16.85546875" style="1" bestFit="1" customWidth="1"/>
    <col min="529" max="529" width="7.28515625" style="1" bestFit="1" customWidth="1"/>
    <col min="530" max="530" width="15" style="1" bestFit="1" customWidth="1"/>
    <col min="531" max="531" width="19" style="1" bestFit="1" customWidth="1"/>
    <col min="532" max="532" width="16.5703125" style="1" bestFit="1" customWidth="1"/>
    <col min="533" max="533" width="18" style="1" bestFit="1" customWidth="1"/>
    <col min="534" max="535" width="18.42578125" style="1" bestFit="1" customWidth="1"/>
    <col min="536" max="755" width="9.140625" style="1"/>
    <col min="756" max="756" width="11.85546875" style="1" customWidth="1"/>
    <col min="757" max="757" width="9.140625" style="1"/>
    <col min="758" max="758" width="16.85546875" style="1" bestFit="1" customWidth="1"/>
    <col min="759" max="759" width="14.42578125" style="1" customWidth="1"/>
    <col min="760" max="760" width="15.5703125" style="1" customWidth="1"/>
    <col min="761" max="761" width="22.42578125" style="1" customWidth="1"/>
    <col min="762" max="762" width="20.42578125" style="1" customWidth="1"/>
    <col min="763" max="763" width="15.7109375" style="1" customWidth="1"/>
    <col min="764" max="764" width="17.140625" style="1" customWidth="1"/>
    <col min="765" max="765" width="14.85546875" style="1" customWidth="1"/>
    <col min="766" max="766" width="20.85546875" style="1" customWidth="1"/>
    <col min="767" max="767" width="17" style="1" customWidth="1"/>
    <col min="768" max="768" width="17.42578125" style="1" customWidth="1"/>
    <col min="769" max="769" width="12.7109375" style="1" customWidth="1"/>
    <col min="770" max="770" width="20.85546875" style="1" customWidth="1"/>
    <col min="771" max="771" width="14.42578125" style="1" customWidth="1"/>
    <col min="772" max="772" width="15.140625" style="1" bestFit="1" customWidth="1"/>
    <col min="773" max="773" width="20.85546875" style="1" customWidth="1"/>
    <col min="774" max="774" width="22.140625" style="1" customWidth="1"/>
    <col min="775" max="775" width="23.42578125" style="1" customWidth="1"/>
    <col min="776" max="776" width="19.7109375" style="1" bestFit="1" customWidth="1"/>
    <col min="777" max="777" width="9.85546875" style="1" bestFit="1" customWidth="1"/>
    <col min="778" max="778" width="9.5703125" style="1" bestFit="1" customWidth="1"/>
    <col min="779" max="779" width="11.28515625" style="1" bestFit="1" customWidth="1"/>
    <col min="780" max="780" width="9.28515625" style="1" bestFit="1" customWidth="1"/>
    <col min="781" max="782" width="7.28515625" style="1" bestFit="1" customWidth="1"/>
    <col min="783" max="783" width="16" style="1" bestFit="1" customWidth="1"/>
    <col min="784" max="784" width="16.85546875" style="1" bestFit="1" customWidth="1"/>
    <col min="785" max="785" width="7.28515625" style="1" bestFit="1" customWidth="1"/>
    <col min="786" max="786" width="15" style="1" bestFit="1" customWidth="1"/>
    <col min="787" max="787" width="19" style="1" bestFit="1" customWidth="1"/>
    <col min="788" max="788" width="16.5703125" style="1" bestFit="1" customWidth="1"/>
    <col min="789" max="789" width="18" style="1" bestFit="1" customWidth="1"/>
    <col min="790" max="791" width="18.42578125" style="1" bestFit="1" customWidth="1"/>
    <col min="792" max="1011" width="9.140625" style="1"/>
    <col min="1012" max="1012" width="11.85546875" style="1" customWidth="1"/>
    <col min="1013" max="1013" width="9.140625" style="1"/>
    <col min="1014" max="1014" width="16.85546875" style="1" bestFit="1" customWidth="1"/>
    <col min="1015" max="1015" width="14.42578125" style="1" customWidth="1"/>
    <col min="1016" max="1016" width="15.5703125" style="1" customWidth="1"/>
    <col min="1017" max="1017" width="22.42578125" style="1" customWidth="1"/>
    <col min="1018" max="1018" width="20.42578125" style="1" customWidth="1"/>
    <col min="1019" max="1019" width="15.7109375" style="1" customWidth="1"/>
    <col min="1020" max="1020" width="17.140625" style="1" customWidth="1"/>
    <col min="1021" max="1021" width="14.85546875" style="1" customWidth="1"/>
    <col min="1022" max="1022" width="20.85546875" style="1" customWidth="1"/>
    <col min="1023" max="1023" width="17" style="1" customWidth="1"/>
    <col min="1024" max="1024" width="17.42578125" style="1" customWidth="1"/>
    <col min="1025" max="1025" width="12.7109375" style="1" customWidth="1"/>
    <col min="1026" max="1026" width="20.85546875" style="1" customWidth="1"/>
    <col min="1027" max="1027" width="14.42578125" style="1" customWidth="1"/>
    <col min="1028" max="1028" width="15.140625" style="1" bestFit="1" customWidth="1"/>
    <col min="1029" max="1029" width="20.85546875" style="1" customWidth="1"/>
    <col min="1030" max="1030" width="22.140625" style="1" customWidth="1"/>
    <col min="1031" max="1031" width="23.42578125" style="1" customWidth="1"/>
    <col min="1032" max="1032" width="19.7109375" style="1" bestFit="1" customWidth="1"/>
    <col min="1033" max="1033" width="9.85546875" style="1" bestFit="1" customWidth="1"/>
    <col min="1034" max="1034" width="9.5703125" style="1" bestFit="1" customWidth="1"/>
    <col min="1035" max="1035" width="11.28515625" style="1" bestFit="1" customWidth="1"/>
    <col min="1036" max="1036" width="9.28515625" style="1" bestFit="1" customWidth="1"/>
    <col min="1037" max="1038" width="7.28515625" style="1" bestFit="1" customWidth="1"/>
    <col min="1039" max="1039" width="16" style="1" bestFit="1" customWidth="1"/>
    <col min="1040" max="1040" width="16.85546875" style="1" bestFit="1" customWidth="1"/>
    <col min="1041" max="1041" width="7.28515625" style="1" bestFit="1" customWidth="1"/>
    <col min="1042" max="1042" width="15" style="1" bestFit="1" customWidth="1"/>
    <col min="1043" max="1043" width="19" style="1" bestFit="1" customWidth="1"/>
    <col min="1044" max="1044" width="16.5703125" style="1" bestFit="1" customWidth="1"/>
    <col min="1045" max="1045" width="18" style="1" bestFit="1" customWidth="1"/>
    <col min="1046" max="1047" width="18.42578125" style="1" bestFit="1" customWidth="1"/>
    <col min="1048" max="1267" width="9.140625" style="1"/>
    <col min="1268" max="1268" width="11.85546875" style="1" customWidth="1"/>
    <col min="1269" max="1269" width="9.140625" style="1"/>
    <col min="1270" max="1270" width="16.85546875" style="1" bestFit="1" customWidth="1"/>
    <col min="1271" max="1271" width="14.42578125" style="1" customWidth="1"/>
    <col min="1272" max="1272" width="15.5703125" style="1" customWidth="1"/>
    <col min="1273" max="1273" width="22.42578125" style="1" customWidth="1"/>
    <col min="1274" max="1274" width="20.42578125" style="1" customWidth="1"/>
    <col min="1275" max="1275" width="15.7109375" style="1" customWidth="1"/>
    <col min="1276" max="1276" width="17.140625" style="1" customWidth="1"/>
    <col min="1277" max="1277" width="14.85546875" style="1" customWidth="1"/>
    <col min="1278" max="1278" width="20.85546875" style="1" customWidth="1"/>
    <col min="1279" max="1279" width="17" style="1" customWidth="1"/>
    <col min="1280" max="1280" width="17.42578125" style="1" customWidth="1"/>
    <col min="1281" max="1281" width="12.7109375" style="1" customWidth="1"/>
    <col min="1282" max="1282" width="20.85546875" style="1" customWidth="1"/>
    <col min="1283" max="1283" width="14.42578125" style="1" customWidth="1"/>
    <col min="1284" max="1284" width="15.140625" style="1" bestFit="1" customWidth="1"/>
    <col min="1285" max="1285" width="20.85546875" style="1" customWidth="1"/>
    <col min="1286" max="1286" width="22.140625" style="1" customWidth="1"/>
    <col min="1287" max="1287" width="23.42578125" style="1" customWidth="1"/>
    <col min="1288" max="1288" width="19.7109375" style="1" bestFit="1" customWidth="1"/>
    <col min="1289" max="1289" width="9.85546875" style="1" bestFit="1" customWidth="1"/>
    <col min="1290" max="1290" width="9.5703125" style="1" bestFit="1" customWidth="1"/>
    <col min="1291" max="1291" width="11.28515625" style="1" bestFit="1" customWidth="1"/>
    <col min="1292" max="1292" width="9.28515625" style="1" bestFit="1" customWidth="1"/>
    <col min="1293" max="1294" width="7.28515625" style="1" bestFit="1" customWidth="1"/>
    <col min="1295" max="1295" width="16" style="1" bestFit="1" customWidth="1"/>
    <col min="1296" max="1296" width="16.85546875" style="1" bestFit="1" customWidth="1"/>
    <col min="1297" max="1297" width="7.28515625" style="1" bestFit="1" customWidth="1"/>
    <col min="1298" max="1298" width="15" style="1" bestFit="1" customWidth="1"/>
    <col min="1299" max="1299" width="19" style="1" bestFit="1" customWidth="1"/>
    <col min="1300" max="1300" width="16.5703125" style="1" bestFit="1" customWidth="1"/>
    <col min="1301" max="1301" width="18" style="1" bestFit="1" customWidth="1"/>
    <col min="1302" max="1303" width="18.42578125" style="1" bestFit="1" customWidth="1"/>
    <col min="1304" max="1523" width="9.140625" style="1"/>
    <col min="1524" max="1524" width="11.85546875" style="1" customWidth="1"/>
    <col min="1525" max="1525" width="9.140625" style="1"/>
    <col min="1526" max="1526" width="16.85546875" style="1" bestFit="1" customWidth="1"/>
    <col min="1527" max="1527" width="14.42578125" style="1" customWidth="1"/>
    <col min="1528" max="1528" width="15.5703125" style="1" customWidth="1"/>
    <col min="1529" max="1529" width="22.42578125" style="1" customWidth="1"/>
    <col min="1530" max="1530" width="20.42578125" style="1" customWidth="1"/>
    <col min="1531" max="1531" width="15.7109375" style="1" customWidth="1"/>
    <col min="1532" max="1532" width="17.140625" style="1" customWidth="1"/>
    <col min="1533" max="1533" width="14.85546875" style="1" customWidth="1"/>
    <col min="1534" max="1534" width="20.85546875" style="1" customWidth="1"/>
    <col min="1535" max="1535" width="17" style="1" customWidth="1"/>
    <col min="1536" max="1536" width="17.42578125" style="1" customWidth="1"/>
    <col min="1537" max="1537" width="12.7109375" style="1" customWidth="1"/>
    <col min="1538" max="1538" width="20.85546875" style="1" customWidth="1"/>
    <col min="1539" max="1539" width="14.42578125" style="1" customWidth="1"/>
    <col min="1540" max="1540" width="15.140625" style="1" bestFit="1" customWidth="1"/>
    <col min="1541" max="1541" width="20.85546875" style="1" customWidth="1"/>
    <col min="1542" max="1542" width="22.140625" style="1" customWidth="1"/>
    <col min="1543" max="1543" width="23.42578125" style="1" customWidth="1"/>
    <col min="1544" max="1544" width="19.7109375" style="1" bestFit="1" customWidth="1"/>
    <col min="1545" max="1545" width="9.85546875" style="1" bestFit="1" customWidth="1"/>
    <col min="1546" max="1546" width="9.5703125" style="1" bestFit="1" customWidth="1"/>
    <col min="1547" max="1547" width="11.28515625" style="1" bestFit="1" customWidth="1"/>
    <col min="1548" max="1548" width="9.28515625" style="1" bestFit="1" customWidth="1"/>
    <col min="1549" max="1550" width="7.28515625" style="1" bestFit="1" customWidth="1"/>
    <col min="1551" max="1551" width="16" style="1" bestFit="1" customWidth="1"/>
    <col min="1552" max="1552" width="16.85546875" style="1" bestFit="1" customWidth="1"/>
    <col min="1553" max="1553" width="7.28515625" style="1" bestFit="1" customWidth="1"/>
    <col min="1554" max="1554" width="15" style="1" bestFit="1" customWidth="1"/>
    <col min="1555" max="1555" width="19" style="1" bestFit="1" customWidth="1"/>
    <col min="1556" max="1556" width="16.5703125" style="1" bestFit="1" customWidth="1"/>
    <col min="1557" max="1557" width="18" style="1" bestFit="1" customWidth="1"/>
    <col min="1558" max="1559" width="18.42578125" style="1" bestFit="1" customWidth="1"/>
    <col min="1560" max="1779" width="9.140625" style="1"/>
    <col min="1780" max="1780" width="11.85546875" style="1" customWidth="1"/>
    <col min="1781" max="1781" width="9.140625" style="1"/>
    <col min="1782" max="1782" width="16.85546875" style="1" bestFit="1" customWidth="1"/>
    <col min="1783" max="1783" width="14.42578125" style="1" customWidth="1"/>
    <col min="1784" max="1784" width="15.5703125" style="1" customWidth="1"/>
    <col min="1785" max="1785" width="22.42578125" style="1" customWidth="1"/>
    <col min="1786" max="1786" width="20.42578125" style="1" customWidth="1"/>
    <col min="1787" max="1787" width="15.7109375" style="1" customWidth="1"/>
    <col min="1788" max="1788" width="17.140625" style="1" customWidth="1"/>
    <col min="1789" max="1789" width="14.85546875" style="1" customWidth="1"/>
    <col min="1790" max="1790" width="20.85546875" style="1" customWidth="1"/>
    <col min="1791" max="1791" width="17" style="1" customWidth="1"/>
    <col min="1792" max="1792" width="17.42578125" style="1" customWidth="1"/>
    <col min="1793" max="1793" width="12.7109375" style="1" customWidth="1"/>
    <col min="1794" max="1794" width="20.85546875" style="1" customWidth="1"/>
    <col min="1795" max="1795" width="14.42578125" style="1" customWidth="1"/>
    <col min="1796" max="1796" width="15.140625" style="1" bestFit="1" customWidth="1"/>
    <col min="1797" max="1797" width="20.85546875" style="1" customWidth="1"/>
    <col min="1798" max="1798" width="22.140625" style="1" customWidth="1"/>
    <col min="1799" max="1799" width="23.42578125" style="1" customWidth="1"/>
    <col min="1800" max="1800" width="19.7109375" style="1" bestFit="1" customWidth="1"/>
    <col min="1801" max="1801" width="9.85546875" style="1" bestFit="1" customWidth="1"/>
    <col min="1802" max="1802" width="9.5703125" style="1" bestFit="1" customWidth="1"/>
    <col min="1803" max="1803" width="11.28515625" style="1" bestFit="1" customWidth="1"/>
    <col min="1804" max="1804" width="9.28515625" style="1" bestFit="1" customWidth="1"/>
    <col min="1805" max="1806" width="7.28515625" style="1" bestFit="1" customWidth="1"/>
    <col min="1807" max="1807" width="16" style="1" bestFit="1" customWidth="1"/>
    <col min="1808" max="1808" width="16.85546875" style="1" bestFit="1" customWidth="1"/>
    <col min="1809" max="1809" width="7.28515625" style="1" bestFit="1" customWidth="1"/>
    <col min="1810" max="1810" width="15" style="1" bestFit="1" customWidth="1"/>
    <col min="1811" max="1811" width="19" style="1" bestFit="1" customWidth="1"/>
    <col min="1812" max="1812" width="16.5703125" style="1" bestFit="1" customWidth="1"/>
    <col min="1813" max="1813" width="18" style="1" bestFit="1" customWidth="1"/>
    <col min="1814" max="1815" width="18.42578125" style="1" bestFit="1" customWidth="1"/>
    <col min="1816" max="2035" width="9.140625" style="1"/>
    <col min="2036" max="2036" width="11.85546875" style="1" customWidth="1"/>
    <col min="2037" max="2037" width="9.140625" style="1"/>
    <col min="2038" max="2038" width="16.85546875" style="1" bestFit="1" customWidth="1"/>
    <col min="2039" max="2039" width="14.42578125" style="1" customWidth="1"/>
    <col min="2040" max="2040" width="15.5703125" style="1" customWidth="1"/>
    <col min="2041" max="2041" width="22.42578125" style="1" customWidth="1"/>
    <col min="2042" max="2042" width="20.42578125" style="1" customWidth="1"/>
    <col min="2043" max="2043" width="15.7109375" style="1" customWidth="1"/>
    <col min="2044" max="2044" width="17.140625" style="1" customWidth="1"/>
    <col min="2045" max="2045" width="14.85546875" style="1" customWidth="1"/>
    <col min="2046" max="2046" width="20.85546875" style="1" customWidth="1"/>
    <col min="2047" max="2047" width="17" style="1" customWidth="1"/>
    <col min="2048" max="2048" width="17.42578125" style="1" customWidth="1"/>
    <col min="2049" max="2049" width="12.7109375" style="1" customWidth="1"/>
    <col min="2050" max="2050" width="20.85546875" style="1" customWidth="1"/>
    <col min="2051" max="2051" width="14.42578125" style="1" customWidth="1"/>
    <col min="2052" max="2052" width="15.140625" style="1" bestFit="1" customWidth="1"/>
    <col min="2053" max="2053" width="20.85546875" style="1" customWidth="1"/>
    <col min="2054" max="2054" width="22.140625" style="1" customWidth="1"/>
    <col min="2055" max="2055" width="23.42578125" style="1" customWidth="1"/>
    <col min="2056" max="2056" width="19.7109375" style="1" bestFit="1" customWidth="1"/>
    <col min="2057" max="2057" width="9.85546875" style="1" bestFit="1" customWidth="1"/>
    <col min="2058" max="2058" width="9.5703125" style="1" bestFit="1" customWidth="1"/>
    <col min="2059" max="2059" width="11.28515625" style="1" bestFit="1" customWidth="1"/>
    <col min="2060" max="2060" width="9.28515625" style="1" bestFit="1" customWidth="1"/>
    <col min="2061" max="2062" width="7.28515625" style="1" bestFit="1" customWidth="1"/>
    <col min="2063" max="2063" width="16" style="1" bestFit="1" customWidth="1"/>
    <col min="2064" max="2064" width="16.85546875" style="1" bestFit="1" customWidth="1"/>
    <col min="2065" max="2065" width="7.28515625" style="1" bestFit="1" customWidth="1"/>
    <col min="2066" max="2066" width="15" style="1" bestFit="1" customWidth="1"/>
    <col min="2067" max="2067" width="19" style="1" bestFit="1" customWidth="1"/>
    <col min="2068" max="2068" width="16.5703125" style="1" bestFit="1" customWidth="1"/>
    <col min="2069" max="2069" width="18" style="1" bestFit="1" customWidth="1"/>
    <col min="2070" max="2071" width="18.42578125" style="1" bestFit="1" customWidth="1"/>
    <col min="2072" max="2291" width="9.140625" style="1"/>
    <col min="2292" max="2292" width="11.85546875" style="1" customWidth="1"/>
    <col min="2293" max="2293" width="9.140625" style="1"/>
    <col min="2294" max="2294" width="16.85546875" style="1" bestFit="1" customWidth="1"/>
    <col min="2295" max="2295" width="14.42578125" style="1" customWidth="1"/>
    <col min="2296" max="2296" width="15.5703125" style="1" customWidth="1"/>
    <col min="2297" max="2297" width="22.42578125" style="1" customWidth="1"/>
    <col min="2298" max="2298" width="20.42578125" style="1" customWidth="1"/>
    <col min="2299" max="2299" width="15.7109375" style="1" customWidth="1"/>
    <col min="2300" max="2300" width="17.140625" style="1" customWidth="1"/>
    <col min="2301" max="2301" width="14.85546875" style="1" customWidth="1"/>
    <col min="2302" max="2302" width="20.85546875" style="1" customWidth="1"/>
    <col min="2303" max="2303" width="17" style="1" customWidth="1"/>
    <col min="2304" max="2304" width="17.42578125" style="1" customWidth="1"/>
    <col min="2305" max="2305" width="12.7109375" style="1" customWidth="1"/>
    <col min="2306" max="2306" width="20.85546875" style="1" customWidth="1"/>
    <col min="2307" max="2307" width="14.42578125" style="1" customWidth="1"/>
    <col min="2308" max="2308" width="15.140625" style="1" bestFit="1" customWidth="1"/>
    <col min="2309" max="2309" width="20.85546875" style="1" customWidth="1"/>
    <col min="2310" max="2310" width="22.140625" style="1" customWidth="1"/>
    <col min="2311" max="2311" width="23.42578125" style="1" customWidth="1"/>
    <col min="2312" max="2312" width="19.7109375" style="1" bestFit="1" customWidth="1"/>
    <col min="2313" max="2313" width="9.85546875" style="1" bestFit="1" customWidth="1"/>
    <col min="2314" max="2314" width="9.5703125" style="1" bestFit="1" customWidth="1"/>
    <col min="2315" max="2315" width="11.28515625" style="1" bestFit="1" customWidth="1"/>
    <col min="2316" max="2316" width="9.28515625" style="1" bestFit="1" customWidth="1"/>
    <col min="2317" max="2318" width="7.28515625" style="1" bestFit="1" customWidth="1"/>
    <col min="2319" max="2319" width="16" style="1" bestFit="1" customWidth="1"/>
    <col min="2320" max="2320" width="16.85546875" style="1" bestFit="1" customWidth="1"/>
    <col min="2321" max="2321" width="7.28515625" style="1" bestFit="1" customWidth="1"/>
    <col min="2322" max="2322" width="15" style="1" bestFit="1" customWidth="1"/>
    <col min="2323" max="2323" width="19" style="1" bestFit="1" customWidth="1"/>
    <col min="2324" max="2324" width="16.5703125" style="1" bestFit="1" customWidth="1"/>
    <col min="2325" max="2325" width="18" style="1" bestFit="1" customWidth="1"/>
    <col min="2326" max="2327" width="18.42578125" style="1" bestFit="1" customWidth="1"/>
    <col min="2328" max="2547" width="9.140625" style="1"/>
    <col min="2548" max="2548" width="11.85546875" style="1" customWidth="1"/>
    <col min="2549" max="2549" width="9.140625" style="1"/>
    <col min="2550" max="2550" width="16.85546875" style="1" bestFit="1" customWidth="1"/>
    <col min="2551" max="2551" width="14.42578125" style="1" customWidth="1"/>
    <col min="2552" max="2552" width="15.5703125" style="1" customWidth="1"/>
    <col min="2553" max="2553" width="22.42578125" style="1" customWidth="1"/>
    <col min="2554" max="2554" width="20.42578125" style="1" customWidth="1"/>
    <col min="2555" max="2555" width="15.7109375" style="1" customWidth="1"/>
    <col min="2556" max="2556" width="17.140625" style="1" customWidth="1"/>
    <col min="2557" max="2557" width="14.85546875" style="1" customWidth="1"/>
    <col min="2558" max="2558" width="20.85546875" style="1" customWidth="1"/>
    <col min="2559" max="2559" width="17" style="1" customWidth="1"/>
    <col min="2560" max="2560" width="17.42578125" style="1" customWidth="1"/>
    <col min="2561" max="2561" width="12.7109375" style="1" customWidth="1"/>
    <col min="2562" max="2562" width="20.85546875" style="1" customWidth="1"/>
    <col min="2563" max="2563" width="14.42578125" style="1" customWidth="1"/>
    <col min="2564" max="2564" width="15.140625" style="1" bestFit="1" customWidth="1"/>
    <col min="2565" max="2565" width="20.85546875" style="1" customWidth="1"/>
    <col min="2566" max="2566" width="22.140625" style="1" customWidth="1"/>
    <col min="2567" max="2567" width="23.42578125" style="1" customWidth="1"/>
    <col min="2568" max="2568" width="19.7109375" style="1" bestFit="1" customWidth="1"/>
    <col min="2569" max="2569" width="9.85546875" style="1" bestFit="1" customWidth="1"/>
    <col min="2570" max="2570" width="9.5703125" style="1" bestFit="1" customWidth="1"/>
    <col min="2571" max="2571" width="11.28515625" style="1" bestFit="1" customWidth="1"/>
    <col min="2572" max="2572" width="9.28515625" style="1" bestFit="1" customWidth="1"/>
    <col min="2573" max="2574" width="7.28515625" style="1" bestFit="1" customWidth="1"/>
    <col min="2575" max="2575" width="16" style="1" bestFit="1" customWidth="1"/>
    <col min="2576" max="2576" width="16.85546875" style="1" bestFit="1" customWidth="1"/>
    <col min="2577" max="2577" width="7.28515625" style="1" bestFit="1" customWidth="1"/>
    <col min="2578" max="2578" width="15" style="1" bestFit="1" customWidth="1"/>
    <col min="2579" max="2579" width="19" style="1" bestFit="1" customWidth="1"/>
    <col min="2580" max="2580" width="16.5703125" style="1" bestFit="1" customWidth="1"/>
    <col min="2581" max="2581" width="18" style="1" bestFit="1" customWidth="1"/>
    <col min="2582" max="2583" width="18.42578125" style="1" bestFit="1" customWidth="1"/>
    <col min="2584" max="2803" width="9.140625" style="1"/>
    <col min="2804" max="2804" width="11.85546875" style="1" customWidth="1"/>
    <col min="2805" max="2805" width="9.140625" style="1"/>
    <col min="2806" max="2806" width="16.85546875" style="1" bestFit="1" customWidth="1"/>
    <col min="2807" max="2807" width="14.42578125" style="1" customWidth="1"/>
    <col min="2808" max="2808" width="15.5703125" style="1" customWidth="1"/>
    <col min="2809" max="2809" width="22.42578125" style="1" customWidth="1"/>
    <col min="2810" max="2810" width="20.42578125" style="1" customWidth="1"/>
    <col min="2811" max="2811" width="15.7109375" style="1" customWidth="1"/>
    <col min="2812" max="2812" width="17.140625" style="1" customWidth="1"/>
    <col min="2813" max="2813" width="14.85546875" style="1" customWidth="1"/>
    <col min="2814" max="2814" width="20.85546875" style="1" customWidth="1"/>
    <col min="2815" max="2815" width="17" style="1" customWidth="1"/>
    <col min="2816" max="2816" width="17.42578125" style="1" customWidth="1"/>
    <col min="2817" max="2817" width="12.7109375" style="1" customWidth="1"/>
    <col min="2818" max="2818" width="20.85546875" style="1" customWidth="1"/>
    <col min="2819" max="2819" width="14.42578125" style="1" customWidth="1"/>
    <col min="2820" max="2820" width="15.140625" style="1" bestFit="1" customWidth="1"/>
    <col min="2821" max="2821" width="20.85546875" style="1" customWidth="1"/>
    <col min="2822" max="2822" width="22.140625" style="1" customWidth="1"/>
    <col min="2823" max="2823" width="23.42578125" style="1" customWidth="1"/>
    <col min="2824" max="2824" width="19.7109375" style="1" bestFit="1" customWidth="1"/>
    <col min="2825" max="2825" width="9.85546875" style="1" bestFit="1" customWidth="1"/>
    <col min="2826" max="2826" width="9.5703125" style="1" bestFit="1" customWidth="1"/>
    <col min="2827" max="2827" width="11.28515625" style="1" bestFit="1" customWidth="1"/>
    <col min="2828" max="2828" width="9.28515625" style="1" bestFit="1" customWidth="1"/>
    <col min="2829" max="2830" width="7.28515625" style="1" bestFit="1" customWidth="1"/>
    <col min="2831" max="2831" width="16" style="1" bestFit="1" customWidth="1"/>
    <col min="2832" max="2832" width="16.85546875" style="1" bestFit="1" customWidth="1"/>
    <col min="2833" max="2833" width="7.28515625" style="1" bestFit="1" customWidth="1"/>
    <col min="2834" max="2834" width="15" style="1" bestFit="1" customWidth="1"/>
    <col min="2835" max="2835" width="19" style="1" bestFit="1" customWidth="1"/>
    <col min="2836" max="2836" width="16.5703125" style="1" bestFit="1" customWidth="1"/>
    <col min="2837" max="2837" width="18" style="1" bestFit="1" customWidth="1"/>
    <col min="2838" max="2839" width="18.42578125" style="1" bestFit="1" customWidth="1"/>
    <col min="2840" max="3059" width="9.140625" style="1"/>
    <col min="3060" max="3060" width="11.85546875" style="1" customWidth="1"/>
    <col min="3061" max="3061" width="9.140625" style="1"/>
    <col min="3062" max="3062" width="16.85546875" style="1" bestFit="1" customWidth="1"/>
    <col min="3063" max="3063" width="14.42578125" style="1" customWidth="1"/>
    <col min="3064" max="3064" width="15.5703125" style="1" customWidth="1"/>
    <col min="3065" max="3065" width="22.42578125" style="1" customWidth="1"/>
    <col min="3066" max="3066" width="20.42578125" style="1" customWidth="1"/>
    <col min="3067" max="3067" width="15.7109375" style="1" customWidth="1"/>
    <col min="3068" max="3068" width="17.140625" style="1" customWidth="1"/>
    <col min="3069" max="3069" width="14.85546875" style="1" customWidth="1"/>
    <col min="3070" max="3070" width="20.85546875" style="1" customWidth="1"/>
    <col min="3071" max="3071" width="17" style="1" customWidth="1"/>
    <col min="3072" max="3072" width="17.42578125" style="1" customWidth="1"/>
    <col min="3073" max="3073" width="12.7109375" style="1" customWidth="1"/>
    <col min="3074" max="3074" width="20.85546875" style="1" customWidth="1"/>
    <col min="3075" max="3075" width="14.42578125" style="1" customWidth="1"/>
    <col min="3076" max="3076" width="15.140625" style="1" bestFit="1" customWidth="1"/>
    <col min="3077" max="3077" width="20.85546875" style="1" customWidth="1"/>
    <col min="3078" max="3078" width="22.140625" style="1" customWidth="1"/>
    <col min="3079" max="3079" width="23.42578125" style="1" customWidth="1"/>
    <col min="3080" max="3080" width="19.7109375" style="1" bestFit="1" customWidth="1"/>
    <col min="3081" max="3081" width="9.85546875" style="1" bestFit="1" customWidth="1"/>
    <col min="3082" max="3082" width="9.5703125" style="1" bestFit="1" customWidth="1"/>
    <col min="3083" max="3083" width="11.28515625" style="1" bestFit="1" customWidth="1"/>
    <col min="3084" max="3084" width="9.28515625" style="1" bestFit="1" customWidth="1"/>
    <col min="3085" max="3086" width="7.28515625" style="1" bestFit="1" customWidth="1"/>
    <col min="3087" max="3087" width="16" style="1" bestFit="1" customWidth="1"/>
    <col min="3088" max="3088" width="16.85546875" style="1" bestFit="1" customWidth="1"/>
    <col min="3089" max="3089" width="7.28515625" style="1" bestFit="1" customWidth="1"/>
    <col min="3090" max="3090" width="15" style="1" bestFit="1" customWidth="1"/>
    <col min="3091" max="3091" width="19" style="1" bestFit="1" customWidth="1"/>
    <col min="3092" max="3092" width="16.5703125" style="1" bestFit="1" customWidth="1"/>
    <col min="3093" max="3093" width="18" style="1" bestFit="1" customWidth="1"/>
    <col min="3094" max="3095" width="18.42578125" style="1" bestFit="1" customWidth="1"/>
    <col min="3096" max="3315" width="9.140625" style="1"/>
    <col min="3316" max="3316" width="11.85546875" style="1" customWidth="1"/>
    <col min="3317" max="3317" width="9.140625" style="1"/>
    <col min="3318" max="3318" width="16.85546875" style="1" bestFit="1" customWidth="1"/>
    <col min="3319" max="3319" width="14.42578125" style="1" customWidth="1"/>
    <col min="3320" max="3320" width="15.5703125" style="1" customWidth="1"/>
    <col min="3321" max="3321" width="22.42578125" style="1" customWidth="1"/>
    <col min="3322" max="3322" width="20.42578125" style="1" customWidth="1"/>
    <col min="3323" max="3323" width="15.7109375" style="1" customWidth="1"/>
    <col min="3324" max="3324" width="17.140625" style="1" customWidth="1"/>
    <col min="3325" max="3325" width="14.85546875" style="1" customWidth="1"/>
    <col min="3326" max="3326" width="20.85546875" style="1" customWidth="1"/>
    <col min="3327" max="3327" width="17" style="1" customWidth="1"/>
    <col min="3328" max="3328" width="17.42578125" style="1" customWidth="1"/>
    <col min="3329" max="3329" width="12.7109375" style="1" customWidth="1"/>
    <col min="3330" max="3330" width="20.85546875" style="1" customWidth="1"/>
    <col min="3331" max="3331" width="14.42578125" style="1" customWidth="1"/>
    <col min="3332" max="3332" width="15.140625" style="1" bestFit="1" customWidth="1"/>
    <col min="3333" max="3333" width="20.85546875" style="1" customWidth="1"/>
    <col min="3334" max="3334" width="22.140625" style="1" customWidth="1"/>
    <col min="3335" max="3335" width="23.42578125" style="1" customWidth="1"/>
    <col min="3336" max="3336" width="19.7109375" style="1" bestFit="1" customWidth="1"/>
    <col min="3337" max="3337" width="9.85546875" style="1" bestFit="1" customWidth="1"/>
    <col min="3338" max="3338" width="9.5703125" style="1" bestFit="1" customWidth="1"/>
    <col min="3339" max="3339" width="11.28515625" style="1" bestFit="1" customWidth="1"/>
    <col min="3340" max="3340" width="9.28515625" style="1" bestFit="1" customWidth="1"/>
    <col min="3341" max="3342" width="7.28515625" style="1" bestFit="1" customWidth="1"/>
    <col min="3343" max="3343" width="16" style="1" bestFit="1" customWidth="1"/>
    <col min="3344" max="3344" width="16.85546875" style="1" bestFit="1" customWidth="1"/>
    <col min="3345" max="3345" width="7.28515625" style="1" bestFit="1" customWidth="1"/>
    <col min="3346" max="3346" width="15" style="1" bestFit="1" customWidth="1"/>
    <col min="3347" max="3347" width="19" style="1" bestFit="1" customWidth="1"/>
    <col min="3348" max="3348" width="16.5703125" style="1" bestFit="1" customWidth="1"/>
    <col min="3349" max="3349" width="18" style="1" bestFit="1" customWidth="1"/>
    <col min="3350" max="3351" width="18.42578125" style="1" bestFit="1" customWidth="1"/>
    <col min="3352" max="3571" width="9.140625" style="1"/>
    <col min="3572" max="3572" width="11.85546875" style="1" customWidth="1"/>
    <col min="3573" max="3573" width="9.140625" style="1"/>
    <col min="3574" max="3574" width="16.85546875" style="1" bestFit="1" customWidth="1"/>
    <col min="3575" max="3575" width="14.42578125" style="1" customWidth="1"/>
    <col min="3576" max="3576" width="15.5703125" style="1" customWidth="1"/>
    <col min="3577" max="3577" width="22.42578125" style="1" customWidth="1"/>
    <col min="3578" max="3578" width="20.42578125" style="1" customWidth="1"/>
    <col min="3579" max="3579" width="15.7109375" style="1" customWidth="1"/>
    <col min="3580" max="3580" width="17.140625" style="1" customWidth="1"/>
    <col min="3581" max="3581" width="14.85546875" style="1" customWidth="1"/>
    <col min="3582" max="3582" width="20.85546875" style="1" customWidth="1"/>
    <col min="3583" max="3583" width="17" style="1" customWidth="1"/>
    <col min="3584" max="3584" width="17.42578125" style="1" customWidth="1"/>
    <col min="3585" max="3585" width="12.7109375" style="1" customWidth="1"/>
    <col min="3586" max="3586" width="20.85546875" style="1" customWidth="1"/>
    <col min="3587" max="3587" width="14.42578125" style="1" customWidth="1"/>
    <col min="3588" max="3588" width="15.140625" style="1" bestFit="1" customWidth="1"/>
    <col min="3589" max="3589" width="20.85546875" style="1" customWidth="1"/>
    <col min="3590" max="3590" width="22.140625" style="1" customWidth="1"/>
    <col min="3591" max="3591" width="23.42578125" style="1" customWidth="1"/>
    <col min="3592" max="3592" width="19.7109375" style="1" bestFit="1" customWidth="1"/>
    <col min="3593" max="3593" width="9.85546875" style="1" bestFit="1" customWidth="1"/>
    <col min="3594" max="3594" width="9.5703125" style="1" bestFit="1" customWidth="1"/>
    <col min="3595" max="3595" width="11.28515625" style="1" bestFit="1" customWidth="1"/>
    <col min="3596" max="3596" width="9.28515625" style="1" bestFit="1" customWidth="1"/>
    <col min="3597" max="3598" width="7.28515625" style="1" bestFit="1" customWidth="1"/>
    <col min="3599" max="3599" width="16" style="1" bestFit="1" customWidth="1"/>
    <col min="3600" max="3600" width="16.85546875" style="1" bestFit="1" customWidth="1"/>
    <col min="3601" max="3601" width="7.28515625" style="1" bestFit="1" customWidth="1"/>
    <col min="3602" max="3602" width="15" style="1" bestFit="1" customWidth="1"/>
    <col min="3603" max="3603" width="19" style="1" bestFit="1" customWidth="1"/>
    <col min="3604" max="3604" width="16.5703125" style="1" bestFit="1" customWidth="1"/>
    <col min="3605" max="3605" width="18" style="1" bestFit="1" customWidth="1"/>
    <col min="3606" max="3607" width="18.42578125" style="1" bestFit="1" customWidth="1"/>
    <col min="3608" max="3827" width="9.140625" style="1"/>
    <col min="3828" max="3828" width="11.85546875" style="1" customWidth="1"/>
    <col min="3829" max="3829" width="9.140625" style="1"/>
    <col min="3830" max="3830" width="16.85546875" style="1" bestFit="1" customWidth="1"/>
    <col min="3831" max="3831" width="14.42578125" style="1" customWidth="1"/>
    <col min="3832" max="3832" width="15.5703125" style="1" customWidth="1"/>
    <col min="3833" max="3833" width="22.42578125" style="1" customWidth="1"/>
    <col min="3834" max="3834" width="20.42578125" style="1" customWidth="1"/>
    <col min="3835" max="3835" width="15.7109375" style="1" customWidth="1"/>
    <col min="3836" max="3836" width="17.140625" style="1" customWidth="1"/>
    <col min="3837" max="3837" width="14.85546875" style="1" customWidth="1"/>
    <col min="3838" max="3838" width="20.85546875" style="1" customWidth="1"/>
    <col min="3839" max="3839" width="17" style="1" customWidth="1"/>
    <col min="3840" max="3840" width="17.42578125" style="1" customWidth="1"/>
    <col min="3841" max="3841" width="12.7109375" style="1" customWidth="1"/>
    <col min="3842" max="3842" width="20.85546875" style="1" customWidth="1"/>
    <col min="3843" max="3843" width="14.42578125" style="1" customWidth="1"/>
    <col min="3844" max="3844" width="15.140625" style="1" bestFit="1" customWidth="1"/>
    <col min="3845" max="3845" width="20.85546875" style="1" customWidth="1"/>
    <col min="3846" max="3846" width="22.140625" style="1" customWidth="1"/>
    <col min="3847" max="3847" width="23.42578125" style="1" customWidth="1"/>
    <col min="3848" max="3848" width="19.7109375" style="1" bestFit="1" customWidth="1"/>
    <col min="3849" max="3849" width="9.85546875" style="1" bestFit="1" customWidth="1"/>
    <col min="3850" max="3850" width="9.5703125" style="1" bestFit="1" customWidth="1"/>
    <col min="3851" max="3851" width="11.28515625" style="1" bestFit="1" customWidth="1"/>
    <col min="3852" max="3852" width="9.28515625" style="1" bestFit="1" customWidth="1"/>
    <col min="3853" max="3854" width="7.28515625" style="1" bestFit="1" customWidth="1"/>
    <col min="3855" max="3855" width="16" style="1" bestFit="1" customWidth="1"/>
    <col min="3856" max="3856" width="16.85546875" style="1" bestFit="1" customWidth="1"/>
    <col min="3857" max="3857" width="7.28515625" style="1" bestFit="1" customWidth="1"/>
    <col min="3858" max="3858" width="15" style="1" bestFit="1" customWidth="1"/>
    <col min="3859" max="3859" width="19" style="1" bestFit="1" customWidth="1"/>
    <col min="3860" max="3860" width="16.5703125" style="1" bestFit="1" customWidth="1"/>
    <col min="3861" max="3861" width="18" style="1" bestFit="1" customWidth="1"/>
    <col min="3862" max="3863" width="18.42578125" style="1" bestFit="1" customWidth="1"/>
    <col min="3864" max="4083" width="9.140625" style="1"/>
    <col min="4084" max="4084" width="11.85546875" style="1" customWidth="1"/>
    <col min="4085" max="4085" width="9.140625" style="1"/>
    <col min="4086" max="4086" width="16.85546875" style="1" bestFit="1" customWidth="1"/>
    <col min="4087" max="4087" width="14.42578125" style="1" customWidth="1"/>
    <col min="4088" max="4088" width="15.5703125" style="1" customWidth="1"/>
    <col min="4089" max="4089" width="22.42578125" style="1" customWidth="1"/>
    <col min="4090" max="4090" width="20.42578125" style="1" customWidth="1"/>
    <col min="4091" max="4091" width="15.7109375" style="1" customWidth="1"/>
    <col min="4092" max="4092" width="17.140625" style="1" customWidth="1"/>
    <col min="4093" max="4093" width="14.85546875" style="1" customWidth="1"/>
    <col min="4094" max="4094" width="20.85546875" style="1" customWidth="1"/>
    <col min="4095" max="4095" width="17" style="1" customWidth="1"/>
    <col min="4096" max="4096" width="17.42578125" style="1" customWidth="1"/>
    <col min="4097" max="4097" width="12.7109375" style="1" customWidth="1"/>
    <col min="4098" max="4098" width="20.85546875" style="1" customWidth="1"/>
    <col min="4099" max="4099" width="14.42578125" style="1" customWidth="1"/>
    <col min="4100" max="4100" width="15.140625" style="1" bestFit="1" customWidth="1"/>
    <col min="4101" max="4101" width="20.85546875" style="1" customWidth="1"/>
    <col min="4102" max="4102" width="22.140625" style="1" customWidth="1"/>
    <col min="4103" max="4103" width="23.42578125" style="1" customWidth="1"/>
    <col min="4104" max="4104" width="19.7109375" style="1" bestFit="1" customWidth="1"/>
    <col min="4105" max="4105" width="9.85546875" style="1" bestFit="1" customWidth="1"/>
    <col min="4106" max="4106" width="9.5703125" style="1" bestFit="1" customWidth="1"/>
    <col min="4107" max="4107" width="11.28515625" style="1" bestFit="1" customWidth="1"/>
    <col min="4108" max="4108" width="9.28515625" style="1" bestFit="1" customWidth="1"/>
    <col min="4109" max="4110" width="7.28515625" style="1" bestFit="1" customWidth="1"/>
    <col min="4111" max="4111" width="16" style="1" bestFit="1" customWidth="1"/>
    <col min="4112" max="4112" width="16.85546875" style="1" bestFit="1" customWidth="1"/>
    <col min="4113" max="4113" width="7.28515625" style="1" bestFit="1" customWidth="1"/>
    <col min="4114" max="4114" width="15" style="1" bestFit="1" customWidth="1"/>
    <col min="4115" max="4115" width="19" style="1" bestFit="1" customWidth="1"/>
    <col min="4116" max="4116" width="16.5703125" style="1" bestFit="1" customWidth="1"/>
    <col min="4117" max="4117" width="18" style="1" bestFit="1" customWidth="1"/>
    <col min="4118" max="4119" width="18.42578125" style="1" bestFit="1" customWidth="1"/>
    <col min="4120" max="4339" width="9.140625" style="1"/>
    <col min="4340" max="4340" width="11.85546875" style="1" customWidth="1"/>
    <col min="4341" max="4341" width="9.140625" style="1"/>
    <col min="4342" max="4342" width="16.85546875" style="1" bestFit="1" customWidth="1"/>
    <col min="4343" max="4343" width="14.42578125" style="1" customWidth="1"/>
    <col min="4344" max="4344" width="15.5703125" style="1" customWidth="1"/>
    <col min="4345" max="4345" width="22.42578125" style="1" customWidth="1"/>
    <col min="4346" max="4346" width="20.42578125" style="1" customWidth="1"/>
    <col min="4347" max="4347" width="15.7109375" style="1" customWidth="1"/>
    <col min="4348" max="4348" width="17.140625" style="1" customWidth="1"/>
    <col min="4349" max="4349" width="14.85546875" style="1" customWidth="1"/>
    <col min="4350" max="4350" width="20.85546875" style="1" customWidth="1"/>
    <col min="4351" max="4351" width="17" style="1" customWidth="1"/>
    <col min="4352" max="4352" width="17.42578125" style="1" customWidth="1"/>
    <col min="4353" max="4353" width="12.7109375" style="1" customWidth="1"/>
    <col min="4354" max="4354" width="20.85546875" style="1" customWidth="1"/>
    <col min="4355" max="4355" width="14.42578125" style="1" customWidth="1"/>
    <col min="4356" max="4356" width="15.140625" style="1" bestFit="1" customWidth="1"/>
    <col min="4357" max="4357" width="20.85546875" style="1" customWidth="1"/>
    <col min="4358" max="4358" width="22.140625" style="1" customWidth="1"/>
    <col min="4359" max="4359" width="23.42578125" style="1" customWidth="1"/>
    <col min="4360" max="4360" width="19.7109375" style="1" bestFit="1" customWidth="1"/>
    <col min="4361" max="4361" width="9.85546875" style="1" bestFit="1" customWidth="1"/>
    <col min="4362" max="4362" width="9.5703125" style="1" bestFit="1" customWidth="1"/>
    <col min="4363" max="4363" width="11.28515625" style="1" bestFit="1" customWidth="1"/>
    <col min="4364" max="4364" width="9.28515625" style="1" bestFit="1" customWidth="1"/>
    <col min="4365" max="4366" width="7.28515625" style="1" bestFit="1" customWidth="1"/>
    <col min="4367" max="4367" width="16" style="1" bestFit="1" customWidth="1"/>
    <col min="4368" max="4368" width="16.85546875" style="1" bestFit="1" customWidth="1"/>
    <col min="4369" max="4369" width="7.28515625" style="1" bestFit="1" customWidth="1"/>
    <col min="4370" max="4370" width="15" style="1" bestFit="1" customWidth="1"/>
    <col min="4371" max="4371" width="19" style="1" bestFit="1" customWidth="1"/>
    <col min="4372" max="4372" width="16.5703125" style="1" bestFit="1" customWidth="1"/>
    <col min="4373" max="4373" width="18" style="1" bestFit="1" customWidth="1"/>
    <col min="4374" max="4375" width="18.42578125" style="1" bestFit="1" customWidth="1"/>
    <col min="4376" max="4595" width="9.140625" style="1"/>
    <col min="4596" max="4596" width="11.85546875" style="1" customWidth="1"/>
    <col min="4597" max="4597" width="9.140625" style="1"/>
    <col min="4598" max="4598" width="16.85546875" style="1" bestFit="1" customWidth="1"/>
    <col min="4599" max="4599" width="14.42578125" style="1" customWidth="1"/>
    <col min="4600" max="4600" width="15.5703125" style="1" customWidth="1"/>
    <col min="4601" max="4601" width="22.42578125" style="1" customWidth="1"/>
    <col min="4602" max="4602" width="20.42578125" style="1" customWidth="1"/>
    <col min="4603" max="4603" width="15.7109375" style="1" customWidth="1"/>
    <col min="4604" max="4604" width="17.140625" style="1" customWidth="1"/>
    <col min="4605" max="4605" width="14.85546875" style="1" customWidth="1"/>
    <col min="4606" max="4606" width="20.85546875" style="1" customWidth="1"/>
    <col min="4607" max="4607" width="17" style="1" customWidth="1"/>
    <col min="4608" max="4608" width="17.42578125" style="1" customWidth="1"/>
    <col min="4609" max="4609" width="12.7109375" style="1" customWidth="1"/>
    <col min="4610" max="4610" width="20.85546875" style="1" customWidth="1"/>
    <col min="4611" max="4611" width="14.42578125" style="1" customWidth="1"/>
    <col min="4612" max="4612" width="15.140625" style="1" bestFit="1" customWidth="1"/>
    <col min="4613" max="4613" width="20.85546875" style="1" customWidth="1"/>
    <col min="4614" max="4614" width="22.140625" style="1" customWidth="1"/>
    <col min="4615" max="4615" width="23.42578125" style="1" customWidth="1"/>
    <col min="4616" max="4616" width="19.7109375" style="1" bestFit="1" customWidth="1"/>
    <col min="4617" max="4617" width="9.85546875" style="1" bestFit="1" customWidth="1"/>
    <col min="4618" max="4618" width="9.5703125" style="1" bestFit="1" customWidth="1"/>
    <col min="4619" max="4619" width="11.28515625" style="1" bestFit="1" customWidth="1"/>
    <col min="4620" max="4620" width="9.28515625" style="1" bestFit="1" customWidth="1"/>
    <col min="4621" max="4622" width="7.28515625" style="1" bestFit="1" customWidth="1"/>
    <col min="4623" max="4623" width="16" style="1" bestFit="1" customWidth="1"/>
    <col min="4624" max="4624" width="16.85546875" style="1" bestFit="1" customWidth="1"/>
    <col min="4625" max="4625" width="7.28515625" style="1" bestFit="1" customWidth="1"/>
    <col min="4626" max="4626" width="15" style="1" bestFit="1" customWidth="1"/>
    <col min="4627" max="4627" width="19" style="1" bestFit="1" customWidth="1"/>
    <col min="4628" max="4628" width="16.5703125" style="1" bestFit="1" customWidth="1"/>
    <col min="4629" max="4629" width="18" style="1" bestFit="1" customWidth="1"/>
    <col min="4630" max="4631" width="18.42578125" style="1" bestFit="1" customWidth="1"/>
    <col min="4632" max="4851" width="9.140625" style="1"/>
    <col min="4852" max="4852" width="11.85546875" style="1" customWidth="1"/>
    <col min="4853" max="4853" width="9.140625" style="1"/>
    <col min="4854" max="4854" width="16.85546875" style="1" bestFit="1" customWidth="1"/>
    <col min="4855" max="4855" width="14.42578125" style="1" customWidth="1"/>
    <col min="4856" max="4856" width="15.5703125" style="1" customWidth="1"/>
    <col min="4857" max="4857" width="22.42578125" style="1" customWidth="1"/>
    <col min="4858" max="4858" width="20.42578125" style="1" customWidth="1"/>
    <col min="4859" max="4859" width="15.7109375" style="1" customWidth="1"/>
    <col min="4860" max="4860" width="17.140625" style="1" customWidth="1"/>
    <col min="4861" max="4861" width="14.85546875" style="1" customWidth="1"/>
    <col min="4862" max="4862" width="20.85546875" style="1" customWidth="1"/>
    <col min="4863" max="4863" width="17" style="1" customWidth="1"/>
    <col min="4864" max="4864" width="17.42578125" style="1" customWidth="1"/>
    <col min="4865" max="4865" width="12.7109375" style="1" customWidth="1"/>
    <col min="4866" max="4866" width="20.85546875" style="1" customWidth="1"/>
    <col min="4867" max="4867" width="14.42578125" style="1" customWidth="1"/>
    <col min="4868" max="4868" width="15.140625" style="1" bestFit="1" customWidth="1"/>
    <col min="4869" max="4869" width="20.85546875" style="1" customWidth="1"/>
    <col min="4870" max="4870" width="22.140625" style="1" customWidth="1"/>
    <col min="4871" max="4871" width="23.42578125" style="1" customWidth="1"/>
    <col min="4872" max="4872" width="19.7109375" style="1" bestFit="1" customWidth="1"/>
    <col min="4873" max="4873" width="9.85546875" style="1" bestFit="1" customWidth="1"/>
    <col min="4874" max="4874" width="9.5703125" style="1" bestFit="1" customWidth="1"/>
    <col min="4875" max="4875" width="11.28515625" style="1" bestFit="1" customWidth="1"/>
    <col min="4876" max="4876" width="9.28515625" style="1" bestFit="1" customWidth="1"/>
    <col min="4877" max="4878" width="7.28515625" style="1" bestFit="1" customWidth="1"/>
    <col min="4879" max="4879" width="16" style="1" bestFit="1" customWidth="1"/>
    <col min="4880" max="4880" width="16.85546875" style="1" bestFit="1" customWidth="1"/>
    <col min="4881" max="4881" width="7.28515625" style="1" bestFit="1" customWidth="1"/>
    <col min="4882" max="4882" width="15" style="1" bestFit="1" customWidth="1"/>
    <col min="4883" max="4883" width="19" style="1" bestFit="1" customWidth="1"/>
    <col min="4884" max="4884" width="16.5703125" style="1" bestFit="1" customWidth="1"/>
    <col min="4885" max="4885" width="18" style="1" bestFit="1" customWidth="1"/>
    <col min="4886" max="4887" width="18.42578125" style="1" bestFit="1" customWidth="1"/>
    <col min="4888" max="5107" width="9.140625" style="1"/>
    <col min="5108" max="5108" width="11.85546875" style="1" customWidth="1"/>
    <col min="5109" max="5109" width="9.140625" style="1"/>
    <col min="5110" max="5110" width="16.85546875" style="1" bestFit="1" customWidth="1"/>
    <col min="5111" max="5111" width="14.42578125" style="1" customWidth="1"/>
    <col min="5112" max="5112" width="15.5703125" style="1" customWidth="1"/>
    <col min="5113" max="5113" width="22.42578125" style="1" customWidth="1"/>
    <col min="5114" max="5114" width="20.42578125" style="1" customWidth="1"/>
    <col min="5115" max="5115" width="15.7109375" style="1" customWidth="1"/>
    <col min="5116" max="5116" width="17.140625" style="1" customWidth="1"/>
    <col min="5117" max="5117" width="14.85546875" style="1" customWidth="1"/>
    <col min="5118" max="5118" width="20.85546875" style="1" customWidth="1"/>
    <col min="5119" max="5119" width="17" style="1" customWidth="1"/>
    <col min="5120" max="5120" width="17.42578125" style="1" customWidth="1"/>
    <col min="5121" max="5121" width="12.7109375" style="1" customWidth="1"/>
    <col min="5122" max="5122" width="20.85546875" style="1" customWidth="1"/>
    <col min="5123" max="5123" width="14.42578125" style="1" customWidth="1"/>
    <col min="5124" max="5124" width="15.140625" style="1" bestFit="1" customWidth="1"/>
    <col min="5125" max="5125" width="20.85546875" style="1" customWidth="1"/>
    <col min="5126" max="5126" width="22.140625" style="1" customWidth="1"/>
    <col min="5127" max="5127" width="23.42578125" style="1" customWidth="1"/>
    <col min="5128" max="5128" width="19.7109375" style="1" bestFit="1" customWidth="1"/>
    <col min="5129" max="5129" width="9.85546875" style="1" bestFit="1" customWidth="1"/>
    <col min="5130" max="5130" width="9.5703125" style="1" bestFit="1" customWidth="1"/>
    <col min="5131" max="5131" width="11.28515625" style="1" bestFit="1" customWidth="1"/>
    <col min="5132" max="5132" width="9.28515625" style="1" bestFit="1" customWidth="1"/>
    <col min="5133" max="5134" width="7.28515625" style="1" bestFit="1" customWidth="1"/>
    <col min="5135" max="5135" width="16" style="1" bestFit="1" customWidth="1"/>
    <col min="5136" max="5136" width="16.85546875" style="1" bestFit="1" customWidth="1"/>
    <col min="5137" max="5137" width="7.28515625" style="1" bestFit="1" customWidth="1"/>
    <col min="5138" max="5138" width="15" style="1" bestFit="1" customWidth="1"/>
    <col min="5139" max="5139" width="19" style="1" bestFit="1" customWidth="1"/>
    <col min="5140" max="5140" width="16.5703125" style="1" bestFit="1" customWidth="1"/>
    <col min="5141" max="5141" width="18" style="1" bestFit="1" customWidth="1"/>
    <col min="5142" max="5143" width="18.42578125" style="1" bestFit="1" customWidth="1"/>
    <col min="5144" max="5363" width="9.140625" style="1"/>
    <col min="5364" max="5364" width="11.85546875" style="1" customWidth="1"/>
    <col min="5365" max="5365" width="9.140625" style="1"/>
    <col min="5366" max="5366" width="16.85546875" style="1" bestFit="1" customWidth="1"/>
    <col min="5367" max="5367" width="14.42578125" style="1" customWidth="1"/>
    <col min="5368" max="5368" width="15.5703125" style="1" customWidth="1"/>
    <col min="5369" max="5369" width="22.42578125" style="1" customWidth="1"/>
    <col min="5370" max="5370" width="20.42578125" style="1" customWidth="1"/>
    <col min="5371" max="5371" width="15.7109375" style="1" customWidth="1"/>
    <col min="5372" max="5372" width="17.140625" style="1" customWidth="1"/>
    <col min="5373" max="5373" width="14.85546875" style="1" customWidth="1"/>
    <col min="5374" max="5374" width="20.85546875" style="1" customWidth="1"/>
    <col min="5375" max="5375" width="17" style="1" customWidth="1"/>
    <col min="5376" max="5376" width="17.42578125" style="1" customWidth="1"/>
    <col min="5377" max="5377" width="12.7109375" style="1" customWidth="1"/>
    <col min="5378" max="5378" width="20.85546875" style="1" customWidth="1"/>
    <col min="5379" max="5379" width="14.42578125" style="1" customWidth="1"/>
    <col min="5380" max="5380" width="15.140625" style="1" bestFit="1" customWidth="1"/>
    <col min="5381" max="5381" width="20.85546875" style="1" customWidth="1"/>
    <col min="5382" max="5382" width="22.140625" style="1" customWidth="1"/>
    <col min="5383" max="5383" width="23.42578125" style="1" customWidth="1"/>
    <col min="5384" max="5384" width="19.7109375" style="1" bestFit="1" customWidth="1"/>
    <col min="5385" max="5385" width="9.85546875" style="1" bestFit="1" customWidth="1"/>
    <col min="5386" max="5386" width="9.5703125" style="1" bestFit="1" customWidth="1"/>
    <col min="5387" max="5387" width="11.28515625" style="1" bestFit="1" customWidth="1"/>
    <col min="5388" max="5388" width="9.28515625" style="1" bestFit="1" customWidth="1"/>
    <col min="5389" max="5390" width="7.28515625" style="1" bestFit="1" customWidth="1"/>
    <col min="5391" max="5391" width="16" style="1" bestFit="1" customWidth="1"/>
    <col min="5392" max="5392" width="16.85546875" style="1" bestFit="1" customWidth="1"/>
    <col min="5393" max="5393" width="7.28515625" style="1" bestFit="1" customWidth="1"/>
    <col min="5394" max="5394" width="15" style="1" bestFit="1" customWidth="1"/>
    <col min="5395" max="5395" width="19" style="1" bestFit="1" customWidth="1"/>
    <col min="5396" max="5396" width="16.5703125" style="1" bestFit="1" customWidth="1"/>
    <col min="5397" max="5397" width="18" style="1" bestFit="1" customWidth="1"/>
    <col min="5398" max="5399" width="18.42578125" style="1" bestFit="1" customWidth="1"/>
    <col min="5400" max="5619" width="9.140625" style="1"/>
    <col min="5620" max="5620" width="11.85546875" style="1" customWidth="1"/>
    <col min="5621" max="5621" width="9.140625" style="1"/>
    <col min="5622" max="5622" width="16.85546875" style="1" bestFit="1" customWidth="1"/>
    <col min="5623" max="5623" width="14.42578125" style="1" customWidth="1"/>
    <col min="5624" max="5624" width="15.5703125" style="1" customWidth="1"/>
    <col min="5625" max="5625" width="22.42578125" style="1" customWidth="1"/>
    <col min="5626" max="5626" width="20.42578125" style="1" customWidth="1"/>
    <col min="5627" max="5627" width="15.7109375" style="1" customWidth="1"/>
    <col min="5628" max="5628" width="17.140625" style="1" customWidth="1"/>
    <col min="5629" max="5629" width="14.85546875" style="1" customWidth="1"/>
    <col min="5630" max="5630" width="20.85546875" style="1" customWidth="1"/>
    <col min="5631" max="5631" width="17" style="1" customWidth="1"/>
    <col min="5632" max="5632" width="17.42578125" style="1" customWidth="1"/>
    <col min="5633" max="5633" width="12.7109375" style="1" customWidth="1"/>
    <col min="5634" max="5634" width="20.85546875" style="1" customWidth="1"/>
    <col min="5635" max="5635" width="14.42578125" style="1" customWidth="1"/>
    <col min="5636" max="5636" width="15.140625" style="1" bestFit="1" customWidth="1"/>
    <col min="5637" max="5637" width="20.85546875" style="1" customWidth="1"/>
    <col min="5638" max="5638" width="22.140625" style="1" customWidth="1"/>
    <col min="5639" max="5639" width="23.42578125" style="1" customWidth="1"/>
    <col min="5640" max="5640" width="19.7109375" style="1" bestFit="1" customWidth="1"/>
    <col min="5641" max="5641" width="9.85546875" style="1" bestFit="1" customWidth="1"/>
    <col min="5642" max="5642" width="9.5703125" style="1" bestFit="1" customWidth="1"/>
    <col min="5643" max="5643" width="11.28515625" style="1" bestFit="1" customWidth="1"/>
    <col min="5644" max="5644" width="9.28515625" style="1" bestFit="1" customWidth="1"/>
    <col min="5645" max="5646" width="7.28515625" style="1" bestFit="1" customWidth="1"/>
    <col min="5647" max="5647" width="16" style="1" bestFit="1" customWidth="1"/>
    <col min="5648" max="5648" width="16.85546875" style="1" bestFit="1" customWidth="1"/>
    <col min="5649" max="5649" width="7.28515625" style="1" bestFit="1" customWidth="1"/>
    <col min="5650" max="5650" width="15" style="1" bestFit="1" customWidth="1"/>
    <col min="5651" max="5651" width="19" style="1" bestFit="1" customWidth="1"/>
    <col min="5652" max="5652" width="16.5703125" style="1" bestFit="1" customWidth="1"/>
    <col min="5653" max="5653" width="18" style="1" bestFit="1" customWidth="1"/>
    <col min="5654" max="5655" width="18.42578125" style="1" bestFit="1" customWidth="1"/>
    <col min="5656" max="5875" width="9.140625" style="1"/>
    <col min="5876" max="5876" width="11.85546875" style="1" customWidth="1"/>
    <col min="5877" max="5877" width="9.140625" style="1"/>
    <col min="5878" max="5878" width="16.85546875" style="1" bestFit="1" customWidth="1"/>
    <col min="5879" max="5879" width="14.42578125" style="1" customWidth="1"/>
    <col min="5880" max="5880" width="15.5703125" style="1" customWidth="1"/>
    <col min="5881" max="5881" width="22.42578125" style="1" customWidth="1"/>
    <col min="5882" max="5882" width="20.42578125" style="1" customWidth="1"/>
    <col min="5883" max="5883" width="15.7109375" style="1" customWidth="1"/>
    <col min="5884" max="5884" width="17.140625" style="1" customWidth="1"/>
    <col min="5885" max="5885" width="14.85546875" style="1" customWidth="1"/>
    <col min="5886" max="5886" width="20.85546875" style="1" customWidth="1"/>
    <col min="5887" max="5887" width="17" style="1" customWidth="1"/>
    <col min="5888" max="5888" width="17.42578125" style="1" customWidth="1"/>
    <col min="5889" max="5889" width="12.7109375" style="1" customWidth="1"/>
    <col min="5890" max="5890" width="20.85546875" style="1" customWidth="1"/>
    <col min="5891" max="5891" width="14.42578125" style="1" customWidth="1"/>
    <col min="5892" max="5892" width="15.140625" style="1" bestFit="1" customWidth="1"/>
    <col min="5893" max="5893" width="20.85546875" style="1" customWidth="1"/>
    <col min="5894" max="5894" width="22.140625" style="1" customWidth="1"/>
    <col min="5895" max="5895" width="23.42578125" style="1" customWidth="1"/>
    <col min="5896" max="5896" width="19.7109375" style="1" bestFit="1" customWidth="1"/>
    <col min="5897" max="5897" width="9.85546875" style="1" bestFit="1" customWidth="1"/>
    <col min="5898" max="5898" width="9.5703125" style="1" bestFit="1" customWidth="1"/>
    <col min="5899" max="5899" width="11.28515625" style="1" bestFit="1" customWidth="1"/>
    <col min="5900" max="5900" width="9.28515625" style="1" bestFit="1" customWidth="1"/>
    <col min="5901" max="5902" width="7.28515625" style="1" bestFit="1" customWidth="1"/>
    <col min="5903" max="5903" width="16" style="1" bestFit="1" customWidth="1"/>
    <col min="5904" max="5904" width="16.85546875" style="1" bestFit="1" customWidth="1"/>
    <col min="5905" max="5905" width="7.28515625" style="1" bestFit="1" customWidth="1"/>
    <col min="5906" max="5906" width="15" style="1" bestFit="1" customWidth="1"/>
    <col min="5907" max="5907" width="19" style="1" bestFit="1" customWidth="1"/>
    <col min="5908" max="5908" width="16.5703125" style="1" bestFit="1" customWidth="1"/>
    <col min="5909" max="5909" width="18" style="1" bestFit="1" customWidth="1"/>
    <col min="5910" max="5911" width="18.42578125" style="1" bestFit="1" customWidth="1"/>
    <col min="5912" max="6131" width="9.140625" style="1"/>
    <col min="6132" max="6132" width="11.85546875" style="1" customWidth="1"/>
    <col min="6133" max="6133" width="9.140625" style="1"/>
    <col min="6134" max="6134" width="16.85546875" style="1" bestFit="1" customWidth="1"/>
    <col min="6135" max="6135" width="14.42578125" style="1" customWidth="1"/>
    <col min="6136" max="6136" width="15.5703125" style="1" customWidth="1"/>
    <col min="6137" max="6137" width="22.42578125" style="1" customWidth="1"/>
    <col min="6138" max="6138" width="20.42578125" style="1" customWidth="1"/>
    <col min="6139" max="6139" width="15.7109375" style="1" customWidth="1"/>
    <col min="6140" max="6140" width="17.140625" style="1" customWidth="1"/>
    <col min="6141" max="6141" width="14.85546875" style="1" customWidth="1"/>
    <col min="6142" max="6142" width="20.85546875" style="1" customWidth="1"/>
    <col min="6143" max="6143" width="17" style="1" customWidth="1"/>
    <col min="6144" max="6144" width="17.42578125" style="1" customWidth="1"/>
    <col min="6145" max="6145" width="12.7109375" style="1" customWidth="1"/>
    <col min="6146" max="6146" width="20.85546875" style="1" customWidth="1"/>
    <col min="6147" max="6147" width="14.42578125" style="1" customWidth="1"/>
    <col min="6148" max="6148" width="15.140625" style="1" bestFit="1" customWidth="1"/>
    <col min="6149" max="6149" width="20.85546875" style="1" customWidth="1"/>
    <col min="6150" max="6150" width="22.140625" style="1" customWidth="1"/>
    <col min="6151" max="6151" width="23.42578125" style="1" customWidth="1"/>
    <col min="6152" max="6152" width="19.7109375" style="1" bestFit="1" customWidth="1"/>
    <col min="6153" max="6153" width="9.85546875" style="1" bestFit="1" customWidth="1"/>
    <col min="6154" max="6154" width="9.5703125" style="1" bestFit="1" customWidth="1"/>
    <col min="6155" max="6155" width="11.28515625" style="1" bestFit="1" customWidth="1"/>
    <col min="6156" max="6156" width="9.28515625" style="1" bestFit="1" customWidth="1"/>
    <col min="6157" max="6158" width="7.28515625" style="1" bestFit="1" customWidth="1"/>
    <col min="6159" max="6159" width="16" style="1" bestFit="1" customWidth="1"/>
    <col min="6160" max="6160" width="16.85546875" style="1" bestFit="1" customWidth="1"/>
    <col min="6161" max="6161" width="7.28515625" style="1" bestFit="1" customWidth="1"/>
    <col min="6162" max="6162" width="15" style="1" bestFit="1" customWidth="1"/>
    <col min="6163" max="6163" width="19" style="1" bestFit="1" customWidth="1"/>
    <col min="6164" max="6164" width="16.5703125" style="1" bestFit="1" customWidth="1"/>
    <col min="6165" max="6165" width="18" style="1" bestFit="1" customWidth="1"/>
    <col min="6166" max="6167" width="18.42578125" style="1" bestFit="1" customWidth="1"/>
    <col min="6168" max="6387" width="9.140625" style="1"/>
    <col min="6388" max="6388" width="11.85546875" style="1" customWidth="1"/>
    <col min="6389" max="6389" width="9.140625" style="1"/>
    <col min="6390" max="6390" width="16.85546875" style="1" bestFit="1" customWidth="1"/>
    <col min="6391" max="6391" width="14.42578125" style="1" customWidth="1"/>
    <col min="6392" max="6392" width="15.5703125" style="1" customWidth="1"/>
    <col min="6393" max="6393" width="22.42578125" style="1" customWidth="1"/>
    <col min="6394" max="6394" width="20.42578125" style="1" customWidth="1"/>
    <col min="6395" max="6395" width="15.7109375" style="1" customWidth="1"/>
    <col min="6396" max="6396" width="17.140625" style="1" customWidth="1"/>
    <col min="6397" max="6397" width="14.85546875" style="1" customWidth="1"/>
    <col min="6398" max="6398" width="20.85546875" style="1" customWidth="1"/>
    <col min="6399" max="6399" width="17" style="1" customWidth="1"/>
    <col min="6400" max="6400" width="17.42578125" style="1" customWidth="1"/>
    <col min="6401" max="6401" width="12.7109375" style="1" customWidth="1"/>
    <col min="6402" max="6402" width="20.85546875" style="1" customWidth="1"/>
    <col min="6403" max="6403" width="14.42578125" style="1" customWidth="1"/>
    <col min="6404" max="6404" width="15.140625" style="1" bestFit="1" customWidth="1"/>
    <col min="6405" max="6405" width="20.85546875" style="1" customWidth="1"/>
    <col min="6406" max="6406" width="22.140625" style="1" customWidth="1"/>
    <col min="6407" max="6407" width="23.42578125" style="1" customWidth="1"/>
    <col min="6408" max="6408" width="19.7109375" style="1" bestFit="1" customWidth="1"/>
    <col min="6409" max="6409" width="9.85546875" style="1" bestFit="1" customWidth="1"/>
    <col min="6410" max="6410" width="9.5703125" style="1" bestFit="1" customWidth="1"/>
    <col min="6411" max="6411" width="11.28515625" style="1" bestFit="1" customWidth="1"/>
    <col min="6412" max="6412" width="9.28515625" style="1" bestFit="1" customWidth="1"/>
    <col min="6413" max="6414" width="7.28515625" style="1" bestFit="1" customWidth="1"/>
    <col min="6415" max="6415" width="16" style="1" bestFit="1" customWidth="1"/>
    <col min="6416" max="6416" width="16.85546875" style="1" bestFit="1" customWidth="1"/>
    <col min="6417" max="6417" width="7.28515625" style="1" bestFit="1" customWidth="1"/>
    <col min="6418" max="6418" width="15" style="1" bestFit="1" customWidth="1"/>
    <col min="6419" max="6419" width="19" style="1" bestFit="1" customWidth="1"/>
    <col min="6420" max="6420" width="16.5703125" style="1" bestFit="1" customWidth="1"/>
    <col min="6421" max="6421" width="18" style="1" bestFit="1" customWidth="1"/>
    <col min="6422" max="6423" width="18.42578125" style="1" bestFit="1" customWidth="1"/>
    <col min="6424" max="6643" width="9.140625" style="1"/>
    <col min="6644" max="6644" width="11.85546875" style="1" customWidth="1"/>
    <col min="6645" max="6645" width="9.140625" style="1"/>
    <col min="6646" max="6646" width="16.85546875" style="1" bestFit="1" customWidth="1"/>
    <col min="6647" max="6647" width="14.42578125" style="1" customWidth="1"/>
    <col min="6648" max="6648" width="15.5703125" style="1" customWidth="1"/>
    <col min="6649" max="6649" width="22.42578125" style="1" customWidth="1"/>
    <col min="6650" max="6650" width="20.42578125" style="1" customWidth="1"/>
    <col min="6651" max="6651" width="15.7109375" style="1" customWidth="1"/>
    <col min="6652" max="6652" width="17.140625" style="1" customWidth="1"/>
    <col min="6653" max="6653" width="14.85546875" style="1" customWidth="1"/>
    <col min="6654" max="6654" width="20.85546875" style="1" customWidth="1"/>
    <col min="6655" max="6655" width="17" style="1" customWidth="1"/>
    <col min="6656" max="6656" width="17.42578125" style="1" customWidth="1"/>
    <col min="6657" max="6657" width="12.7109375" style="1" customWidth="1"/>
    <col min="6658" max="6658" width="20.85546875" style="1" customWidth="1"/>
    <col min="6659" max="6659" width="14.42578125" style="1" customWidth="1"/>
    <col min="6660" max="6660" width="15.140625" style="1" bestFit="1" customWidth="1"/>
    <col min="6661" max="6661" width="20.85546875" style="1" customWidth="1"/>
    <col min="6662" max="6662" width="22.140625" style="1" customWidth="1"/>
    <col min="6663" max="6663" width="23.42578125" style="1" customWidth="1"/>
    <col min="6664" max="6664" width="19.7109375" style="1" bestFit="1" customWidth="1"/>
    <col min="6665" max="6665" width="9.85546875" style="1" bestFit="1" customWidth="1"/>
    <col min="6666" max="6666" width="9.5703125" style="1" bestFit="1" customWidth="1"/>
    <col min="6667" max="6667" width="11.28515625" style="1" bestFit="1" customWidth="1"/>
    <col min="6668" max="6668" width="9.28515625" style="1" bestFit="1" customWidth="1"/>
    <col min="6669" max="6670" width="7.28515625" style="1" bestFit="1" customWidth="1"/>
    <col min="6671" max="6671" width="16" style="1" bestFit="1" customWidth="1"/>
    <col min="6672" max="6672" width="16.85546875" style="1" bestFit="1" customWidth="1"/>
    <col min="6673" max="6673" width="7.28515625" style="1" bestFit="1" customWidth="1"/>
    <col min="6674" max="6674" width="15" style="1" bestFit="1" customWidth="1"/>
    <col min="6675" max="6675" width="19" style="1" bestFit="1" customWidth="1"/>
    <col min="6676" max="6676" width="16.5703125" style="1" bestFit="1" customWidth="1"/>
    <col min="6677" max="6677" width="18" style="1" bestFit="1" customWidth="1"/>
    <col min="6678" max="6679" width="18.42578125" style="1" bestFit="1" customWidth="1"/>
    <col min="6680" max="6899" width="9.140625" style="1"/>
    <col min="6900" max="6900" width="11.85546875" style="1" customWidth="1"/>
    <col min="6901" max="6901" width="9.140625" style="1"/>
    <col min="6902" max="6902" width="16.85546875" style="1" bestFit="1" customWidth="1"/>
    <col min="6903" max="6903" width="14.42578125" style="1" customWidth="1"/>
    <col min="6904" max="6904" width="15.5703125" style="1" customWidth="1"/>
    <col min="6905" max="6905" width="22.42578125" style="1" customWidth="1"/>
    <col min="6906" max="6906" width="20.42578125" style="1" customWidth="1"/>
    <col min="6907" max="6907" width="15.7109375" style="1" customWidth="1"/>
    <col min="6908" max="6908" width="17.140625" style="1" customWidth="1"/>
    <col min="6909" max="6909" width="14.85546875" style="1" customWidth="1"/>
    <col min="6910" max="6910" width="20.85546875" style="1" customWidth="1"/>
    <col min="6911" max="6911" width="17" style="1" customWidth="1"/>
    <col min="6912" max="6912" width="17.42578125" style="1" customWidth="1"/>
    <col min="6913" max="6913" width="12.7109375" style="1" customWidth="1"/>
    <col min="6914" max="6914" width="20.85546875" style="1" customWidth="1"/>
    <col min="6915" max="6915" width="14.42578125" style="1" customWidth="1"/>
    <col min="6916" max="6916" width="15.140625" style="1" bestFit="1" customWidth="1"/>
    <col min="6917" max="6917" width="20.85546875" style="1" customWidth="1"/>
    <col min="6918" max="6918" width="22.140625" style="1" customWidth="1"/>
    <col min="6919" max="6919" width="23.42578125" style="1" customWidth="1"/>
    <col min="6920" max="6920" width="19.7109375" style="1" bestFit="1" customWidth="1"/>
    <col min="6921" max="6921" width="9.85546875" style="1" bestFit="1" customWidth="1"/>
    <col min="6922" max="6922" width="9.5703125" style="1" bestFit="1" customWidth="1"/>
    <col min="6923" max="6923" width="11.28515625" style="1" bestFit="1" customWidth="1"/>
    <col min="6924" max="6924" width="9.28515625" style="1" bestFit="1" customWidth="1"/>
    <col min="6925" max="6926" width="7.28515625" style="1" bestFit="1" customWidth="1"/>
    <col min="6927" max="6927" width="16" style="1" bestFit="1" customWidth="1"/>
    <col min="6928" max="6928" width="16.85546875" style="1" bestFit="1" customWidth="1"/>
    <col min="6929" max="6929" width="7.28515625" style="1" bestFit="1" customWidth="1"/>
    <col min="6930" max="6930" width="15" style="1" bestFit="1" customWidth="1"/>
    <col min="6931" max="6931" width="19" style="1" bestFit="1" customWidth="1"/>
    <col min="6932" max="6932" width="16.5703125" style="1" bestFit="1" customWidth="1"/>
    <col min="6933" max="6933" width="18" style="1" bestFit="1" customWidth="1"/>
    <col min="6934" max="6935" width="18.42578125" style="1" bestFit="1" customWidth="1"/>
    <col min="6936" max="7155" width="9.140625" style="1"/>
    <col min="7156" max="7156" width="11.85546875" style="1" customWidth="1"/>
    <col min="7157" max="7157" width="9.140625" style="1"/>
    <col min="7158" max="7158" width="16.85546875" style="1" bestFit="1" customWidth="1"/>
    <col min="7159" max="7159" width="14.42578125" style="1" customWidth="1"/>
    <col min="7160" max="7160" width="15.5703125" style="1" customWidth="1"/>
    <col min="7161" max="7161" width="22.42578125" style="1" customWidth="1"/>
    <col min="7162" max="7162" width="20.42578125" style="1" customWidth="1"/>
    <col min="7163" max="7163" width="15.7109375" style="1" customWidth="1"/>
    <col min="7164" max="7164" width="17.140625" style="1" customWidth="1"/>
    <col min="7165" max="7165" width="14.85546875" style="1" customWidth="1"/>
    <col min="7166" max="7166" width="20.85546875" style="1" customWidth="1"/>
    <col min="7167" max="7167" width="17" style="1" customWidth="1"/>
    <col min="7168" max="7168" width="17.42578125" style="1" customWidth="1"/>
    <col min="7169" max="7169" width="12.7109375" style="1" customWidth="1"/>
    <col min="7170" max="7170" width="20.85546875" style="1" customWidth="1"/>
    <col min="7171" max="7171" width="14.42578125" style="1" customWidth="1"/>
    <col min="7172" max="7172" width="15.140625" style="1" bestFit="1" customWidth="1"/>
    <col min="7173" max="7173" width="20.85546875" style="1" customWidth="1"/>
    <col min="7174" max="7174" width="22.140625" style="1" customWidth="1"/>
    <col min="7175" max="7175" width="23.42578125" style="1" customWidth="1"/>
    <col min="7176" max="7176" width="19.7109375" style="1" bestFit="1" customWidth="1"/>
    <col min="7177" max="7177" width="9.85546875" style="1" bestFit="1" customWidth="1"/>
    <col min="7178" max="7178" width="9.5703125" style="1" bestFit="1" customWidth="1"/>
    <col min="7179" max="7179" width="11.28515625" style="1" bestFit="1" customWidth="1"/>
    <col min="7180" max="7180" width="9.28515625" style="1" bestFit="1" customWidth="1"/>
    <col min="7181" max="7182" width="7.28515625" style="1" bestFit="1" customWidth="1"/>
    <col min="7183" max="7183" width="16" style="1" bestFit="1" customWidth="1"/>
    <col min="7184" max="7184" width="16.85546875" style="1" bestFit="1" customWidth="1"/>
    <col min="7185" max="7185" width="7.28515625" style="1" bestFit="1" customWidth="1"/>
    <col min="7186" max="7186" width="15" style="1" bestFit="1" customWidth="1"/>
    <col min="7187" max="7187" width="19" style="1" bestFit="1" customWidth="1"/>
    <col min="7188" max="7188" width="16.5703125" style="1" bestFit="1" customWidth="1"/>
    <col min="7189" max="7189" width="18" style="1" bestFit="1" customWidth="1"/>
    <col min="7190" max="7191" width="18.42578125" style="1" bestFit="1" customWidth="1"/>
    <col min="7192" max="7411" width="9.140625" style="1"/>
    <col min="7412" max="7412" width="11.85546875" style="1" customWidth="1"/>
    <col min="7413" max="7413" width="9.140625" style="1"/>
    <col min="7414" max="7414" width="16.85546875" style="1" bestFit="1" customWidth="1"/>
    <col min="7415" max="7415" width="14.42578125" style="1" customWidth="1"/>
    <col min="7416" max="7416" width="15.5703125" style="1" customWidth="1"/>
    <col min="7417" max="7417" width="22.42578125" style="1" customWidth="1"/>
    <col min="7418" max="7418" width="20.42578125" style="1" customWidth="1"/>
    <col min="7419" max="7419" width="15.7109375" style="1" customWidth="1"/>
    <col min="7420" max="7420" width="17.140625" style="1" customWidth="1"/>
    <col min="7421" max="7421" width="14.85546875" style="1" customWidth="1"/>
    <col min="7422" max="7422" width="20.85546875" style="1" customWidth="1"/>
    <col min="7423" max="7423" width="17" style="1" customWidth="1"/>
    <col min="7424" max="7424" width="17.42578125" style="1" customWidth="1"/>
    <col min="7425" max="7425" width="12.7109375" style="1" customWidth="1"/>
    <col min="7426" max="7426" width="20.85546875" style="1" customWidth="1"/>
    <col min="7427" max="7427" width="14.42578125" style="1" customWidth="1"/>
    <col min="7428" max="7428" width="15.140625" style="1" bestFit="1" customWidth="1"/>
    <col min="7429" max="7429" width="20.85546875" style="1" customWidth="1"/>
    <col min="7430" max="7430" width="22.140625" style="1" customWidth="1"/>
    <col min="7431" max="7431" width="23.42578125" style="1" customWidth="1"/>
    <col min="7432" max="7432" width="19.7109375" style="1" bestFit="1" customWidth="1"/>
    <col min="7433" max="7433" width="9.85546875" style="1" bestFit="1" customWidth="1"/>
    <col min="7434" max="7434" width="9.5703125" style="1" bestFit="1" customWidth="1"/>
    <col min="7435" max="7435" width="11.28515625" style="1" bestFit="1" customWidth="1"/>
    <col min="7436" max="7436" width="9.28515625" style="1" bestFit="1" customWidth="1"/>
    <col min="7437" max="7438" width="7.28515625" style="1" bestFit="1" customWidth="1"/>
    <col min="7439" max="7439" width="16" style="1" bestFit="1" customWidth="1"/>
    <col min="7440" max="7440" width="16.85546875" style="1" bestFit="1" customWidth="1"/>
    <col min="7441" max="7441" width="7.28515625" style="1" bestFit="1" customWidth="1"/>
    <col min="7442" max="7442" width="15" style="1" bestFit="1" customWidth="1"/>
    <col min="7443" max="7443" width="19" style="1" bestFit="1" customWidth="1"/>
    <col min="7444" max="7444" width="16.5703125" style="1" bestFit="1" customWidth="1"/>
    <col min="7445" max="7445" width="18" style="1" bestFit="1" customWidth="1"/>
    <col min="7446" max="7447" width="18.42578125" style="1" bestFit="1" customWidth="1"/>
    <col min="7448" max="7667" width="9.140625" style="1"/>
    <col min="7668" max="7668" width="11.85546875" style="1" customWidth="1"/>
    <col min="7669" max="7669" width="9.140625" style="1"/>
    <col min="7670" max="7670" width="16.85546875" style="1" bestFit="1" customWidth="1"/>
    <col min="7671" max="7671" width="14.42578125" style="1" customWidth="1"/>
    <col min="7672" max="7672" width="15.5703125" style="1" customWidth="1"/>
    <col min="7673" max="7673" width="22.42578125" style="1" customWidth="1"/>
    <col min="7674" max="7674" width="20.42578125" style="1" customWidth="1"/>
    <col min="7675" max="7675" width="15.7109375" style="1" customWidth="1"/>
    <col min="7676" max="7676" width="17.140625" style="1" customWidth="1"/>
    <col min="7677" max="7677" width="14.85546875" style="1" customWidth="1"/>
    <col min="7678" max="7678" width="20.85546875" style="1" customWidth="1"/>
    <col min="7679" max="7679" width="17" style="1" customWidth="1"/>
    <col min="7680" max="7680" width="17.42578125" style="1" customWidth="1"/>
    <col min="7681" max="7681" width="12.7109375" style="1" customWidth="1"/>
    <col min="7682" max="7682" width="20.85546875" style="1" customWidth="1"/>
    <col min="7683" max="7683" width="14.42578125" style="1" customWidth="1"/>
    <col min="7684" max="7684" width="15.140625" style="1" bestFit="1" customWidth="1"/>
    <col min="7685" max="7685" width="20.85546875" style="1" customWidth="1"/>
    <col min="7686" max="7686" width="22.140625" style="1" customWidth="1"/>
    <col min="7687" max="7687" width="23.42578125" style="1" customWidth="1"/>
    <col min="7688" max="7688" width="19.7109375" style="1" bestFit="1" customWidth="1"/>
    <col min="7689" max="7689" width="9.85546875" style="1" bestFit="1" customWidth="1"/>
    <col min="7690" max="7690" width="9.5703125" style="1" bestFit="1" customWidth="1"/>
    <col min="7691" max="7691" width="11.28515625" style="1" bestFit="1" customWidth="1"/>
    <col min="7692" max="7692" width="9.28515625" style="1" bestFit="1" customWidth="1"/>
    <col min="7693" max="7694" width="7.28515625" style="1" bestFit="1" customWidth="1"/>
    <col min="7695" max="7695" width="16" style="1" bestFit="1" customWidth="1"/>
    <col min="7696" max="7696" width="16.85546875" style="1" bestFit="1" customWidth="1"/>
    <col min="7697" max="7697" width="7.28515625" style="1" bestFit="1" customWidth="1"/>
    <col min="7698" max="7698" width="15" style="1" bestFit="1" customWidth="1"/>
    <col min="7699" max="7699" width="19" style="1" bestFit="1" customWidth="1"/>
    <col min="7700" max="7700" width="16.5703125" style="1" bestFit="1" customWidth="1"/>
    <col min="7701" max="7701" width="18" style="1" bestFit="1" customWidth="1"/>
    <col min="7702" max="7703" width="18.42578125" style="1" bestFit="1" customWidth="1"/>
    <col min="7704" max="7923" width="9.140625" style="1"/>
    <col min="7924" max="7924" width="11.85546875" style="1" customWidth="1"/>
    <col min="7925" max="7925" width="9.140625" style="1"/>
    <col min="7926" max="7926" width="16.85546875" style="1" bestFit="1" customWidth="1"/>
    <col min="7927" max="7927" width="14.42578125" style="1" customWidth="1"/>
    <col min="7928" max="7928" width="15.5703125" style="1" customWidth="1"/>
    <col min="7929" max="7929" width="22.42578125" style="1" customWidth="1"/>
    <col min="7930" max="7930" width="20.42578125" style="1" customWidth="1"/>
    <col min="7931" max="7931" width="15.7109375" style="1" customWidth="1"/>
    <col min="7932" max="7932" width="17.140625" style="1" customWidth="1"/>
    <col min="7933" max="7933" width="14.85546875" style="1" customWidth="1"/>
    <col min="7934" max="7934" width="20.85546875" style="1" customWidth="1"/>
    <col min="7935" max="7935" width="17" style="1" customWidth="1"/>
    <col min="7936" max="7936" width="17.42578125" style="1" customWidth="1"/>
    <col min="7937" max="7937" width="12.7109375" style="1" customWidth="1"/>
    <col min="7938" max="7938" width="20.85546875" style="1" customWidth="1"/>
    <col min="7939" max="7939" width="14.42578125" style="1" customWidth="1"/>
    <col min="7940" max="7940" width="15.140625" style="1" bestFit="1" customWidth="1"/>
    <col min="7941" max="7941" width="20.85546875" style="1" customWidth="1"/>
    <col min="7942" max="7942" width="22.140625" style="1" customWidth="1"/>
    <col min="7943" max="7943" width="23.42578125" style="1" customWidth="1"/>
    <col min="7944" max="7944" width="19.7109375" style="1" bestFit="1" customWidth="1"/>
    <col min="7945" max="7945" width="9.85546875" style="1" bestFit="1" customWidth="1"/>
    <col min="7946" max="7946" width="9.5703125" style="1" bestFit="1" customWidth="1"/>
    <col min="7947" max="7947" width="11.28515625" style="1" bestFit="1" customWidth="1"/>
    <col min="7948" max="7948" width="9.28515625" style="1" bestFit="1" customWidth="1"/>
    <col min="7949" max="7950" width="7.28515625" style="1" bestFit="1" customWidth="1"/>
    <col min="7951" max="7951" width="16" style="1" bestFit="1" customWidth="1"/>
    <col min="7952" max="7952" width="16.85546875" style="1" bestFit="1" customWidth="1"/>
    <col min="7953" max="7953" width="7.28515625" style="1" bestFit="1" customWidth="1"/>
    <col min="7954" max="7954" width="15" style="1" bestFit="1" customWidth="1"/>
    <col min="7955" max="7955" width="19" style="1" bestFit="1" customWidth="1"/>
    <col min="7956" max="7956" width="16.5703125" style="1" bestFit="1" customWidth="1"/>
    <col min="7957" max="7957" width="18" style="1" bestFit="1" customWidth="1"/>
    <col min="7958" max="7959" width="18.42578125" style="1" bestFit="1" customWidth="1"/>
    <col min="7960" max="8179" width="9.140625" style="1"/>
    <col min="8180" max="8180" width="11.85546875" style="1" customWidth="1"/>
    <col min="8181" max="8181" width="9.140625" style="1"/>
    <col min="8182" max="8182" width="16.85546875" style="1" bestFit="1" customWidth="1"/>
    <col min="8183" max="8183" width="14.42578125" style="1" customWidth="1"/>
    <col min="8184" max="8184" width="15.5703125" style="1" customWidth="1"/>
    <col min="8185" max="8185" width="22.42578125" style="1" customWidth="1"/>
    <col min="8186" max="8186" width="20.42578125" style="1" customWidth="1"/>
    <col min="8187" max="8187" width="15.7109375" style="1" customWidth="1"/>
    <col min="8188" max="8188" width="17.140625" style="1" customWidth="1"/>
    <col min="8189" max="8189" width="14.85546875" style="1" customWidth="1"/>
    <col min="8190" max="8190" width="20.85546875" style="1" customWidth="1"/>
    <col min="8191" max="8191" width="17" style="1" customWidth="1"/>
    <col min="8192" max="8192" width="17.42578125" style="1" customWidth="1"/>
    <col min="8193" max="8193" width="12.7109375" style="1" customWidth="1"/>
    <col min="8194" max="8194" width="20.85546875" style="1" customWidth="1"/>
    <col min="8195" max="8195" width="14.42578125" style="1" customWidth="1"/>
    <col min="8196" max="8196" width="15.140625" style="1" bestFit="1" customWidth="1"/>
    <col min="8197" max="8197" width="20.85546875" style="1" customWidth="1"/>
    <col min="8198" max="8198" width="22.140625" style="1" customWidth="1"/>
    <col min="8199" max="8199" width="23.42578125" style="1" customWidth="1"/>
    <col min="8200" max="8200" width="19.7109375" style="1" bestFit="1" customWidth="1"/>
    <col min="8201" max="8201" width="9.85546875" style="1" bestFit="1" customWidth="1"/>
    <col min="8202" max="8202" width="9.5703125" style="1" bestFit="1" customWidth="1"/>
    <col min="8203" max="8203" width="11.28515625" style="1" bestFit="1" customWidth="1"/>
    <col min="8204" max="8204" width="9.28515625" style="1" bestFit="1" customWidth="1"/>
    <col min="8205" max="8206" width="7.28515625" style="1" bestFit="1" customWidth="1"/>
    <col min="8207" max="8207" width="16" style="1" bestFit="1" customWidth="1"/>
    <col min="8208" max="8208" width="16.85546875" style="1" bestFit="1" customWidth="1"/>
    <col min="8209" max="8209" width="7.28515625" style="1" bestFit="1" customWidth="1"/>
    <col min="8210" max="8210" width="15" style="1" bestFit="1" customWidth="1"/>
    <col min="8211" max="8211" width="19" style="1" bestFit="1" customWidth="1"/>
    <col min="8212" max="8212" width="16.5703125" style="1" bestFit="1" customWidth="1"/>
    <col min="8213" max="8213" width="18" style="1" bestFit="1" customWidth="1"/>
    <col min="8214" max="8215" width="18.42578125" style="1" bestFit="1" customWidth="1"/>
    <col min="8216" max="8435" width="9.140625" style="1"/>
    <col min="8436" max="8436" width="11.85546875" style="1" customWidth="1"/>
    <col min="8437" max="8437" width="9.140625" style="1"/>
    <col min="8438" max="8438" width="16.85546875" style="1" bestFit="1" customWidth="1"/>
    <col min="8439" max="8439" width="14.42578125" style="1" customWidth="1"/>
    <col min="8440" max="8440" width="15.5703125" style="1" customWidth="1"/>
    <col min="8441" max="8441" width="22.42578125" style="1" customWidth="1"/>
    <col min="8442" max="8442" width="20.42578125" style="1" customWidth="1"/>
    <col min="8443" max="8443" width="15.7109375" style="1" customWidth="1"/>
    <col min="8444" max="8444" width="17.140625" style="1" customWidth="1"/>
    <col min="8445" max="8445" width="14.85546875" style="1" customWidth="1"/>
    <col min="8446" max="8446" width="20.85546875" style="1" customWidth="1"/>
    <col min="8447" max="8447" width="17" style="1" customWidth="1"/>
    <col min="8448" max="8448" width="17.42578125" style="1" customWidth="1"/>
    <col min="8449" max="8449" width="12.7109375" style="1" customWidth="1"/>
    <col min="8450" max="8450" width="20.85546875" style="1" customWidth="1"/>
    <col min="8451" max="8451" width="14.42578125" style="1" customWidth="1"/>
    <col min="8452" max="8452" width="15.140625" style="1" bestFit="1" customWidth="1"/>
    <col min="8453" max="8453" width="20.85546875" style="1" customWidth="1"/>
    <col min="8454" max="8454" width="22.140625" style="1" customWidth="1"/>
    <col min="8455" max="8455" width="23.42578125" style="1" customWidth="1"/>
    <col min="8456" max="8456" width="19.7109375" style="1" bestFit="1" customWidth="1"/>
    <col min="8457" max="8457" width="9.85546875" style="1" bestFit="1" customWidth="1"/>
    <col min="8458" max="8458" width="9.5703125" style="1" bestFit="1" customWidth="1"/>
    <col min="8459" max="8459" width="11.28515625" style="1" bestFit="1" customWidth="1"/>
    <col min="8460" max="8460" width="9.28515625" style="1" bestFit="1" customWidth="1"/>
    <col min="8461" max="8462" width="7.28515625" style="1" bestFit="1" customWidth="1"/>
    <col min="8463" max="8463" width="16" style="1" bestFit="1" customWidth="1"/>
    <col min="8464" max="8464" width="16.85546875" style="1" bestFit="1" customWidth="1"/>
    <col min="8465" max="8465" width="7.28515625" style="1" bestFit="1" customWidth="1"/>
    <col min="8466" max="8466" width="15" style="1" bestFit="1" customWidth="1"/>
    <col min="8467" max="8467" width="19" style="1" bestFit="1" customWidth="1"/>
    <col min="8468" max="8468" width="16.5703125" style="1" bestFit="1" customWidth="1"/>
    <col min="8469" max="8469" width="18" style="1" bestFit="1" customWidth="1"/>
    <col min="8470" max="8471" width="18.42578125" style="1" bestFit="1" customWidth="1"/>
    <col min="8472" max="8691" width="9.140625" style="1"/>
    <col min="8692" max="8692" width="11.85546875" style="1" customWidth="1"/>
    <col min="8693" max="8693" width="9.140625" style="1"/>
    <col min="8694" max="8694" width="16.85546875" style="1" bestFit="1" customWidth="1"/>
    <col min="8695" max="8695" width="14.42578125" style="1" customWidth="1"/>
    <col min="8696" max="8696" width="15.5703125" style="1" customWidth="1"/>
    <col min="8697" max="8697" width="22.42578125" style="1" customWidth="1"/>
    <col min="8698" max="8698" width="20.42578125" style="1" customWidth="1"/>
    <col min="8699" max="8699" width="15.7109375" style="1" customWidth="1"/>
    <col min="8700" max="8700" width="17.140625" style="1" customWidth="1"/>
    <col min="8701" max="8701" width="14.85546875" style="1" customWidth="1"/>
    <col min="8702" max="8702" width="20.85546875" style="1" customWidth="1"/>
    <col min="8703" max="8703" width="17" style="1" customWidth="1"/>
    <col min="8704" max="8704" width="17.42578125" style="1" customWidth="1"/>
    <col min="8705" max="8705" width="12.7109375" style="1" customWidth="1"/>
    <col min="8706" max="8706" width="20.85546875" style="1" customWidth="1"/>
    <col min="8707" max="8707" width="14.42578125" style="1" customWidth="1"/>
    <col min="8708" max="8708" width="15.140625" style="1" bestFit="1" customWidth="1"/>
    <col min="8709" max="8709" width="20.85546875" style="1" customWidth="1"/>
    <col min="8710" max="8710" width="22.140625" style="1" customWidth="1"/>
    <col min="8711" max="8711" width="23.42578125" style="1" customWidth="1"/>
    <col min="8712" max="8712" width="19.7109375" style="1" bestFit="1" customWidth="1"/>
    <col min="8713" max="8713" width="9.85546875" style="1" bestFit="1" customWidth="1"/>
    <col min="8714" max="8714" width="9.5703125" style="1" bestFit="1" customWidth="1"/>
    <col min="8715" max="8715" width="11.28515625" style="1" bestFit="1" customWidth="1"/>
    <col min="8716" max="8716" width="9.28515625" style="1" bestFit="1" customWidth="1"/>
    <col min="8717" max="8718" width="7.28515625" style="1" bestFit="1" customWidth="1"/>
    <col min="8719" max="8719" width="16" style="1" bestFit="1" customWidth="1"/>
    <col min="8720" max="8720" width="16.85546875" style="1" bestFit="1" customWidth="1"/>
    <col min="8721" max="8721" width="7.28515625" style="1" bestFit="1" customWidth="1"/>
    <col min="8722" max="8722" width="15" style="1" bestFit="1" customWidth="1"/>
    <col min="8723" max="8723" width="19" style="1" bestFit="1" customWidth="1"/>
    <col min="8724" max="8724" width="16.5703125" style="1" bestFit="1" customWidth="1"/>
    <col min="8725" max="8725" width="18" style="1" bestFit="1" customWidth="1"/>
    <col min="8726" max="8727" width="18.42578125" style="1" bestFit="1" customWidth="1"/>
    <col min="8728" max="8947" width="9.140625" style="1"/>
    <col min="8948" max="8948" width="11.85546875" style="1" customWidth="1"/>
    <col min="8949" max="8949" width="9.140625" style="1"/>
    <col min="8950" max="8950" width="16.85546875" style="1" bestFit="1" customWidth="1"/>
    <col min="8951" max="8951" width="14.42578125" style="1" customWidth="1"/>
    <col min="8952" max="8952" width="15.5703125" style="1" customWidth="1"/>
    <col min="8953" max="8953" width="22.42578125" style="1" customWidth="1"/>
    <col min="8954" max="8954" width="20.42578125" style="1" customWidth="1"/>
    <col min="8955" max="8955" width="15.7109375" style="1" customWidth="1"/>
    <col min="8956" max="8956" width="17.140625" style="1" customWidth="1"/>
    <col min="8957" max="8957" width="14.85546875" style="1" customWidth="1"/>
    <col min="8958" max="8958" width="20.85546875" style="1" customWidth="1"/>
    <col min="8959" max="8959" width="17" style="1" customWidth="1"/>
    <col min="8960" max="8960" width="17.42578125" style="1" customWidth="1"/>
    <col min="8961" max="8961" width="12.7109375" style="1" customWidth="1"/>
    <col min="8962" max="8962" width="20.85546875" style="1" customWidth="1"/>
    <col min="8963" max="8963" width="14.42578125" style="1" customWidth="1"/>
    <col min="8964" max="8964" width="15.140625" style="1" bestFit="1" customWidth="1"/>
    <col min="8965" max="8965" width="20.85546875" style="1" customWidth="1"/>
    <col min="8966" max="8966" width="22.140625" style="1" customWidth="1"/>
    <col min="8967" max="8967" width="23.42578125" style="1" customWidth="1"/>
    <col min="8968" max="8968" width="19.7109375" style="1" bestFit="1" customWidth="1"/>
    <col min="8969" max="8969" width="9.85546875" style="1" bestFit="1" customWidth="1"/>
    <col min="8970" max="8970" width="9.5703125" style="1" bestFit="1" customWidth="1"/>
    <col min="8971" max="8971" width="11.28515625" style="1" bestFit="1" customWidth="1"/>
    <col min="8972" max="8972" width="9.28515625" style="1" bestFit="1" customWidth="1"/>
    <col min="8973" max="8974" width="7.28515625" style="1" bestFit="1" customWidth="1"/>
    <col min="8975" max="8975" width="16" style="1" bestFit="1" customWidth="1"/>
    <col min="8976" max="8976" width="16.85546875" style="1" bestFit="1" customWidth="1"/>
    <col min="8977" max="8977" width="7.28515625" style="1" bestFit="1" customWidth="1"/>
    <col min="8978" max="8978" width="15" style="1" bestFit="1" customWidth="1"/>
    <col min="8979" max="8979" width="19" style="1" bestFit="1" customWidth="1"/>
    <col min="8980" max="8980" width="16.5703125" style="1" bestFit="1" customWidth="1"/>
    <col min="8981" max="8981" width="18" style="1" bestFit="1" customWidth="1"/>
    <col min="8982" max="8983" width="18.42578125" style="1" bestFit="1" customWidth="1"/>
    <col min="8984" max="9203" width="9.140625" style="1"/>
    <col min="9204" max="9204" width="11.85546875" style="1" customWidth="1"/>
    <col min="9205" max="9205" width="9.140625" style="1"/>
    <col min="9206" max="9206" width="16.85546875" style="1" bestFit="1" customWidth="1"/>
    <col min="9207" max="9207" width="14.42578125" style="1" customWidth="1"/>
    <col min="9208" max="9208" width="15.5703125" style="1" customWidth="1"/>
    <col min="9209" max="9209" width="22.42578125" style="1" customWidth="1"/>
    <col min="9210" max="9210" width="20.42578125" style="1" customWidth="1"/>
    <col min="9211" max="9211" width="15.7109375" style="1" customWidth="1"/>
    <col min="9212" max="9212" width="17.140625" style="1" customWidth="1"/>
    <col min="9213" max="9213" width="14.85546875" style="1" customWidth="1"/>
    <col min="9214" max="9214" width="20.85546875" style="1" customWidth="1"/>
    <col min="9215" max="9215" width="17" style="1" customWidth="1"/>
    <col min="9216" max="9216" width="17.42578125" style="1" customWidth="1"/>
    <col min="9217" max="9217" width="12.7109375" style="1" customWidth="1"/>
    <col min="9218" max="9218" width="20.85546875" style="1" customWidth="1"/>
    <col min="9219" max="9219" width="14.42578125" style="1" customWidth="1"/>
    <col min="9220" max="9220" width="15.140625" style="1" bestFit="1" customWidth="1"/>
    <col min="9221" max="9221" width="20.85546875" style="1" customWidth="1"/>
    <col min="9222" max="9222" width="22.140625" style="1" customWidth="1"/>
    <col min="9223" max="9223" width="23.42578125" style="1" customWidth="1"/>
    <col min="9224" max="9224" width="19.7109375" style="1" bestFit="1" customWidth="1"/>
    <col min="9225" max="9225" width="9.85546875" style="1" bestFit="1" customWidth="1"/>
    <col min="9226" max="9226" width="9.5703125" style="1" bestFit="1" customWidth="1"/>
    <col min="9227" max="9227" width="11.28515625" style="1" bestFit="1" customWidth="1"/>
    <col min="9228" max="9228" width="9.28515625" style="1" bestFit="1" customWidth="1"/>
    <col min="9229" max="9230" width="7.28515625" style="1" bestFit="1" customWidth="1"/>
    <col min="9231" max="9231" width="16" style="1" bestFit="1" customWidth="1"/>
    <col min="9232" max="9232" width="16.85546875" style="1" bestFit="1" customWidth="1"/>
    <col min="9233" max="9233" width="7.28515625" style="1" bestFit="1" customWidth="1"/>
    <col min="9234" max="9234" width="15" style="1" bestFit="1" customWidth="1"/>
    <col min="9235" max="9235" width="19" style="1" bestFit="1" customWidth="1"/>
    <col min="9236" max="9236" width="16.5703125" style="1" bestFit="1" customWidth="1"/>
    <col min="9237" max="9237" width="18" style="1" bestFit="1" customWidth="1"/>
    <col min="9238" max="9239" width="18.42578125" style="1" bestFit="1" customWidth="1"/>
    <col min="9240" max="9459" width="9.140625" style="1"/>
    <col min="9460" max="9460" width="11.85546875" style="1" customWidth="1"/>
    <col min="9461" max="9461" width="9.140625" style="1"/>
    <col min="9462" max="9462" width="16.85546875" style="1" bestFit="1" customWidth="1"/>
    <col min="9463" max="9463" width="14.42578125" style="1" customWidth="1"/>
    <col min="9464" max="9464" width="15.5703125" style="1" customWidth="1"/>
    <col min="9465" max="9465" width="22.42578125" style="1" customWidth="1"/>
    <col min="9466" max="9466" width="20.42578125" style="1" customWidth="1"/>
    <col min="9467" max="9467" width="15.7109375" style="1" customWidth="1"/>
    <col min="9468" max="9468" width="17.140625" style="1" customWidth="1"/>
    <col min="9469" max="9469" width="14.85546875" style="1" customWidth="1"/>
    <col min="9470" max="9470" width="20.85546875" style="1" customWidth="1"/>
    <col min="9471" max="9471" width="17" style="1" customWidth="1"/>
    <col min="9472" max="9472" width="17.42578125" style="1" customWidth="1"/>
    <col min="9473" max="9473" width="12.7109375" style="1" customWidth="1"/>
    <col min="9474" max="9474" width="20.85546875" style="1" customWidth="1"/>
    <col min="9475" max="9475" width="14.42578125" style="1" customWidth="1"/>
    <col min="9476" max="9476" width="15.140625" style="1" bestFit="1" customWidth="1"/>
    <col min="9477" max="9477" width="20.85546875" style="1" customWidth="1"/>
    <col min="9478" max="9478" width="22.140625" style="1" customWidth="1"/>
    <col min="9479" max="9479" width="23.42578125" style="1" customWidth="1"/>
    <col min="9480" max="9480" width="19.7109375" style="1" bestFit="1" customWidth="1"/>
    <col min="9481" max="9481" width="9.85546875" style="1" bestFit="1" customWidth="1"/>
    <col min="9482" max="9482" width="9.5703125" style="1" bestFit="1" customWidth="1"/>
    <col min="9483" max="9483" width="11.28515625" style="1" bestFit="1" customWidth="1"/>
    <col min="9484" max="9484" width="9.28515625" style="1" bestFit="1" customWidth="1"/>
    <col min="9485" max="9486" width="7.28515625" style="1" bestFit="1" customWidth="1"/>
    <col min="9487" max="9487" width="16" style="1" bestFit="1" customWidth="1"/>
    <col min="9488" max="9488" width="16.85546875" style="1" bestFit="1" customWidth="1"/>
    <col min="9489" max="9489" width="7.28515625" style="1" bestFit="1" customWidth="1"/>
    <col min="9490" max="9490" width="15" style="1" bestFit="1" customWidth="1"/>
    <col min="9491" max="9491" width="19" style="1" bestFit="1" customWidth="1"/>
    <col min="9492" max="9492" width="16.5703125" style="1" bestFit="1" customWidth="1"/>
    <col min="9493" max="9493" width="18" style="1" bestFit="1" customWidth="1"/>
    <col min="9494" max="9495" width="18.42578125" style="1" bestFit="1" customWidth="1"/>
    <col min="9496" max="9715" width="9.140625" style="1"/>
    <col min="9716" max="9716" width="11.85546875" style="1" customWidth="1"/>
    <col min="9717" max="9717" width="9.140625" style="1"/>
    <col min="9718" max="9718" width="16.85546875" style="1" bestFit="1" customWidth="1"/>
    <col min="9719" max="9719" width="14.42578125" style="1" customWidth="1"/>
    <col min="9720" max="9720" width="15.5703125" style="1" customWidth="1"/>
    <col min="9721" max="9721" width="22.42578125" style="1" customWidth="1"/>
    <col min="9722" max="9722" width="20.42578125" style="1" customWidth="1"/>
    <col min="9723" max="9723" width="15.7109375" style="1" customWidth="1"/>
    <col min="9724" max="9724" width="17.140625" style="1" customWidth="1"/>
    <col min="9725" max="9725" width="14.85546875" style="1" customWidth="1"/>
    <col min="9726" max="9726" width="20.85546875" style="1" customWidth="1"/>
    <col min="9727" max="9727" width="17" style="1" customWidth="1"/>
    <col min="9728" max="9728" width="17.42578125" style="1" customWidth="1"/>
    <col min="9729" max="9729" width="12.7109375" style="1" customWidth="1"/>
    <col min="9730" max="9730" width="20.85546875" style="1" customWidth="1"/>
    <col min="9731" max="9731" width="14.42578125" style="1" customWidth="1"/>
    <col min="9732" max="9732" width="15.140625" style="1" bestFit="1" customWidth="1"/>
    <col min="9733" max="9733" width="20.85546875" style="1" customWidth="1"/>
    <col min="9734" max="9734" width="22.140625" style="1" customWidth="1"/>
    <col min="9735" max="9735" width="23.42578125" style="1" customWidth="1"/>
    <col min="9736" max="9736" width="19.7109375" style="1" bestFit="1" customWidth="1"/>
    <col min="9737" max="9737" width="9.85546875" style="1" bestFit="1" customWidth="1"/>
    <col min="9738" max="9738" width="9.5703125" style="1" bestFit="1" customWidth="1"/>
    <col min="9739" max="9739" width="11.28515625" style="1" bestFit="1" customWidth="1"/>
    <col min="9740" max="9740" width="9.28515625" style="1" bestFit="1" customWidth="1"/>
    <col min="9741" max="9742" width="7.28515625" style="1" bestFit="1" customWidth="1"/>
    <col min="9743" max="9743" width="16" style="1" bestFit="1" customWidth="1"/>
    <col min="9744" max="9744" width="16.85546875" style="1" bestFit="1" customWidth="1"/>
    <col min="9745" max="9745" width="7.28515625" style="1" bestFit="1" customWidth="1"/>
    <col min="9746" max="9746" width="15" style="1" bestFit="1" customWidth="1"/>
    <col min="9747" max="9747" width="19" style="1" bestFit="1" customWidth="1"/>
    <col min="9748" max="9748" width="16.5703125" style="1" bestFit="1" customWidth="1"/>
    <col min="9749" max="9749" width="18" style="1" bestFit="1" customWidth="1"/>
    <col min="9750" max="9751" width="18.42578125" style="1" bestFit="1" customWidth="1"/>
    <col min="9752" max="9971" width="9.140625" style="1"/>
    <col min="9972" max="9972" width="11.85546875" style="1" customWidth="1"/>
    <col min="9973" max="9973" width="9.140625" style="1"/>
    <col min="9974" max="9974" width="16.85546875" style="1" bestFit="1" customWidth="1"/>
    <col min="9975" max="9975" width="14.42578125" style="1" customWidth="1"/>
    <col min="9976" max="9976" width="15.5703125" style="1" customWidth="1"/>
    <col min="9977" max="9977" width="22.42578125" style="1" customWidth="1"/>
    <col min="9978" max="9978" width="20.42578125" style="1" customWidth="1"/>
    <col min="9979" max="9979" width="15.7109375" style="1" customWidth="1"/>
    <col min="9980" max="9980" width="17.140625" style="1" customWidth="1"/>
    <col min="9981" max="9981" width="14.85546875" style="1" customWidth="1"/>
    <col min="9982" max="9982" width="20.85546875" style="1" customWidth="1"/>
    <col min="9983" max="9983" width="17" style="1" customWidth="1"/>
    <col min="9984" max="9984" width="17.42578125" style="1" customWidth="1"/>
    <col min="9985" max="9985" width="12.7109375" style="1" customWidth="1"/>
    <col min="9986" max="9986" width="20.85546875" style="1" customWidth="1"/>
    <col min="9987" max="9987" width="14.42578125" style="1" customWidth="1"/>
    <col min="9988" max="9988" width="15.140625" style="1" bestFit="1" customWidth="1"/>
    <col min="9989" max="9989" width="20.85546875" style="1" customWidth="1"/>
    <col min="9990" max="9990" width="22.140625" style="1" customWidth="1"/>
    <col min="9991" max="9991" width="23.42578125" style="1" customWidth="1"/>
    <col min="9992" max="9992" width="19.7109375" style="1" bestFit="1" customWidth="1"/>
    <col min="9993" max="9993" width="9.85546875" style="1" bestFit="1" customWidth="1"/>
    <col min="9994" max="9994" width="9.5703125" style="1" bestFit="1" customWidth="1"/>
    <col min="9995" max="9995" width="11.28515625" style="1" bestFit="1" customWidth="1"/>
    <col min="9996" max="9996" width="9.28515625" style="1" bestFit="1" customWidth="1"/>
    <col min="9997" max="9998" width="7.28515625" style="1" bestFit="1" customWidth="1"/>
    <col min="9999" max="9999" width="16" style="1" bestFit="1" customWidth="1"/>
    <col min="10000" max="10000" width="16.85546875" style="1" bestFit="1" customWidth="1"/>
    <col min="10001" max="10001" width="7.28515625" style="1" bestFit="1" customWidth="1"/>
    <col min="10002" max="10002" width="15" style="1" bestFit="1" customWidth="1"/>
    <col min="10003" max="10003" width="19" style="1" bestFit="1" customWidth="1"/>
    <col min="10004" max="10004" width="16.5703125" style="1" bestFit="1" customWidth="1"/>
    <col min="10005" max="10005" width="18" style="1" bestFit="1" customWidth="1"/>
    <col min="10006" max="10007" width="18.42578125" style="1" bestFit="1" customWidth="1"/>
    <col min="10008" max="10227" width="9.140625" style="1"/>
    <col min="10228" max="10228" width="11.85546875" style="1" customWidth="1"/>
    <col min="10229" max="10229" width="9.140625" style="1"/>
    <col min="10230" max="10230" width="16.85546875" style="1" bestFit="1" customWidth="1"/>
    <col min="10231" max="10231" width="14.42578125" style="1" customWidth="1"/>
    <col min="10232" max="10232" width="15.5703125" style="1" customWidth="1"/>
    <col min="10233" max="10233" width="22.42578125" style="1" customWidth="1"/>
    <col min="10234" max="10234" width="20.42578125" style="1" customWidth="1"/>
    <col min="10235" max="10235" width="15.7109375" style="1" customWidth="1"/>
    <col min="10236" max="10236" width="17.140625" style="1" customWidth="1"/>
    <col min="10237" max="10237" width="14.85546875" style="1" customWidth="1"/>
    <col min="10238" max="10238" width="20.85546875" style="1" customWidth="1"/>
    <col min="10239" max="10239" width="17" style="1" customWidth="1"/>
    <col min="10240" max="10240" width="17.42578125" style="1" customWidth="1"/>
    <col min="10241" max="10241" width="12.7109375" style="1" customWidth="1"/>
    <col min="10242" max="10242" width="20.85546875" style="1" customWidth="1"/>
    <col min="10243" max="10243" width="14.42578125" style="1" customWidth="1"/>
    <col min="10244" max="10244" width="15.140625" style="1" bestFit="1" customWidth="1"/>
    <col min="10245" max="10245" width="20.85546875" style="1" customWidth="1"/>
    <col min="10246" max="10246" width="22.140625" style="1" customWidth="1"/>
    <col min="10247" max="10247" width="23.42578125" style="1" customWidth="1"/>
    <col min="10248" max="10248" width="19.7109375" style="1" bestFit="1" customWidth="1"/>
    <col min="10249" max="10249" width="9.85546875" style="1" bestFit="1" customWidth="1"/>
    <col min="10250" max="10250" width="9.5703125" style="1" bestFit="1" customWidth="1"/>
    <col min="10251" max="10251" width="11.28515625" style="1" bestFit="1" customWidth="1"/>
    <col min="10252" max="10252" width="9.28515625" style="1" bestFit="1" customWidth="1"/>
    <col min="10253" max="10254" width="7.28515625" style="1" bestFit="1" customWidth="1"/>
    <col min="10255" max="10255" width="16" style="1" bestFit="1" customWidth="1"/>
    <col min="10256" max="10256" width="16.85546875" style="1" bestFit="1" customWidth="1"/>
    <col min="10257" max="10257" width="7.28515625" style="1" bestFit="1" customWidth="1"/>
    <col min="10258" max="10258" width="15" style="1" bestFit="1" customWidth="1"/>
    <col min="10259" max="10259" width="19" style="1" bestFit="1" customWidth="1"/>
    <col min="10260" max="10260" width="16.5703125" style="1" bestFit="1" customWidth="1"/>
    <col min="10261" max="10261" width="18" style="1" bestFit="1" customWidth="1"/>
    <col min="10262" max="10263" width="18.42578125" style="1" bestFit="1" customWidth="1"/>
    <col min="10264" max="10483" width="9.140625" style="1"/>
    <col min="10484" max="10484" width="11.85546875" style="1" customWidth="1"/>
    <col min="10485" max="10485" width="9.140625" style="1"/>
    <col min="10486" max="10486" width="16.85546875" style="1" bestFit="1" customWidth="1"/>
    <col min="10487" max="10487" width="14.42578125" style="1" customWidth="1"/>
    <col min="10488" max="10488" width="15.5703125" style="1" customWidth="1"/>
    <col min="10489" max="10489" width="22.42578125" style="1" customWidth="1"/>
    <col min="10490" max="10490" width="20.42578125" style="1" customWidth="1"/>
    <col min="10491" max="10491" width="15.7109375" style="1" customWidth="1"/>
    <col min="10492" max="10492" width="17.140625" style="1" customWidth="1"/>
    <col min="10493" max="10493" width="14.85546875" style="1" customWidth="1"/>
    <col min="10494" max="10494" width="20.85546875" style="1" customWidth="1"/>
    <col min="10495" max="10495" width="17" style="1" customWidth="1"/>
    <col min="10496" max="10496" width="17.42578125" style="1" customWidth="1"/>
    <col min="10497" max="10497" width="12.7109375" style="1" customWidth="1"/>
    <col min="10498" max="10498" width="20.85546875" style="1" customWidth="1"/>
    <col min="10499" max="10499" width="14.42578125" style="1" customWidth="1"/>
    <col min="10500" max="10500" width="15.140625" style="1" bestFit="1" customWidth="1"/>
    <col min="10501" max="10501" width="20.85546875" style="1" customWidth="1"/>
    <col min="10502" max="10502" width="22.140625" style="1" customWidth="1"/>
    <col min="10503" max="10503" width="23.42578125" style="1" customWidth="1"/>
    <col min="10504" max="10504" width="19.7109375" style="1" bestFit="1" customWidth="1"/>
    <col min="10505" max="10505" width="9.85546875" style="1" bestFit="1" customWidth="1"/>
    <col min="10506" max="10506" width="9.5703125" style="1" bestFit="1" customWidth="1"/>
    <col min="10507" max="10507" width="11.28515625" style="1" bestFit="1" customWidth="1"/>
    <col min="10508" max="10508" width="9.28515625" style="1" bestFit="1" customWidth="1"/>
    <col min="10509" max="10510" width="7.28515625" style="1" bestFit="1" customWidth="1"/>
    <col min="10511" max="10511" width="16" style="1" bestFit="1" customWidth="1"/>
    <col min="10512" max="10512" width="16.85546875" style="1" bestFit="1" customWidth="1"/>
    <col min="10513" max="10513" width="7.28515625" style="1" bestFit="1" customWidth="1"/>
    <col min="10514" max="10514" width="15" style="1" bestFit="1" customWidth="1"/>
    <col min="10515" max="10515" width="19" style="1" bestFit="1" customWidth="1"/>
    <col min="10516" max="10516" width="16.5703125" style="1" bestFit="1" customWidth="1"/>
    <col min="10517" max="10517" width="18" style="1" bestFit="1" customWidth="1"/>
    <col min="10518" max="10519" width="18.42578125" style="1" bestFit="1" customWidth="1"/>
    <col min="10520" max="10739" width="9.140625" style="1"/>
    <col min="10740" max="10740" width="11.85546875" style="1" customWidth="1"/>
    <col min="10741" max="10741" width="9.140625" style="1"/>
    <col min="10742" max="10742" width="16.85546875" style="1" bestFit="1" customWidth="1"/>
    <col min="10743" max="10743" width="14.42578125" style="1" customWidth="1"/>
    <col min="10744" max="10744" width="15.5703125" style="1" customWidth="1"/>
    <col min="10745" max="10745" width="22.42578125" style="1" customWidth="1"/>
    <col min="10746" max="10746" width="20.42578125" style="1" customWidth="1"/>
    <col min="10747" max="10747" width="15.7109375" style="1" customWidth="1"/>
    <col min="10748" max="10748" width="17.140625" style="1" customWidth="1"/>
    <col min="10749" max="10749" width="14.85546875" style="1" customWidth="1"/>
    <col min="10750" max="10750" width="20.85546875" style="1" customWidth="1"/>
    <col min="10751" max="10751" width="17" style="1" customWidth="1"/>
    <col min="10752" max="10752" width="17.42578125" style="1" customWidth="1"/>
    <col min="10753" max="10753" width="12.7109375" style="1" customWidth="1"/>
    <col min="10754" max="10754" width="20.85546875" style="1" customWidth="1"/>
    <col min="10755" max="10755" width="14.42578125" style="1" customWidth="1"/>
    <col min="10756" max="10756" width="15.140625" style="1" bestFit="1" customWidth="1"/>
    <col min="10757" max="10757" width="20.85546875" style="1" customWidth="1"/>
    <col min="10758" max="10758" width="22.140625" style="1" customWidth="1"/>
    <col min="10759" max="10759" width="23.42578125" style="1" customWidth="1"/>
    <col min="10760" max="10760" width="19.7109375" style="1" bestFit="1" customWidth="1"/>
    <col min="10761" max="10761" width="9.85546875" style="1" bestFit="1" customWidth="1"/>
    <col min="10762" max="10762" width="9.5703125" style="1" bestFit="1" customWidth="1"/>
    <col min="10763" max="10763" width="11.28515625" style="1" bestFit="1" customWidth="1"/>
    <col min="10764" max="10764" width="9.28515625" style="1" bestFit="1" customWidth="1"/>
    <col min="10765" max="10766" width="7.28515625" style="1" bestFit="1" customWidth="1"/>
    <col min="10767" max="10767" width="16" style="1" bestFit="1" customWidth="1"/>
    <col min="10768" max="10768" width="16.85546875" style="1" bestFit="1" customWidth="1"/>
    <col min="10769" max="10769" width="7.28515625" style="1" bestFit="1" customWidth="1"/>
    <col min="10770" max="10770" width="15" style="1" bestFit="1" customWidth="1"/>
    <col min="10771" max="10771" width="19" style="1" bestFit="1" customWidth="1"/>
    <col min="10772" max="10772" width="16.5703125" style="1" bestFit="1" customWidth="1"/>
    <col min="10773" max="10773" width="18" style="1" bestFit="1" customWidth="1"/>
    <col min="10774" max="10775" width="18.42578125" style="1" bestFit="1" customWidth="1"/>
    <col min="10776" max="10995" width="9.140625" style="1"/>
    <col min="10996" max="10996" width="11.85546875" style="1" customWidth="1"/>
    <col min="10997" max="10997" width="9.140625" style="1"/>
    <col min="10998" max="10998" width="16.85546875" style="1" bestFit="1" customWidth="1"/>
    <col min="10999" max="10999" width="14.42578125" style="1" customWidth="1"/>
    <col min="11000" max="11000" width="15.5703125" style="1" customWidth="1"/>
    <col min="11001" max="11001" width="22.42578125" style="1" customWidth="1"/>
    <col min="11002" max="11002" width="20.42578125" style="1" customWidth="1"/>
    <col min="11003" max="11003" width="15.7109375" style="1" customWidth="1"/>
    <col min="11004" max="11004" width="17.140625" style="1" customWidth="1"/>
    <col min="11005" max="11005" width="14.85546875" style="1" customWidth="1"/>
    <col min="11006" max="11006" width="20.85546875" style="1" customWidth="1"/>
    <col min="11007" max="11007" width="17" style="1" customWidth="1"/>
    <col min="11008" max="11008" width="17.42578125" style="1" customWidth="1"/>
    <col min="11009" max="11009" width="12.7109375" style="1" customWidth="1"/>
    <col min="11010" max="11010" width="20.85546875" style="1" customWidth="1"/>
    <col min="11011" max="11011" width="14.42578125" style="1" customWidth="1"/>
    <col min="11012" max="11012" width="15.140625" style="1" bestFit="1" customWidth="1"/>
    <col min="11013" max="11013" width="20.85546875" style="1" customWidth="1"/>
    <col min="11014" max="11014" width="22.140625" style="1" customWidth="1"/>
    <col min="11015" max="11015" width="23.42578125" style="1" customWidth="1"/>
    <col min="11016" max="11016" width="19.7109375" style="1" bestFit="1" customWidth="1"/>
    <col min="11017" max="11017" width="9.85546875" style="1" bestFit="1" customWidth="1"/>
    <col min="11018" max="11018" width="9.5703125" style="1" bestFit="1" customWidth="1"/>
    <col min="11019" max="11019" width="11.28515625" style="1" bestFit="1" customWidth="1"/>
    <col min="11020" max="11020" width="9.28515625" style="1" bestFit="1" customWidth="1"/>
    <col min="11021" max="11022" width="7.28515625" style="1" bestFit="1" customWidth="1"/>
    <col min="11023" max="11023" width="16" style="1" bestFit="1" customWidth="1"/>
    <col min="11024" max="11024" width="16.85546875" style="1" bestFit="1" customWidth="1"/>
    <col min="11025" max="11025" width="7.28515625" style="1" bestFit="1" customWidth="1"/>
    <col min="11026" max="11026" width="15" style="1" bestFit="1" customWidth="1"/>
    <col min="11027" max="11027" width="19" style="1" bestFit="1" customWidth="1"/>
    <col min="11028" max="11028" width="16.5703125" style="1" bestFit="1" customWidth="1"/>
    <col min="11029" max="11029" width="18" style="1" bestFit="1" customWidth="1"/>
    <col min="11030" max="11031" width="18.42578125" style="1" bestFit="1" customWidth="1"/>
    <col min="11032" max="11251" width="9.140625" style="1"/>
    <col min="11252" max="11252" width="11.85546875" style="1" customWidth="1"/>
    <col min="11253" max="11253" width="9.140625" style="1"/>
    <col min="11254" max="11254" width="16.85546875" style="1" bestFit="1" customWidth="1"/>
    <col min="11255" max="11255" width="14.42578125" style="1" customWidth="1"/>
    <col min="11256" max="11256" width="15.5703125" style="1" customWidth="1"/>
    <col min="11257" max="11257" width="22.42578125" style="1" customWidth="1"/>
    <col min="11258" max="11258" width="20.42578125" style="1" customWidth="1"/>
    <col min="11259" max="11259" width="15.7109375" style="1" customWidth="1"/>
    <col min="11260" max="11260" width="17.140625" style="1" customWidth="1"/>
    <col min="11261" max="11261" width="14.85546875" style="1" customWidth="1"/>
    <col min="11262" max="11262" width="20.85546875" style="1" customWidth="1"/>
    <col min="11263" max="11263" width="17" style="1" customWidth="1"/>
    <col min="11264" max="11264" width="17.42578125" style="1" customWidth="1"/>
    <col min="11265" max="11265" width="12.7109375" style="1" customWidth="1"/>
    <col min="11266" max="11266" width="20.85546875" style="1" customWidth="1"/>
    <col min="11267" max="11267" width="14.42578125" style="1" customWidth="1"/>
    <col min="11268" max="11268" width="15.140625" style="1" bestFit="1" customWidth="1"/>
    <col min="11269" max="11269" width="20.85546875" style="1" customWidth="1"/>
    <col min="11270" max="11270" width="22.140625" style="1" customWidth="1"/>
    <col min="11271" max="11271" width="23.42578125" style="1" customWidth="1"/>
    <col min="11272" max="11272" width="19.7109375" style="1" bestFit="1" customWidth="1"/>
    <col min="11273" max="11273" width="9.85546875" style="1" bestFit="1" customWidth="1"/>
    <col min="11274" max="11274" width="9.5703125" style="1" bestFit="1" customWidth="1"/>
    <col min="11275" max="11275" width="11.28515625" style="1" bestFit="1" customWidth="1"/>
    <col min="11276" max="11276" width="9.28515625" style="1" bestFit="1" customWidth="1"/>
    <col min="11277" max="11278" width="7.28515625" style="1" bestFit="1" customWidth="1"/>
    <col min="11279" max="11279" width="16" style="1" bestFit="1" customWidth="1"/>
    <col min="11280" max="11280" width="16.85546875" style="1" bestFit="1" customWidth="1"/>
    <col min="11281" max="11281" width="7.28515625" style="1" bestFit="1" customWidth="1"/>
    <col min="11282" max="11282" width="15" style="1" bestFit="1" customWidth="1"/>
    <col min="11283" max="11283" width="19" style="1" bestFit="1" customWidth="1"/>
    <col min="11284" max="11284" width="16.5703125" style="1" bestFit="1" customWidth="1"/>
    <col min="11285" max="11285" width="18" style="1" bestFit="1" customWidth="1"/>
    <col min="11286" max="11287" width="18.42578125" style="1" bestFit="1" customWidth="1"/>
    <col min="11288" max="11507" width="9.140625" style="1"/>
    <col min="11508" max="11508" width="11.85546875" style="1" customWidth="1"/>
    <col min="11509" max="11509" width="9.140625" style="1"/>
    <col min="11510" max="11510" width="16.85546875" style="1" bestFit="1" customWidth="1"/>
    <col min="11511" max="11511" width="14.42578125" style="1" customWidth="1"/>
    <col min="11512" max="11512" width="15.5703125" style="1" customWidth="1"/>
    <col min="11513" max="11513" width="22.42578125" style="1" customWidth="1"/>
    <col min="11514" max="11514" width="20.42578125" style="1" customWidth="1"/>
    <col min="11515" max="11515" width="15.7109375" style="1" customWidth="1"/>
    <col min="11516" max="11516" width="17.140625" style="1" customWidth="1"/>
    <col min="11517" max="11517" width="14.85546875" style="1" customWidth="1"/>
    <col min="11518" max="11518" width="20.85546875" style="1" customWidth="1"/>
    <col min="11519" max="11519" width="17" style="1" customWidth="1"/>
    <col min="11520" max="11520" width="17.42578125" style="1" customWidth="1"/>
    <col min="11521" max="11521" width="12.7109375" style="1" customWidth="1"/>
    <col min="11522" max="11522" width="20.85546875" style="1" customWidth="1"/>
    <col min="11523" max="11523" width="14.42578125" style="1" customWidth="1"/>
    <col min="11524" max="11524" width="15.140625" style="1" bestFit="1" customWidth="1"/>
    <col min="11525" max="11525" width="20.85546875" style="1" customWidth="1"/>
    <col min="11526" max="11526" width="22.140625" style="1" customWidth="1"/>
    <col min="11527" max="11527" width="23.42578125" style="1" customWidth="1"/>
    <col min="11528" max="11528" width="19.7109375" style="1" bestFit="1" customWidth="1"/>
    <col min="11529" max="11529" width="9.85546875" style="1" bestFit="1" customWidth="1"/>
    <col min="11530" max="11530" width="9.5703125" style="1" bestFit="1" customWidth="1"/>
    <col min="11531" max="11531" width="11.28515625" style="1" bestFit="1" customWidth="1"/>
    <col min="11532" max="11532" width="9.28515625" style="1" bestFit="1" customWidth="1"/>
    <col min="11533" max="11534" width="7.28515625" style="1" bestFit="1" customWidth="1"/>
    <col min="11535" max="11535" width="16" style="1" bestFit="1" customWidth="1"/>
    <col min="11536" max="11536" width="16.85546875" style="1" bestFit="1" customWidth="1"/>
    <col min="11537" max="11537" width="7.28515625" style="1" bestFit="1" customWidth="1"/>
    <col min="11538" max="11538" width="15" style="1" bestFit="1" customWidth="1"/>
    <col min="11539" max="11539" width="19" style="1" bestFit="1" customWidth="1"/>
    <col min="11540" max="11540" width="16.5703125" style="1" bestFit="1" customWidth="1"/>
    <col min="11541" max="11541" width="18" style="1" bestFit="1" customWidth="1"/>
    <col min="11542" max="11543" width="18.42578125" style="1" bestFit="1" customWidth="1"/>
    <col min="11544" max="11763" width="9.140625" style="1"/>
    <col min="11764" max="11764" width="11.85546875" style="1" customWidth="1"/>
    <col min="11765" max="11765" width="9.140625" style="1"/>
    <col min="11766" max="11766" width="16.85546875" style="1" bestFit="1" customWidth="1"/>
    <col min="11767" max="11767" width="14.42578125" style="1" customWidth="1"/>
    <col min="11768" max="11768" width="15.5703125" style="1" customWidth="1"/>
    <col min="11769" max="11769" width="22.42578125" style="1" customWidth="1"/>
    <col min="11770" max="11770" width="20.42578125" style="1" customWidth="1"/>
    <col min="11771" max="11771" width="15.7109375" style="1" customWidth="1"/>
    <col min="11772" max="11772" width="17.140625" style="1" customWidth="1"/>
    <col min="11773" max="11773" width="14.85546875" style="1" customWidth="1"/>
    <col min="11774" max="11774" width="20.85546875" style="1" customWidth="1"/>
    <col min="11775" max="11775" width="17" style="1" customWidth="1"/>
    <col min="11776" max="11776" width="17.42578125" style="1" customWidth="1"/>
    <col min="11777" max="11777" width="12.7109375" style="1" customWidth="1"/>
    <col min="11778" max="11778" width="20.85546875" style="1" customWidth="1"/>
    <col min="11779" max="11779" width="14.42578125" style="1" customWidth="1"/>
    <col min="11780" max="11780" width="15.140625" style="1" bestFit="1" customWidth="1"/>
    <col min="11781" max="11781" width="20.85546875" style="1" customWidth="1"/>
    <col min="11782" max="11782" width="22.140625" style="1" customWidth="1"/>
    <col min="11783" max="11783" width="23.42578125" style="1" customWidth="1"/>
    <col min="11784" max="11784" width="19.7109375" style="1" bestFit="1" customWidth="1"/>
    <col min="11785" max="11785" width="9.85546875" style="1" bestFit="1" customWidth="1"/>
    <col min="11786" max="11786" width="9.5703125" style="1" bestFit="1" customWidth="1"/>
    <col min="11787" max="11787" width="11.28515625" style="1" bestFit="1" customWidth="1"/>
    <col min="11788" max="11788" width="9.28515625" style="1" bestFit="1" customWidth="1"/>
    <col min="11789" max="11790" width="7.28515625" style="1" bestFit="1" customWidth="1"/>
    <col min="11791" max="11791" width="16" style="1" bestFit="1" customWidth="1"/>
    <col min="11792" max="11792" width="16.85546875" style="1" bestFit="1" customWidth="1"/>
    <col min="11793" max="11793" width="7.28515625" style="1" bestFit="1" customWidth="1"/>
    <col min="11794" max="11794" width="15" style="1" bestFit="1" customWidth="1"/>
    <col min="11795" max="11795" width="19" style="1" bestFit="1" customWidth="1"/>
    <col min="11796" max="11796" width="16.5703125" style="1" bestFit="1" customWidth="1"/>
    <col min="11797" max="11797" width="18" style="1" bestFit="1" customWidth="1"/>
    <col min="11798" max="11799" width="18.42578125" style="1" bestFit="1" customWidth="1"/>
    <col min="11800" max="12019" width="9.140625" style="1"/>
    <col min="12020" max="12020" width="11.85546875" style="1" customWidth="1"/>
    <col min="12021" max="12021" width="9.140625" style="1"/>
    <col min="12022" max="12022" width="16.85546875" style="1" bestFit="1" customWidth="1"/>
    <col min="12023" max="12023" width="14.42578125" style="1" customWidth="1"/>
    <col min="12024" max="12024" width="15.5703125" style="1" customWidth="1"/>
    <col min="12025" max="12025" width="22.42578125" style="1" customWidth="1"/>
    <col min="12026" max="12026" width="20.42578125" style="1" customWidth="1"/>
    <col min="12027" max="12027" width="15.7109375" style="1" customWidth="1"/>
    <col min="12028" max="12028" width="17.140625" style="1" customWidth="1"/>
    <col min="12029" max="12029" width="14.85546875" style="1" customWidth="1"/>
    <col min="12030" max="12030" width="20.85546875" style="1" customWidth="1"/>
    <col min="12031" max="12031" width="17" style="1" customWidth="1"/>
    <col min="12032" max="12032" width="17.42578125" style="1" customWidth="1"/>
    <col min="12033" max="12033" width="12.7109375" style="1" customWidth="1"/>
    <col min="12034" max="12034" width="20.85546875" style="1" customWidth="1"/>
    <col min="12035" max="12035" width="14.42578125" style="1" customWidth="1"/>
    <col min="12036" max="12036" width="15.140625" style="1" bestFit="1" customWidth="1"/>
    <col min="12037" max="12037" width="20.85546875" style="1" customWidth="1"/>
    <col min="12038" max="12038" width="22.140625" style="1" customWidth="1"/>
    <col min="12039" max="12039" width="23.42578125" style="1" customWidth="1"/>
    <col min="12040" max="12040" width="19.7109375" style="1" bestFit="1" customWidth="1"/>
    <col min="12041" max="12041" width="9.85546875" style="1" bestFit="1" customWidth="1"/>
    <col min="12042" max="12042" width="9.5703125" style="1" bestFit="1" customWidth="1"/>
    <col min="12043" max="12043" width="11.28515625" style="1" bestFit="1" customWidth="1"/>
    <col min="12044" max="12044" width="9.28515625" style="1" bestFit="1" customWidth="1"/>
    <col min="12045" max="12046" width="7.28515625" style="1" bestFit="1" customWidth="1"/>
    <col min="12047" max="12047" width="16" style="1" bestFit="1" customWidth="1"/>
    <col min="12048" max="12048" width="16.85546875" style="1" bestFit="1" customWidth="1"/>
    <col min="12049" max="12049" width="7.28515625" style="1" bestFit="1" customWidth="1"/>
    <col min="12050" max="12050" width="15" style="1" bestFit="1" customWidth="1"/>
    <col min="12051" max="12051" width="19" style="1" bestFit="1" customWidth="1"/>
    <col min="12052" max="12052" width="16.5703125" style="1" bestFit="1" customWidth="1"/>
    <col min="12053" max="12053" width="18" style="1" bestFit="1" customWidth="1"/>
    <col min="12054" max="12055" width="18.42578125" style="1" bestFit="1" customWidth="1"/>
    <col min="12056" max="12275" width="9.140625" style="1"/>
    <col min="12276" max="12276" width="11.85546875" style="1" customWidth="1"/>
    <col min="12277" max="12277" width="9.140625" style="1"/>
    <col min="12278" max="12278" width="16.85546875" style="1" bestFit="1" customWidth="1"/>
    <col min="12279" max="12279" width="14.42578125" style="1" customWidth="1"/>
    <col min="12280" max="12280" width="15.5703125" style="1" customWidth="1"/>
    <col min="12281" max="12281" width="22.42578125" style="1" customWidth="1"/>
    <col min="12282" max="12282" width="20.42578125" style="1" customWidth="1"/>
    <col min="12283" max="12283" width="15.7109375" style="1" customWidth="1"/>
    <col min="12284" max="12284" width="17.140625" style="1" customWidth="1"/>
    <col min="12285" max="12285" width="14.85546875" style="1" customWidth="1"/>
    <col min="12286" max="12286" width="20.85546875" style="1" customWidth="1"/>
    <col min="12287" max="12287" width="17" style="1" customWidth="1"/>
    <col min="12288" max="12288" width="17.42578125" style="1" customWidth="1"/>
    <col min="12289" max="12289" width="12.7109375" style="1" customWidth="1"/>
    <col min="12290" max="12290" width="20.85546875" style="1" customWidth="1"/>
    <col min="12291" max="12291" width="14.42578125" style="1" customWidth="1"/>
    <col min="12292" max="12292" width="15.140625" style="1" bestFit="1" customWidth="1"/>
    <col min="12293" max="12293" width="20.85546875" style="1" customWidth="1"/>
    <col min="12294" max="12294" width="22.140625" style="1" customWidth="1"/>
    <col min="12295" max="12295" width="23.42578125" style="1" customWidth="1"/>
    <col min="12296" max="12296" width="19.7109375" style="1" bestFit="1" customWidth="1"/>
    <col min="12297" max="12297" width="9.85546875" style="1" bestFit="1" customWidth="1"/>
    <col min="12298" max="12298" width="9.5703125" style="1" bestFit="1" customWidth="1"/>
    <col min="12299" max="12299" width="11.28515625" style="1" bestFit="1" customWidth="1"/>
    <col min="12300" max="12300" width="9.28515625" style="1" bestFit="1" customWidth="1"/>
    <col min="12301" max="12302" width="7.28515625" style="1" bestFit="1" customWidth="1"/>
    <col min="12303" max="12303" width="16" style="1" bestFit="1" customWidth="1"/>
    <col min="12304" max="12304" width="16.85546875" style="1" bestFit="1" customWidth="1"/>
    <col min="12305" max="12305" width="7.28515625" style="1" bestFit="1" customWidth="1"/>
    <col min="12306" max="12306" width="15" style="1" bestFit="1" customWidth="1"/>
    <col min="12307" max="12307" width="19" style="1" bestFit="1" customWidth="1"/>
    <col min="12308" max="12308" width="16.5703125" style="1" bestFit="1" customWidth="1"/>
    <col min="12309" max="12309" width="18" style="1" bestFit="1" customWidth="1"/>
    <col min="12310" max="12311" width="18.42578125" style="1" bestFit="1" customWidth="1"/>
    <col min="12312" max="12531" width="9.140625" style="1"/>
    <col min="12532" max="12532" width="11.85546875" style="1" customWidth="1"/>
    <col min="12533" max="12533" width="9.140625" style="1"/>
    <col min="12534" max="12534" width="16.85546875" style="1" bestFit="1" customWidth="1"/>
    <col min="12535" max="12535" width="14.42578125" style="1" customWidth="1"/>
    <col min="12536" max="12536" width="15.5703125" style="1" customWidth="1"/>
    <col min="12537" max="12537" width="22.42578125" style="1" customWidth="1"/>
    <col min="12538" max="12538" width="20.42578125" style="1" customWidth="1"/>
    <col min="12539" max="12539" width="15.7109375" style="1" customWidth="1"/>
    <col min="12540" max="12540" width="17.140625" style="1" customWidth="1"/>
    <col min="12541" max="12541" width="14.85546875" style="1" customWidth="1"/>
    <col min="12542" max="12542" width="20.85546875" style="1" customWidth="1"/>
    <col min="12543" max="12543" width="17" style="1" customWidth="1"/>
    <col min="12544" max="12544" width="17.42578125" style="1" customWidth="1"/>
    <col min="12545" max="12545" width="12.7109375" style="1" customWidth="1"/>
    <col min="12546" max="12546" width="20.85546875" style="1" customWidth="1"/>
    <col min="12547" max="12547" width="14.42578125" style="1" customWidth="1"/>
    <col min="12548" max="12548" width="15.140625" style="1" bestFit="1" customWidth="1"/>
    <col min="12549" max="12549" width="20.85546875" style="1" customWidth="1"/>
    <col min="12550" max="12550" width="22.140625" style="1" customWidth="1"/>
    <col min="12551" max="12551" width="23.42578125" style="1" customWidth="1"/>
    <col min="12552" max="12552" width="19.7109375" style="1" bestFit="1" customWidth="1"/>
    <col min="12553" max="12553" width="9.85546875" style="1" bestFit="1" customWidth="1"/>
    <col min="12554" max="12554" width="9.5703125" style="1" bestFit="1" customWidth="1"/>
    <col min="12555" max="12555" width="11.28515625" style="1" bestFit="1" customWidth="1"/>
    <col min="12556" max="12556" width="9.28515625" style="1" bestFit="1" customWidth="1"/>
    <col min="12557" max="12558" width="7.28515625" style="1" bestFit="1" customWidth="1"/>
    <col min="12559" max="12559" width="16" style="1" bestFit="1" customWidth="1"/>
    <col min="12560" max="12560" width="16.85546875" style="1" bestFit="1" customWidth="1"/>
    <col min="12561" max="12561" width="7.28515625" style="1" bestFit="1" customWidth="1"/>
    <col min="12562" max="12562" width="15" style="1" bestFit="1" customWidth="1"/>
    <col min="12563" max="12563" width="19" style="1" bestFit="1" customWidth="1"/>
    <col min="12564" max="12564" width="16.5703125" style="1" bestFit="1" customWidth="1"/>
    <col min="12565" max="12565" width="18" style="1" bestFit="1" customWidth="1"/>
    <col min="12566" max="12567" width="18.42578125" style="1" bestFit="1" customWidth="1"/>
    <col min="12568" max="12787" width="9.140625" style="1"/>
    <col min="12788" max="12788" width="11.85546875" style="1" customWidth="1"/>
    <col min="12789" max="12789" width="9.140625" style="1"/>
    <col min="12790" max="12790" width="16.85546875" style="1" bestFit="1" customWidth="1"/>
    <col min="12791" max="12791" width="14.42578125" style="1" customWidth="1"/>
    <col min="12792" max="12792" width="15.5703125" style="1" customWidth="1"/>
    <col min="12793" max="12793" width="22.42578125" style="1" customWidth="1"/>
    <col min="12794" max="12794" width="20.42578125" style="1" customWidth="1"/>
    <col min="12795" max="12795" width="15.7109375" style="1" customWidth="1"/>
    <col min="12796" max="12796" width="17.140625" style="1" customWidth="1"/>
    <col min="12797" max="12797" width="14.85546875" style="1" customWidth="1"/>
    <col min="12798" max="12798" width="20.85546875" style="1" customWidth="1"/>
    <col min="12799" max="12799" width="17" style="1" customWidth="1"/>
    <col min="12800" max="12800" width="17.42578125" style="1" customWidth="1"/>
    <col min="12801" max="12801" width="12.7109375" style="1" customWidth="1"/>
    <col min="12802" max="12802" width="20.85546875" style="1" customWidth="1"/>
    <col min="12803" max="12803" width="14.42578125" style="1" customWidth="1"/>
    <col min="12804" max="12804" width="15.140625" style="1" bestFit="1" customWidth="1"/>
    <col min="12805" max="12805" width="20.85546875" style="1" customWidth="1"/>
    <col min="12806" max="12806" width="22.140625" style="1" customWidth="1"/>
    <col min="12807" max="12807" width="23.42578125" style="1" customWidth="1"/>
    <col min="12808" max="12808" width="19.7109375" style="1" bestFit="1" customWidth="1"/>
    <col min="12809" max="12809" width="9.85546875" style="1" bestFit="1" customWidth="1"/>
    <col min="12810" max="12810" width="9.5703125" style="1" bestFit="1" customWidth="1"/>
    <col min="12811" max="12811" width="11.28515625" style="1" bestFit="1" customWidth="1"/>
    <col min="12812" max="12812" width="9.28515625" style="1" bestFit="1" customWidth="1"/>
    <col min="12813" max="12814" width="7.28515625" style="1" bestFit="1" customWidth="1"/>
    <col min="12815" max="12815" width="16" style="1" bestFit="1" customWidth="1"/>
    <col min="12816" max="12816" width="16.85546875" style="1" bestFit="1" customWidth="1"/>
    <col min="12817" max="12817" width="7.28515625" style="1" bestFit="1" customWidth="1"/>
    <col min="12818" max="12818" width="15" style="1" bestFit="1" customWidth="1"/>
    <col min="12819" max="12819" width="19" style="1" bestFit="1" customWidth="1"/>
    <col min="12820" max="12820" width="16.5703125" style="1" bestFit="1" customWidth="1"/>
    <col min="12821" max="12821" width="18" style="1" bestFit="1" customWidth="1"/>
    <col min="12822" max="12823" width="18.42578125" style="1" bestFit="1" customWidth="1"/>
    <col min="12824" max="13043" width="9.140625" style="1"/>
    <col min="13044" max="13044" width="11.85546875" style="1" customWidth="1"/>
    <col min="13045" max="13045" width="9.140625" style="1"/>
    <col min="13046" max="13046" width="16.85546875" style="1" bestFit="1" customWidth="1"/>
    <col min="13047" max="13047" width="14.42578125" style="1" customWidth="1"/>
    <col min="13048" max="13048" width="15.5703125" style="1" customWidth="1"/>
    <col min="13049" max="13049" width="22.42578125" style="1" customWidth="1"/>
    <col min="13050" max="13050" width="20.42578125" style="1" customWidth="1"/>
    <col min="13051" max="13051" width="15.7109375" style="1" customWidth="1"/>
    <col min="13052" max="13052" width="17.140625" style="1" customWidth="1"/>
    <col min="13053" max="13053" width="14.85546875" style="1" customWidth="1"/>
    <col min="13054" max="13054" width="20.85546875" style="1" customWidth="1"/>
    <col min="13055" max="13055" width="17" style="1" customWidth="1"/>
    <col min="13056" max="13056" width="17.42578125" style="1" customWidth="1"/>
    <col min="13057" max="13057" width="12.7109375" style="1" customWidth="1"/>
    <col min="13058" max="13058" width="20.85546875" style="1" customWidth="1"/>
    <col min="13059" max="13059" width="14.42578125" style="1" customWidth="1"/>
    <col min="13060" max="13060" width="15.140625" style="1" bestFit="1" customWidth="1"/>
    <col min="13061" max="13061" width="20.85546875" style="1" customWidth="1"/>
    <col min="13062" max="13062" width="22.140625" style="1" customWidth="1"/>
    <col min="13063" max="13063" width="23.42578125" style="1" customWidth="1"/>
    <col min="13064" max="13064" width="19.7109375" style="1" bestFit="1" customWidth="1"/>
    <col min="13065" max="13065" width="9.85546875" style="1" bestFit="1" customWidth="1"/>
    <col min="13066" max="13066" width="9.5703125" style="1" bestFit="1" customWidth="1"/>
    <col min="13067" max="13067" width="11.28515625" style="1" bestFit="1" customWidth="1"/>
    <col min="13068" max="13068" width="9.28515625" style="1" bestFit="1" customWidth="1"/>
    <col min="13069" max="13070" width="7.28515625" style="1" bestFit="1" customWidth="1"/>
    <col min="13071" max="13071" width="16" style="1" bestFit="1" customWidth="1"/>
    <col min="13072" max="13072" width="16.85546875" style="1" bestFit="1" customWidth="1"/>
    <col min="13073" max="13073" width="7.28515625" style="1" bestFit="1" customWidth="1"/>
    <col min="13074" max="13074" width="15" style="1" bestFit="1" customWidth="1"/>
    <col min="13075" max="13075" width="19" style="1" bestFit="1" customWidth="1"/>
    <col min="13076" max="13076" width="16.5703125" style="1" bestFit="1" customWidth="1"/>
    <col min="13077" max="13077" width="18" style="1" bestFit="1" customWidth="1"/>
    <col min="13078" max="13079" width="18.42578125" style="1" bestFit="1" customWidth="1"/>
    <col min="13080" max="13299" width="9.140625" style="1"/>
    <col min="13300" max="13300" width="11.85546875" style="1" customWidth="1"/>
    <col min="13301" max="13301" width="9.140625" style="1"/>
    <col min="13302" max="13302" width="16.85546875" style="1" bestFit="1" customWidth="1"/>
    <col min="13303" max="13303" width="14.42578125" style="1" customWidth="1"/>
    <col min="13304" max="13304" width="15.5703125" style="1" customWidth="1"/>
    <col min="13305" max="13305" width="22.42578125" style="1" customWidth="1"/>
    <col min="13306" max="13306" width="20.42578125" style="1" customWidth="1"/>
    <col min="13307" max="13307" width="15.7109375" style="1" customWidth="1"/>
    <col min="13308" max="13308" width="17.140625" style="1" customWidth="1"/>
    <col min="13309" max="13309" width="14.85546875" style="1" customWidth="1"/>
    <col min="13310" max="13310" width="20.85546875" style="1" customWidth="1"/>
    <col min="13311" max="13311" width="17" style="1" customWidth="1"/>
    <col min="13312" max="13312" width="17.42578125" style="1" customWidth="1"/>
    <col min="13313" max="13313" width="12.7109375" style="1" customWidth="1"/>
    <col min="13314" max="13314" width="20.85546875" style="1" customWidth="1"/>
    <col min="13315" max="13315" width="14.42578125" style="1" customWidth="1"/>
    <col min="13316" max="13316" width="15.140625" style="1" bestFit="1" customWidth="1"/>
    <col min="13317" max="13317" width="20.85546875" style="1" customWidth="1"/>
    <col min="13318" max="13318" width="22.140625" style="1" customWidth="1"/>
    <col min="13319" max="13319" width="23.42578125" style="1" customWidth="1"/>
    <col min="13320" max="13320" width="19.7109375" style="1" bestFit="1" customWidth="1"/>
    <col min="13321" max="13321" width="9.85546875" style="1" bestFit="1" customWidth="1"/>
    <col min="13322" max="13322" width="9.5703125" style="1" bestFit="1" customWidth="1"/>
    <col min="13323" max="13323" width="11.28515625" style="1" bestFit="1" customWidth="1"/>
    <col min="13324" max="13324" width="9.28515625" style="1" bestFit="1" customWidth="1"/>
    <col min="13325" max="13326" width="7.28515625" style="1" bestFit="1" customWidth="1"/>
    <col min="13327" max="13327" width="16" style="1" bestFit="1" customWidth="1"/>
    <col min="13328" max="13328" width="16.85546875" style="1" bestFit="1" customWidth="1"/>
    <col min="13329" max="13329" width="7.28515625" style="1" bestFit="1" customWidth="1"/>
    <col min="13330" max="13330" width="15" style="1" bestFit="1" customWidth="1"/>
    <col min="13331" max="13331" width="19" style="1" bestFit="1" customWidth="1"/>
    <col min="13332" max="13332" width="16.5703125" style="1" bestFit="1" customWidth="1"/>
    <col min="13333" max="13333" width="18" style="1" bestFit="1" customWidth="1"/>
    <col min="13334" max="13335" width="18.42578125" style="1" bestFit="1" customWidth="1"/>
    <col min="13336" max="13555" width="9.140625" style="1"/>
    <col min="13556" max="13556" width="11.85546875" style="1" customWidth="1"/>
    <col min="13557" max="13557" width="9.140625" style="1"/>
    <col min="13558" max="13558" width="16.85546875" style="1" bestFit="1" customWidth="1"/>
    <col min="13559" max="13559" width="14.42578125" style="1" customWidth="1"/>
    <col min="13560" max="13560" width="15.5703125" style="1" customWidth="1"/>
    <col min="13561" max="13561" width="22.42578125" style="1" customWidth="1"/>
    <col min="13562" max="13562" width="20.42578125" style="1" customWidth="1"/>
    <col min="13563" max="13563" width="15.7109375" style="1" customWidth="1"/>
    <col min="13564" max="13564" width="17.140625" style="1" customWidth="1"/>
    <col min="13565" max="13565" width="14.85546875" style="1" customWidth="1"/>
    <col min="13566" max="13566" width="20.85546875" style="1" customWidth="1"/>
    <col min="13567" max="13567" width="17" style="1" customWidth="1"/>
    <col min="13568" max="13568" width="17.42578125" style="1" customWidth="1"/>
    <col min="13569" max="13569" width="12.7109375" style="1" customWidth="1"/>
    <col min="13570" max="13570" width="20.85546875" style="1" customWidth="1"/>
    <col min="13571" max="13571" width="14.42578125" style="1" customWidth="1"/>
    <col min="13572" max="13572" width="15.140625" style="1" bestFit="1" customWidth="1"/>
    <col min="13573" max="13573" width="20.85546875" style="1" customWidth="1"/>
    <col min="13574" max="13574" width="22.140625" style="1" customWidth="1"/>
    <col min="13575" max="13575" width="23.42578125" style="1" customWidth="1"/>
    <col min="13576" max="13576" width="19.7109375" style="1" bestFit="1" customWidth="1"/>
    <col min="13577" max="13577" width="9.85546875" style="1" bestFit="1" customWidth="1"/>
    <col min="13578" max="13578" width="9.5703125" style="1" bestFit="1" customWidth="1"/>
    <col min="13579" max="13579" width="11.28515625" style="1" bestFit="1" customWidth="1"/>
    <col min="13580" max="13580" width="9.28515625" style="1" bestFit="1" customWidth="1"/>
    <col min="13581" max="13582" width="7.28515625" style="1" bestFit="1" customWidth="1"/>
    <col min="13583" max="13583" width="16" style="1" bestFit="1" customWidth="1"/>
    <col min="13584" max="13584" width="16.85546875" style="1" bestFit="1" customWidth="1"/>
    <col min="13585" max="13585" width="7.28515625" style="1" bestFit="1" customWidth="1"/>
    <col min="13586" max="13586" width="15" style="1" bestFit="1" customWidth="1"/>
    <col min="13587" max="13587" width="19" style="1" bestFit="1" customWidth="1"/>
    <col min="13588" max="13588" width="16.5703125" style="1" bestFit="1" customWidth="1"/>
    <col min="13589" max="13589" width="18" style="1" bestFit="1" customWidth="1"/>
    <col min="13590" max="13591" width="18.42578125" style="1" bestFit="1" customWidth="1"/>
    <col min="13592" max="13811" width="9.140625" style="1"/>
    <col min="13812" max="13812" width="11.85546875" style="1" customWidth="1"/>
    <col min="13813" max="13813" width="9.140625" style="1"/>
    <col min="13814" max="13814" width="16.85546875" style="1" bestFit="1" customWidth="1"/>
    <col min="13815" max="13815" width="14.42578125" style="1" customWidth="1"/>
    <col min="13816" max="13816" width="15.5703125" style="1" customWidth="1"/>
    <col min="13817" max="13817" width="22.42578125" style="1" customWidth="1"/>
    <col min="13818" max="13818" width="20.42578125" style="1" customWidth="1"/>
    <col min="13819" max="13819" width="15.7109375" style="1" customWidth="1"/>
    <col min="13820" max="13820" width="17.140625" style="1" customWidth="1"/>
    <col min="13821" max="13821" width="14.85546875" style="1" customWidth="1"/>
    <col min="13822" max="13822" width="20.85546875" style="1" customWidth="1"/>
    <col min="13823" max="13823" width="17" style="1" customWidth="1"/>
    <col min="13824" max="13824" width="17.42578125" style="1" customWidth="1"/>
    <col min="13825" max="13825" width="12.7109375" style="1" customWidth="1"/>
    <col min="13826" max="13826" width="20.85546875" style="1" customWidth="1"/>
    <col min="13827" max="13827" width="14.42578125" style="1" customWidth="1"/>
    <col min="13828" max="13828" width="15.140625" style="1" bestFit="1" customWidth="1"/>
    <col min="13829" max="13829" width="20.85546875" style="1" customWidth="1"/>
    <col min="13830" max="13830" width="22.140625" style="1" customWidth="1"/>
    <col min="13831" max="13831" width="23.42578125" style="1" customWidth="1"/>
    <col min="13832" max="13832" width="19.7109375" style="1" bestFit="1" customWidth="1"/>
    <col min="13833" max="13833" width="9.85546875" style="1" bestFit="1" customWidth="1"/>
    <col min="13834" max="13834" width="9.5703125" style="1" bestFit="1" customWidth="1"/>
    <col min="13835" max="13835" width="11.28515625" style="1" bestFit="1" customWidth="1"/>
    <col min="13836" max="13836" width="9.28515625" style="1" bestFit="1" customWidth="1"/>
    <col min="13837" max="13838" width="7.28515625" style="1" bestFit="1" customWidth="1"/>
    <col min="13839" max="13839" width="16" style="1" bestFit="1" customWidth="1"/>
    <col min="13840" max="13840" width="16.85546875" style="1" bestFit="1" customWidth="1"/>
    <col min="13841" max="13841" width="7.28515625" style="1" bestFit="1" customWidth="1"/>
    <col min="13842" max="13842" width="15" style="1" bestFit="1" customWidth="1"/>
    <col min="13843" max="13843" width="19" style="1" bestFit="1" customWidth="1"/>
    <col min="13844" max="13844" width="16.5703125" style="1" bestFit="1" customWidth="1"/>
    <col min="13845" max="13845" width="18" style="1" bestFit="1" customWidth="1"/>
    <col min="13846" max="13847" width="18.42578125" style="1" bestFit="1" customWidth="1"/>
    <col min="13848" max="14067" width="9.140625" style="1"/>
    <col min="14068" max="14068" width="11.85546875" style="1" customWidth="1"/>
    <col min="14069" max="14069" width="9.140625" style="1"/>
    <col min="14070" max="14070" width="16.85546875" style="1" bestFit="1" customWidth="1"/>
    <col min="14071" max="14071" width="14.42578125" style="1" customWidth="1"/>
    <col min="14072" max="14072" width="15.5703125" style="1" customWidth="1"/>
    <col min="14073" max="14073" width="22.42578125" style="1" customWidth="1"/>
    <col min="14074" max="14074" width="20.42578125" style="1" customWidth="1"/>
    <col min="14075" max="14075" width="15.7109375" style="1" customWidth="1"/>
    <col min="14076" max="14076" width="17.140625" style="1" customWidth="1"/>
    <col min="14077" max="14077" width="14.85546875" style="1" customWidth="1"/>
    <col min="14078" max="14078" width="20.85546875" style="1" customWidth="1"/>
    <col min="14079" max="14079" width="17" style="1" customWidth="1"/>
    <col min="14080" max="14080" width="17.42578125" style="1" customWidth="1"/>
    <col min="14081" max="14081" width="12.7109375" style="1" customWidth="1"/>
    <col min="14082" max="14082" width="20.85546875" style="1" customWidth="1"/>
    <col min="14083" max="14083" width="14.42578125" style="1" customWidth="1"/>
    <col min="14084" max="14084" width="15.140625" style="1" bestFit="1" customWidth="1"/>
    <col min="14085" max="14085" width="20.85546875" style="1" customWidth="1"/>
    <col min="14086" max="14086" width="22.140625" style="1" customWidth="1"/>
    <col min="14087" max="14087" width="23.42578125" style="1" customWidth="1"/>
    <col min="14088" max="14088" width="19.7109375" style="1" bestFit="1" customWidth="1"/>
    <col min="14089" max="14089" width="9.85546875" style="1" bestFit="1" customWidth="1"/>
    <col min="14090" max="14090" width="9.5703125" style="1" bestFit="1" customWidth="1"/>
    <col min="14091" max="14091" width="11.28515625" style="1" bestFit="1" customWidth="1"/>
    <col min="14092" max="14092" width="9.28515625" style="1" bestFit="1" customWidth="1"/>
    <col min="14093" max="14094" width="7.28515625" style="1" bestFit="1" customWidth="1"/>
    <col min="14095" max="14095" width="16" style="1" bestFit="1" customWidth="1"/>
    <col min="14096" max="14096" width="16.85546875" style="1" bestFit="1" customWidth="1"/>
    <col min="14097" max="14097" width="7.28515625" style="1" bestFit="1" customWidth="1"/>
    <col min="14098" max="14098" width="15" style="1" bestFit="1" customWidth="1"/>
    <col min="14099" max="14099" width="19" style="1" bestFit="1" customWidth="1"/>
    <col min="14100" max="14100" width="16.5703125" style="1" bestFit="1" customWidth="1"/>
    <col min="14101" max="14101" width="18" style="1" bestFit="1" customWidth="1"/>
    <col min="14102" max="14103" width="18.42578125" style="1" bestFit="1" customWidth="1"/>
    <col min="14104" max="14323" width="9.140625" style="1"/>
    <col min="14324" max="14324" width="11.85546875" style="1" customWidth="1"/>
    <col min="14325" max="14325" width="9.140625" style="1"/>
    <col min="14326" max="14326" width="16.85546875" style="1" bestFit="1" customWidth="1"/>
    <col min="14327" max="14327" width="14.42578125" style="1" customWidth="1"/>
    <col min="14328" max="14328" width="15.5703125" style="1" customWidth="1"/>
    <col min="14329" max="14329" width="22.42578125" style="1" customWidth="1"/>
    <col min="14330" max="14330" width="20.42578125" style="1" customWidth="1"/>
    <col min="14331" max="14331" width="15.7109375" style="1" customWidth="1"/>
    <col min="14332" max="14332" width="17.140625" style="1" customWidth="1"/>
    <col min="14333" max="14333" width="14.85546875" style="1" customWidth="1"/>
    <col min="14334" max="14334" width="20.85546875" style="1" customWidth="1"/>
    <col min="14335" max="14335" width="17" style="1" customWidth="1"/>
    <col min="14336" max="14336" width="17.42578125" style="1" customWidth="1"/>
    <col min="14337" max="14337" width="12.7109375" style="1" customWidth="1"/>
    <col min="14338" max="14338" width="20.85546875" style="1" customWidth="1"/>
    <col min="14339" max="14339" width="14.42578125" style="1" customWidth="1"/>
    <col min="14340" max="14340" width="15.140625" style="1" bestFit="1" customWidth="1"/>
    <col min="14341" max="14341" width="20.85546875" style="1" customWidth="1"/>
    <col min="14342" max="14342" width="22.140625" style="1" customWidth="1"/>
    <col min="14343" max="14343" width="23.42578125" style="1" customWidth="1"/>
    <col min="14344" max="14344" width="19.7109375" style="1" bestFit="1" customWidth="1"/>
    <col min="14345" max="14345" width="9.85546875" style="1" bestFit="1" customWidth="1"/>
    <col min="14346" max="14346" width="9.5703125" style="1" bestFit="1" customWidth="1"/>
    <col min="14347" max="14347" width="11.28515625" style="1" bestFit="1" customWidth="1"/>
    <col min="14348" max="14348" width="9.28515625" style="1" bestFit="1" customWidth="1"/>
    <col min="14349" max="14350" width="7.28515625" style="1" bestFit="1" customWidth="1"/>
    <col min="14351" max="14351" width="16" style="1" bestFit="1" customWidth="1"/>
    <col min="14352" max="14352" width="16.85546875" style="1" bestFit="1" customWidth="1"/>
    <col min="14353" max="14353" width="7.28515625" style="1" bestFit="1" customWidth="1"/>
    <col min="14354" max="14354" width="15" style="1" bestFit="1" customWidth="1"/>
    <col min="14355" max="14355" width="19" style="1" bestFit="1" customWidth="1"/>
    <col min="14356" max="14356" width="16.5703125" style="1" bestFit="1" customWidth="1"/>
    <col min="14357" max="14357" width="18" style="1" bestFit="1" customWidth="1"/>
    <col min="14358" max="14359" width="18.42578125" style="1" bestFit="1" customWidth="1"/>
    <col min="14360" max="14579" width="9.140625" style="1"/>
    <col min="14580" max="14580" width="11.85546875" style="1" customWidth="1"/>
    <col min="14581" max="14581" width="9.140625" style="1"/>
    <col min="14582" max="14582" width="16.85546875" style="1" bestFit="1" customWidth="1"/>
    <col min="14583" max="14583" width="14.42578125" style="1" customWidth="1"/>
    <col min="14584" max="14584" width="15.5703125" style="1" customWidth="1"/>
    <col min="14585" max="14585" width="22.42578125" style="1" customWidth="1"/>
    <col min="14586" max="14586" width="20.42578125" style="1" customWidth="1"/>
    <col min="14587" max="14587" width="15.7109375" style="1" customWidth="1"/>
    <col min="14588" max="14588" width="17.140625" style="1" customWidth="1"/>
    <col min="14589" max="14589" width="14.85546875" style="1" customWidth="1"/>
    <col min="14590" max="14590" width="20.85546875" style="1" customWidth="1"/>
    <col min="14591" max="14591" width="17" style="1" customWidth="1"/>
    <col min="14592" max="14592" width="17.42578125" style="1" customWidth="1"/>
    <col min="14593" max="14593" width="12.7109375" style="1" customWidth="1"/>
    <col min="14594" max="14594" width="20.85546875" style="1" customWidth="1"/>
    <col min="14595" max="14595" width="14.42578125" style="1" customWidth="1"/>
    <col min="14596" max="14596" width="15.140625" style="1" bestFit="1" customWidth="1"/>
    <col min="14597" max="14597" width="20.85546875" style="1" customWidth="1"/>
    <col min="14598" max="14598" width="22.140625" style="1" customWidth="1"/>
    <col min="14599" max="14599" width="23.42578125" style="1" customWidth="1"/>
    <col min="14600" max="14600" width="19.7109375" style="1" bestFit="1" customWidth="1"/>
    <col min="14601" max="14601" width="9.85546875" style="1" bestFit="1" customWidth="1"/>
    <col min="14602" max="14602" width="9.5703125" style="1" bestFit="1" customWidth="1"/>
    <col min="14603" max="14603" width="11.28515625" style="1" bestFit="1" customWidth="1"/>
    <col min="14604" max="14604" width="9.28515625" style="1" bestFit="1" customWidth="1"/>
    <col min="14605" max="14606" width="7.28515625" style="1" bestFit="1" customWidth="1"/>
    <col min="14607" max="14607" width="16" style="1" bestFit="1" customWidth="1"/>
    <col min="14608" max="14608" width="16.85546875" style="1" bestFit="1" customWidth="1"/>
    <col min="14609" max="14609" width="7.28515625" style="1" bestFit="1" customWidth="1"/>
    <col min="14610" max="14610" width="15" style="1" bestFit="1" customWidth="1"/>
    <col min="14611" max="14611" width="19" style="1" bestFit="1" customWidth="1"/>
    <col min="14612" max="14612" width="16.5703125" style="1" bestFit="1" customWidth="1"/>
    <col min="14613" max="14613" width="18" style="1" bestFit="1" customWidth="1"/>
    <col min="14614" max="14615" width="18.42578125" style="1" bestFit="1" customWidth="1"/>
    <col min="14616" max="14835" width="9.140625" style="1"/>
    <col min="14836" max="14836" width="11.85546875" style="1" customWidth="1"/>
    <col min="14837" max="14837" width="9.140625" style="1"/>
    <col min="14838" max="14838" width="16.85546875" style="1" bestFit="1" customWidth="1"/>
    <col min="14839" max="14839" width="14.42578125" style="1" customWidth="1"/>
    <col min="14840" max="14840" width="15.5703125" style="1" customWidth="1"/>
    <col min="14841" max="14841" width="22.42578125" style="1" customWidth="1"/>
    <col min="14842" max="14842" width="20.42578125" style="1" customWidth="1"/>
    <col min="14843" max="14843" width="15.7109375" style="1" customWidth="1"/>
    <col min="14844" max="14844" width="17.140625" style="1" customWidth="1"/>
    <col min="14845" max="14845" width="14.85546875" style="1" customWidth="1"/>
    <col min="14846" max="14846" width="20.85546875" style="1" customWidth="1"/>
    <col min="14847" max="14847" width="17" style="1" customWidth="1"/>
    <col min="14848" max="14848" width="17.42578125" style="1" customWidth="1"/>
    <col min="14849" max="14849" width="12.7109375" style="1" customWidth="1"/>
    <col min="14850" max="14850" width="20.85546875" style="1" customWidth="1"/>
    <col min="14851" max="14851" width="14.42578125" style="1" customWidth="1"/>
    <col min="14852" max="14852" width="15.140625" style="1" bestFit="1" customWidth="1"/>
    <col min="14853" max="14853" width="20.85546875" style="1" customWidth="1"/>
    <col min="14854" max="14854" width="22.140625" style="1" customWidth="1"/>
    <col min="14855" max="14855" width="23.42578125" style="1" customWidth="1"/>
    <col min="14856" max="14856" width="19.7109375" style="1" bestFit="1" customWidth="1"/>
    <col min="14857" max="14857" width="9.85546875" style="1" bestFit="1" customWidth="1"/>
    <col min="14858" max="14858" width="9.5703125" style="1" bestFit="1" customWidth="1"/>
    <col min="14859" max="14859" width="11.28515625" style="1" bestFit="1" customWidth="1"/>
    <col min="14860" max="14860" width="9.28515625" style="1" bestFit="1" customWidth="1"/>
    <col min="14861" max="14862" width="7.28515625" style="1" bestFit="1" customWidth="1"/>
    <col min="14863" max="14863" width="16" style="1" bestFit="1" customWidth="1"/>
    <col min="14864" max="14864" width="16.85546875" style="1" bestFit="1" customWidth="1"/>
    <col min="14865" max="14865" width="7.28515625" style="1" bestFit="1" customWidth="1"/>
    <col min="14866" max="14866" width="15" style="1" bestFit="1" customWidth="1"/>
    <col min="14867" max="14867" width="19" style="1" bestFit="1" customWidth="1"/>
    <col min="14868" max="14868" width="16.5703125" style="1" bestFit="1" customWidth="1"/>
    <col min="14869" max="14869" width="18" style="1" bestFit="1" customWidth="1"/>
    <col min="14870" max="14871" width="18.42578125" style="1" bestFit="1" customWidth="1"/>
    <col min="14872" max="15091" width="9.140625" style="1"/>
    <col min="15092" max="15092" width="11.85546875" style="1" customWidth="1"/>
    <col min="15093" max="15093" width="9.140625" style="1"/>
    <col min="15094" max="15094" width="16.85546875" style="1" bestFit="1" customWidth="1"/>
    <col min="15095" max="15095" width="14.42578125" style="1" customWidth="1"/>
    <col min="15096" max="15096" width="15.5703125" style="1" customWidth="1"/>
    <col min="15097" max="15097" width="22.42578125" style="1" customWidth="1"/>
    <col min="15098" max="15098" width="20.42578125" style="1" customWidth="1"/>
    <col min="15099" max="15099" width="15.7109375" style="1" customWidth="1"/>
    <col min="15100" max="15100" width="17.140625" style="1" customWidth="1"/>
    <col min="15101" max="15101" width="14.85546875" style="1" customWidth="1"/>
    <col min="15102" max="15102" width="20.85546875" style="1" customWidth="1"/>
    <col min="15103" max="15103" width="17" style="1" customWidth="1"/>
    <col min="15104" max="15104" width="17.42578125" style="1" customWidth="1"/>
    <col min="15105" max="15105" width="12.7109375" style="1" customWidth="1"/>
    <col min="15106" max="15106" width="20.85546875" style="1" customWidth="1"/>
    <col min="15107" max="15107" width="14.42578125" style="1" customWidth="1"/>
    <col min="15108" max="15108" width="15.140625" style="1" bestFit="1" customWidth="1"/>
    <col min="15109" max="15109" width="20.85546875" style="1" customWidth="1"/>
    <col min="15110" max="15110" width="22.140625" style="1" customWidth="1"/>
    <col min="15111" max="15111" width="23.42578125" style="1" customWidth="1"/>
    <col min="15112" max="15112" width="19.7109375" style="1" bestFit="1" customWidth="1"/>
    <col min="15113" max="15113" width="9.85546875" style="1" bestFit="1" customWidth="1"/>
    <col min="15114" max="15114" width="9.5703125" style="1" bestFit="1" customWidth="1"/>
    <col min="15115" max="15115" width="11.28515625" style="1" bestFit="1" customWidth="1"/>
    <col min="15116" max="15116" width="9.28515625" style="1" bestFit="1" customWidth="1"/>
    <col min="15117" max="15118" width="7.28515625" style="1" bestFit="1" customWidth="1"/>
    <col min="15119" max="15119" width="16" style="1" bestFit="1" customWidth="1"/>
    <col min="15120" max="15120" width="16.85546875" style="1" bestFit="1" customWidth="1"/>
    <col min="15121" max="15121" width="7.28515625" style="1" bestFit="1" customWidth="1"/>
    <col min="15122" max="15122" width="15" style="1" bestFit="1" customWidth="1"/>
    <col min="15123" max="15123" width="19" style="1" bestFit="1" customWidth="1"/>
    <col min="15124" max="15124" width="16.5703125" style="1" bestFit="1" customWidth="1"/>
    <col min="15125" max="15125" width="18" style="1" bestFit="1" customWidth="1"/>
    <col min="15126" max="15127" width="18.42578125" style="1" bestFit="1" customWidth="1"/>
    <col min="15128" max="15347" width="9.140625" style="1"/>
    <col min="15348" max="15348" width="11.85546875" style="1" customWidth="1"/>
    <col min="15349" max="15349" width="9.140625" style="1"/>
    <col min="15350" max="15350" width="16.85546875" style="1" bestFit="1" customWidth="1"/>
    <col min="15351" max="15351" width="14.42578125" style="1" customWidth="1"/>
    <col min="15352" max="15352" width="15.5703125" style="1" customWidth="1"/>
    <col min="15353" max="15353" width="22.42578125" style="1" customWidth="1"/>
    <col min="15354" max="15354" width="20.42578125" style="1" customWidth="1"/>
    <col min="15355" max="15355" width="15.7109375" style="1" customWidth="1"/>
    <col min="15356" max="15356" width="17.140625" style="1" customWidth="1"/>
    <col min="15357" max="15357" width="14.85546875" style="1" customWidth="1"/>
    <col min="15358" max="15358" width="20.85546875" style="1" customWidth="1"/>
    <col min="15359" max="15359" width="17" style="1" customWidth="1"/>
    <col min="15360" max="15360" width="17.42578125" style="1" customWidth="1"/>
    <col min="15361" max="15361" width="12.7109375" style="1" customWidth="1"/>
    <col min="15362" max="15362" width="20.85546875" style="1" customWidth="1"/>
    <col min="15363" max="15363" width="14.42578125" style="1" customWidth="1"/>
    <col min="15364" max="15364" width="15.140625" style="1" bestFit="1" customWidth="1"/>
    <col min="15365" max="15365" width="20.85546875" style="1" customWidth="1"/>
    <col min="15366" max="15366" width="22.140625" style="1" customWidth="1"/>
    <col min="15367" max="15367" width="23.42578125" style="1" customWidth="1"/>
    <col min="15368" max="15368" width="19.7109375" style="1" bestFit="1" customWidth="1"/>
    <col min="15369" max="15369" width="9.85546875" style="1" bestFit="1" customWidth="1"/>
    <col min="15370" max="15370" width="9.5703125" style="1" bestFit="1" customWidth="1"/>
    <col min="15371" max="15371" width="11.28515625" style="1" bestFit="1" customWidth="1"/>
    <col min="15372" max="15372" width="9.28515625" style="1" bestFit="1" customWidth="1"/>
    <col min="15373" max="15374" width="7.28515625" style="1" bestFit="1" customWidth="1"/>
    <col min="15375" max="15375" width="16" style="1" bestFit="1" customWidth="1"/>
    <col min="15376" max="15376" width="16.85546875" style="1" bestFit="1" customWidth="1"/>
    <col min="15377" max="15377" width="7.28515625" style="1" bestFit="1" customWidth="1"/>
    <col min="15378" max="15378" width="15" style="1" bestFit="1" customWidth="1"/>
    <col min="15379" max="15379" width="19" style="1" bestFit="1" customWidth="1"/>
    <col min="15380" max="15380" width="16.5703125" style="1" bestFit="1" customWidth="1"/>
    <col min="15381" max="15381" width="18" style="1" bestFit="1" customWidth="1"/>
    <col min="15382" max="15383" width="18.42578125" style="1" bestFit="1" customWidth="1"/>
    <col min="15384" max="15603" width="9.140625" style="1"/>
    <col min="15604" max="15604" width="11.85546875" style="1" customWidth="1"/>
    <col min="15605" max="15605" width="9.140625" style="1"/>
    <col min="15606" max="15606" width="16.85546875" style="1" bestFit="1" customWidth="1"/>
    <col min="15607" max="15607" width="14.42578125" style="1" customWidth="1"/>
    <col min="15608" max="15608" width="15.5703125" style="1" customWidth="1"/>
    <col min="15609" max="15609" width="22.42578125" style="1" customWidth="1"/>
    <col min="15610" max="15610" width="20.42578125" style="1" customWidth="1"/>
    <col min="15611" max="15611" width="15.7109375" style="1" customWidth="1"/>
    <col min="15612" max="15612" width="17.140625" style="1" customWidth="1"/>
    <col min="15613" max="15613" width="14.85546875" style="1" customWidth="1"/>
    <col min="15614" max="15614" width="20.85546875" style="1" customWidth="1"/>
    <col min="15615" max="15615" width="17" style="1" customWidth="1"/>
    <col min="15616" max="15616" width="17.42578125" style="1" customWidth="1"/>
    <col min="15617" max="15617" width="12.7109375" style="1" customWidth="1"/>
    <col min="15618" max="15618" width="20.85546875" style="1" customWidth="1"/>
    <col min="15619" max="15619" width="14.42578125" style="1" customWidth="1"/>
    <col min="15620" max="15620" width="15.140625" style="1" bestFit="1" customWidth="1"/>
    <col min="15621" max="15621" width="20.85546875" style="1" customWidth="1"/>
    <col min="15622" max="15622" width="22.140625" style="1" customWidth="1"/>
    <col min="15623" max="15623" width="23.42578125" style="1" customWidth="1"/>
    <col min="15624" max="15624" width="19.7109375" style="1" bestFit="1" customWidth="1"/>
    <col min="15625" max="15625" width="9.85546875" style="1" bestFit="1" customWidth="1"/>
    <col min="15626" max="15626" width="9.5703125" style="1" bestFit="1" customWidth="1"/>
    <col min="15627" max="15627" width="11.28515625" style="1" bestFit="1" customWidth="1"/>
    <col min="15628" max="15628" width="9.28515625" style="1" bestFit="1" customWidth="1"/>
    <col min="15629" max="15630" width="7.28515625" style="1" bestFit="1" customWidth="1"/>
    <col min="15631" max="15631" width="16" style="1" bestFit="1" customWidth="1"/>
    <col min="15632" max="15632" width="16.85546875" style="1" bestFit="1" customWidth="1"/>
    <col min="15633" max="15633" width="7.28515625" style="1" bestFit="1" customWidth="1"/>
    <col min="15634" max="15634" width="15" style="1" bestFit="1" customWidth="1"/>
    <col min="15635" max="15635" width="19" style="1" bestFit="1" customWidth="1"/>
    <col min="15636" max="15636" width="16.5703125" style="1" bestFit="1" customWidth="1"/>
    <col min="15637" max="15637" width="18" style="1" bestFit="1" customWidth="1"/>
    <col min="15638" max="15639" width="18.42578125" style="1" bestFit="1" customWidth="1"/>
    <col min="15640" max="15859" width="9.140625" style="1"/>
    <col min="15860" max="15860" width="11.85546875" style="1" customWidth="1"/>
    <col min="15861" max="15861" width="9.140625" style="1"/>
    <col min="15862" max="15862" width="16.85546875" style="1" bestFit="1" customWidth="1"/>
    <col min="15863" max="15863" width="14.42578125" style="1" customWidth="1"/>
    <col min="15864" max="15864" width="15.5703125" style="1" customWidth="1"/>
    <col min="15865" max="15865" width="22.42578125" style="1" customWidth="1"/>
    <col min="15866" max="15866" width="20.42578125" style="1" customWidth="1"/>
    <col min="15867" max="15867" width="15.7109375" style="1" customWidth="1"/>
    <col min="15868" max="15868" width="17.140625" style="1" customWidth="1"/>
    <col min="15869" max="15869" width="14.85546875" style="1" customWidth="1"/>
    <col min="15870" max="15870" width="20.85546875" style="1" customWidth="1"/>
    <col min="15871" max="15871" width="17" style="1" customWidth="1"/>
    <col min="15872" max="15872" width="17.42578125" style="1" customWidth="1"/>
    <col min="15873" max="15873" width="12.7109375" style="1" customWidth="1"/>
    <col min="15874" max="15874" width="20.85546875" style="1" customWidth="1"/>
    <col min="15875" max="15875" width="14.42578125" style="1" customWidth="1"/>
    <col min="15876" max="15876" width="15.140625" style="1" bestFit="1" customWidth="1"/>
    <col min="15877" max="15877" width="20.85546875" style="1" customWidth="1"/>
    <col min="15878" max="15878" width="22.140625" style="1" customWidth="1"/>
    <col min="15879" max="15879" width="23.42578125" style="1" customWidth="1"/>
    <col min="15880" max="15880" width="19.7109375" style="1" bestFit="1" customWidth="1"/>
    <col min="15881" max="15881" width="9.85546875" style="1" bestFit="1" customWidth="1"/>
    <col min="15882" max="15882" width="9.5703125" style="1" bestFit="1" customWidth="1"/>
    <col min="15883" max="15883" width="11.28515625" style="1" bestFit="1" customWidth="1"/>
    <col min="15884" max="15884" width="9.28515625" style="1" bestFit="1" customWidth="1"/>
    <col min="15885" max="15886" width="7.28515625" style="1" bestFit="1" customWidth="1"/>
    <col min="15887" max="15887" width="16" style="1" bestFit="1" customWidth="1"/>
    <col min="15888" max="15888" width="16.85546875" style="1" bestFit="1" customWidth="1"/>
    <col min="15889" max="15889" width="7.28515625" style="1" bestFit="1" customWidth="1"/>
    <col min="15890" max="15890" width="15" style="1" bestFit="1" customWidth="1"/>
    <col min="15891" max="15891" width="19" style="1" bestFit="1" customWidth="1"/>
    <col min="15892" max="15892" width="16.5703125" style="1" bestFit="1" customWidth="1"/>
    <col min="15893" max="15893" width="18" style="1" bestFit="1" customWidth="1"/>
    <col min="15894" max="15895" width="18.42578125" style="1" bestFit="1" customWidth="1"/>
    <col min="15896" max="16115" width="9.140625" style="1"/>
    <col min="16116" max="16116" width="11.85546875" style="1" customWidth="1"/>
    <col min="16117" max="16117" width="9.140625" style="1"/>
    <col min="16118" max="16118" width="16.85546875" style="1" bestFit="1" customWidth="1"/>
    <col min="16119" max="16119" width="14.42578125" style="1" customWidth="1"/>
    <col min="16120" max="16120" width="15.5703125" style="1" customWidth="1"/>
    <col min="16121" max="16121" width="22.42578125" style="1" customWidth="1"/>
    <col min="16122" max="16122" width="20.42578125" style="1" customWidth="1"/>
    <col min="16123" max="16123" width="15.7109375" style="1" customWidth="1"/>
    <col min="16124" max="16124" width="17.140625" style="1" customWidth="1"/>
    <col min="16125" max="16125" width="14.85546875" style="1" customWidth="1"/>
    <col min="16126" max="16126" width="20.85546875" style="1" customWidth="1"/>
    <col min="16127" max="16127" width="17" style="1" customWidth="1"/>
    <col min="16128" max="16128" width="17.42578125" style="1" customWidth="1"/>
    <col min="16129" max="16129" width="12.7109375" style="1" customWidth="1"/>
    <col min="16130" max="16130" width="20.85546875" style="1" customWidth="1"/>
    <col min="16131" max="16131" width="14.42578125" style="1" customWidth="1"/>
    <col min="16132" max="16132" width="15.140625" style="1" bestFit="1" customWidth="1"/>
    <col min="16133" max="16133" width="20.85546875" style="1" customWidth="1"/>
    <col min="16134" max="16134" width="22.140625" style="1" customWidth="1"/>
    <col min="16135" max="16135" width="23.42578125" style="1" customWidth="1"/>
    <col min="16136" max="16136" width="19.7109375" style="1" bestFit="1" customWidth="1"/>
    <col min="16137" max="16137" width="9.85546875" style="1" bestFit="1" customWidth="1"/>
    <col min="16138" max="16138" width="9.5703125" style="1" bestFit="1" customWidth="1"/>
    <col min="16139" max="16139" width="11.28515625" style="1" bestFit="1" customWidth="1"/>
    <col min="16140" max="16140" width="9.28515625" style="1" bestFit="1" customWidth="1"/>
    <col min="16141" max="16142" width="7.28515625" style="1" bestFit="1" customWidth="1"/>
    <col min="16143" max="16143" width="16" style="1" bestFit="1" customWidth="1"/>
    <col min="16144" max="16144" width="16.85546875" style="1" bestFit="1" customWidth="1"/>
    <col min="16145" max="16145" width="7.28515625" style="1" bestFit="1" customWidth="1"/>
    <col min="16146" max="16146" width="15" style="1" bestFit="1" customWidth="1"/>
    <col min="16147" max="16147" width="19" style="1" bestFit="1" customWidth="1"/>
    <col min="16148" max="16148" width="16.5703125" style="1" bestFit="1" customWidth="1"/>
    <col min="16149" max="16149" width="18" style="1" bestFit="1" customWidth="1"/>
    <col min="16150" max="16151" width="18.42578125" style="1" bestFit="1" customWidth="1"/>
    <col min="16152" max="16384" width="9.140625" style="1"/>
  </cols>
  <sheetData>
    <row r="1" spans="1:27" s="20" customFormat="1" x14ac:dyDescent="0.25">
      <c r="A1" s="29" t="s">
        <v>36</v>
      </c>
      <c r="B1" s="29" t="s">
        <v>37</v>
      </c>
      <c r="C1" s="30" t="s">
        <v>35</v>
      </c>
      <c r="D1" s="30" t="s">
        <v>26</v>
      </c>
      <c r="E1" s="30" t="s">
        <v>89</v>
      </c>
      <c r="F1" s="30" t="s">
        <v>25</v>
      </c>
      <c r="G1" s="30" t="s">
        <v>34</v>
      </c>
      <c r="H1" s="30" t="s">
        <v>33</v>
      </c>
      <c r="I1" s="32" t="s">
        <v>21</v>
      </c>
      <c r="J1" s="30" t="s">
        <v>32</v>
      </c>
      <c r="K1" s="30" t="s">
        <v>31</v>
      </c>
      <c r="L1" s="30" t="s">
        <v>30</v>
      </c>
      <c r="M1" s="30" t="s">
        <v>29</v>
      </c>
      <c r="N1" s="30" t="s">
        <v>28</v>
      </c>
      <c r="O1" s="30" t="s">
        <v>94</v>
      </c>
      <c r="P1" s="30" t="s">
        <v>27</v>
      </c>
      <c r="Q1" s="30" t="s">
        <v>94</v>
      </c>
      <c r="R1" s="41" t="s">
        <v>24</v>
      </c>
      <c r="S1" s="41" t="s">
        <v>23</v>
      </c>
      <c r="T1" s="42" t="s">
        <v>22</v>
      </c>
      <c r="U1" s="31" t="s">
        <v>70</v>
      </c>
      <c r="V1" s="31" t="s">
        <v>71</v>
      </c>
      <c r="W1" s="33" t="s">
        <v>72</v>
      </c>
      <c r="X1" s="34" t="s">
        <v>20</v>
      </c>
      <c r="Y1" s="35" t="s">
        <v>60</v>
      </c>
      <c r="Z1" s="35" t="s">
        <v>69</v>
      </c>
      <c r="AA1" s="40" t="s">
        <v>91</v>
      </c>
    </row>
    <row r="2" spans="1:27" hidden="1" x14ac:dyDescent="0.25">
      <c r="A2" s="18" t="s">
        <v>39</v>
      </c>
      <c r="B2" s="21" t="s">
        <v>38</v>
      </c>
      <c r="C2" s="12" t="s">
        <v>92</v>
      </c>
      <c r="D2" s="8">
        <v>11</v>
      </c>
      <c r="E2" s="8" t="s">
        <v>90</v>
      </c>
      <c r="F2" s="7">
        <v>6</v>
      </c>
      <c r="G2" s="11">
        <v>10</v>
      </c>
      <c r="H2" s="8">
        <v>15</v>
      </c>
      <c r="I2" s="3">
        <v>0</v>
      </c>
      <c r="J2" s="8">
        <v>10</v>
      </c>
      <c r="K2" s="8">
        <v>1</v>
      </c>
      <c r="L2" s="10">
        <v>1.2</v>
      </c>
      <c r="M2" s="10">
        <v>4.8099999999999996</v>
      </c>
      <c r="N2" s="8"/>
      <c r="O2" s="8"/>
      <c r="P2" s="9">
        <v>5</v>
      </c>
      <c r="Q2" s="9"/>
      <c r="R2" s="6">
        <v>13.1</v>
      </c>
      <c r="S2" s="6">
        <v>14.4</v>
      </c>
      <c r="T2" s="5">
        <v>17.3</v>
      </c>
      <c r="U2" s="8">
        <f t="shared" ref="U2:U22" si="0">(V2+W2)*0.4</f>
        <v>4.0000000000000001E-3</v>
      </c>
      <c r="V2" s="8">
        <v>0</v>
      </c>
      <c r="W2" s="8">
        <v>0.01</v>
      </c>
      <c r="X2" s="25">
        <v>-1</v>
      </c>
      <c r="Y2" s="36" t="s">
        <v>93</v>
      </c>
      <c r="Z2" s="37">
        <v>0.45</v>
      </c>
      <c r="AA2" s="3">
        <v>1</v>
      </c>
    </row>
    <row r="3" spans="1:27" x14ac:dyDescent="0.25">
      <c r="A3" s="18" t="s">
        <v>40</v>
      </c>
      <c r="B3" s="21" t="s">
        <v>38</v>
      </c>
      <c r="C3" s="18" t="s">
        <v>19</v>
      </c>
      <c r="D3" s="14">
        <v>1</v>
      </c>
      <c r="E3" s="14"/>
      <c r="F3" s="43">
        <v>2</v>
      </c>
      <c r="G3" s="17">
        <v>120</v>
      </c>
      <c r="H3" s="14">
        <v>1</v>
      </c>
      <c r="I3" s="3">
        <v>0</v>
      </c>
      <c r="J3" s="14">
        <v>10</v>
      </c>
      <c r="K3" s="14">
        <v>1</v>
      </c>
      <c r="L3" s="16">
        <v>1</v>
      </c>
      <c r="M3" s="16">
        <v>3.62</v>
      </c>
      <c r="N3" s="22" t="s">
        <v>65</v>
      </c>
      <c r="O3" s="22" t="s">
        <v>65</v>
      </c>
      <c r="P3" s="15">
        <v>8</v>
      </c>
      <c r="Q3" s="15">
        <v>8</v>
      </c>
      <c r="R3" s="2">
        <v>9.4299999999999979</v>
      </c>
      <c r="S3" s="2">
        <v>18.900000000000002</v>
      </c>
      <c r="T3" s="13">
        <v>26</v>
      </c>
      <c r="U3" s="8">
        <f t="shared" si="0"/>
        <v>1.9600000000000002</v>
      </c>
      <c r="V3" s="14">
        <v>1</v>
      </c>
      <c r="W3" s="39">
        <v>3.9</v>
      </c>
      <c r="X3" s="25">
        <v>-1</v>
      </c>
      <c r="Y3" s="28" t="s">
        <v>61</v>
      </c>
      <c r="Z3" s="24">
        <v>0.45</v>
      </c>
      <c r="AA3" s="3">
        <v>2</v>
      </c>
    </row>
    <row r="4" spans="1:27" x14ac:dyDescent="0.25">
      <c r="A4" s="18" t="s">
        <v>41</v>
      </c>
      <c r="B4" s="21" t="s">
        <v>38</v>
      </c>
      <c r="C4" s="18" t="s">
        <v>16</v>
      </c>
      <c r="D4" s="14">
        <v>6</v>
      </c>
      <c r="E4" s="14"/>
      <c r="F4" s="19">
        <v>5</v>
      </c>
      <c r="G4" s="17">
        <v>180</v>
      </c>
      <c r="H4" s="14">
        <v>1</v>
      </c>
      <c r="I4" s="3">
        <v>0</v>
      </c>
      <c r="J4" s="14">
        <v>10</v>
      </c>
      <c r="K4" s="14">
        <v>1</v>
      </c>
      <c r="L4" s="16">
        <v>1.25</v>
      </c>
      <c r="M4" s="16">
        <v>4.82</v>
      </c>
      <c r="N4" s="22" t="s">
        <v>65</v>
      </c>
      <c r="O4" s="22" t="s">
        <v>65</v>
      </c>
      <c r="P4" s="15">
        <v>10</v>
      </c>
      <c r="Q4" s="15">
        <v>9</v>
      </c>
      <c r="R4" s="2">
        <v>11.729999999999999</v>
      </c>
      <c r="S4" s="2">
        <v>25.2</v>
      </c>
      <c r="T4" s="13">
        <v>34.4</v>
      </c>
      <c r="U4" s="8">
        <f t="shared" si="0"/>
        <v>4.3600000000000003</v>
      </c>
      <c r="V4" s="14">
        <v>2</v>
      </c>
      <c r="W4" s="39">
        <v>8.9</v>
      </c>
      <c r="X4" s="25">
        <v>-1</v>
      </c>
      <c r="Y4" s="28" t="s">
        <v>62</v>
      </c>
      <c r="Z4" s="24">
        <v>0.65</v>
      </c>
      <c r="AA4" s="3">
        <v>3</v>
      </c>
    </row>
    <row r="5" spans="1:27" hidden="1" x14ac:dyDescent="0.25">
      <c r="A5" s="18" t="s">
        <v>42</v>
      </c>
      <c r="B5" s="21" t="s">
        <v>38</v>
      </c>
      <c r="C5" s="18" t="s">
        <v>10</v>
      </c>
      <c r="D5" s="38">
        <v>9</v>
      </c>
      <c r="E5" s="38"/>
      <c r="F5" s="19">
        <v>5</v>
      </c>
      <c r="G5" s="17">
        <v>600</v>
      </c>
      <c r="H5" s="14">
        <v>2</v>
      </c>
      <c r="I5" s="3">
        <v>0</v>
      </c>
      <c r="J5" s="14">
        <v>10</v>
      </c>
      <c r="K5" s="14">
        <v>2</v>
      </c>
      <c r="L5" s="16">
        <v>2</v>
      </c>
      <c r="M5" s="16">
        <v>7.02</v>
      </c>
      <c r="N5" s="22" t="s">
        <v>67</v>
      </c>
      <c r="O5" s="22" t="s">
        <v>67</v>
      </c>
      <c r="P5" s="15">
        <v>5</v>
      </c>
      <c r="Q5" s="15">
        <v>6</v>
      </c>
      <c r="R5" s="2">
        <v>18.63</v>
      </c>
      <c r="S5" s="2">
        <v>36.75</v>
      </c>
      <c r="T5" s="13">
        <v>50.4</v>
      </c>
      <c r="U5" s="8">
        <f t="shared" si="0"/>
        <v>4.3600000000000003</v>
      </c>
      <c r="V5" s="14">
        <v>3</v>
      </c>
      <c r="W5" s="39">
        <v>7.9</v>
      </c>
      <c r="X5" s="25">
        <v>-1</v>
      </c>
      <c r="Y5" s="28" t="s">
        <v>63</v>
      </c>
      <c r="Z5" s="24">
        <v>0.75</v>
      </c>
      <c r="AA5" s="3">
        <v>4</v>
      </c>
    </row>
    <row r="6" spans="1:27" hidden="1" x14ac:dyDescent="0.25">
      <c r="A6" s="18" t="s">
        <v>43</v>
      </c>
      <c r="B6" s="21" t="s">
        <v>38</v>
      </c>
      <c r="C6" s="18" t="s">
        <v>6</v>
      </c>
      <c r="D6" s="14">
        <v>12</v>
      </c>
      <c r="E6" s="14"/>
      <c r="F6" s="19">
        <v>5</v>
      </c>
      <c r="G6" s="17">
        <v>900</v>
      </c>
      <c r="H6" s="14">
        <v>2</v>
      </c>
      <c r="I6" s="3">
        <v>0</v>
      </c>
      <c r="J6" s="14">
        <v>10</v>
      </c>
      <c r="K6" s="14">
        <v>3</v>
      </c>
      <c r="L6" s="16">
        <v>3</v>
      </c>
      <c r="M6" s="16">
        <v>9.6199999999999992</v>
      </c>
      <c r="N6" s="22" t="s">
        <v>66</v>
      </c>
      <c r="O6" s="22" t="s">
        <v>66</v>
      </c>
      <c r="P6" s="15">
        <v>5</v>
      </c>
      <c r="Q6" s="15">
        <v>6</v>
      </c>
      <c r="R6" s="2">
        <v>30.129999999999995</v>
      </c>
      <c r="S6" s="2">
        <v>50.4</v>
      </c>
      <c r="T6" s="13">
        <v>69.2</v>
      </c>
      <c r="U6" s="8">
        <f t="shared" si="0"/>
        <v>6.76</v>
      </c>
      <c r="V6" s="14">
        <v>5</v>
      </c>
      <c r="W6" s="39">
        <v>11.9</v>
      </c>
      <c r="X6" s="25">
        <v>-1</v>
      </c>
      <c r="Y6" s="28" t="s">
        <v>64</v>
      </c>
      <c r="Z6" s="24">
        <v>0.7</v>
      </c>
      <c r="AA6" s="3">
        <v>5</v>
      </c>
    </row>
    <row r="7" spans="1:27" hidden="1" x14ac:dyDescent="0.25">
      <c r="A7" s="18" t="s">
        <v>44</v>
      </c>
      <c r="B7" s="21" t="s">
        <v>38</v>
      </c>
      <c r="C7" s="18" t="s">
        <v>12</v>
      </c>
      <c r="D7" s="14">
        <v>15</v>
      </c>
      <c r="E7" s="14"/>
      <c r="F7" s="19">
        <v>5</v>
      </c>
      <c r="G7" s="17">
        <v>1200</v>
      </c>
      <c r="H7" s="14">
        <v>3</v>
      </c>
      <c r="I7" s="3">
        <v>0</v>
      </c>
      <c r="J7" s="14">
        <v>10</v>
      </c>
      <c r="K7" s="14">
        <v>3</v>
      </c>
      <c r="L7" s="16">
        <v>3.25</v>
      </c>
      <c r="M7" s="16">
        <v>10.02</v>
      </c>
      <c r="N7" s="22" t="s">
        <v>67</v>
      </c>
      <c r="O7" s="22" t="s">
        <v>67</v>
      </c>
      <c r="P7" s="15">
        <v>7</v>
      </c>
      <c r="Q7" s="15">
        <v>7</v>
      </c>
      <c r="R7" s="2">
        <v>34.729999999999997</v>
      </c>
      <c r="S7" s="2">
        <v>65.100000000000009</v>
      </c>
      <c r="T7" s="13">
        <v>89.2</v>
      </c>
      <c r="U7" s="8">
        <f t="shared" si="0"/>
        <v>7.56</v>
      </c>
      <c r="V7" s="14">
        <v>6</v>
      </c>
      <c r="W7" s="39">
        <v>12.9</v>
      </c>
      <c r="X7" s="25">
        <v>-1</v>
      </c>
      <c r="Y7" s="28" t="s">
        <v>73</v>
      </c>
      <c r="Z7" s="24">
        <v>0.6</v>
      </c>
      <c r="AA7" s="3">
        <v>6</v>
      </c>
    </row>
    <row r="8" spans="1:27" hidden="1" x14ac:dyDescent="0.25">
      <c r="A8" s="18" t="s">
        <v>45</v>
      </c>
      <c r="B8" s="21" t="s">
        <v>38</v>
      </c>
      <c r="C8" s="3" t="s">
        <v>5</v>
      </c>
      <c r="D8" s="14">
        <v>17</v>
      </c>
      <c r="E8" s="14"/>
      <c r="F8" s="19">
        <v>5</v>
      </c>
      <c r="G8" s="23">
        <v>1500</v>
      </c>
      <c r="H8" s="3">
        <v>3</v>
      </c>
      <c r="I8" s="3">
        <v>0</v>
      </c>
      <c r="J8" s="3">
        <v>10</v>
      </c>
      <c r="K8" s="3">
        <v>3</v>
      </c>
      <c r="L8" s="16">
        <v>3.75</v>
      </c>
      <c r="M8" s="16">
        <v>12.42</v>
      </c>
      <c r="N8" s="22" t="s">
        <v>67</v>
      </c>
      <c r="O8" s="22" t="s">
        <v>67</v>
      </c>
      <c r="P8" s="15">
        <v>9</v>
      </c>
      <c r="Q8" s="15">
        <v>8</v>
      </c>
      <c r="R8" s="2">
        <v>39.33</v>
      </c>
      <c r="S8" s="2">
        <v>65.100000000000009</v>
      </c>
      <c r="T8" s="13">
        <v>89.2</v>
      </c>
      <c r="U8" s="8">
        <f t="shared" si="0"/>
        <v>8.76</v>
      </c>
      <c r="V8" s="14">
        <v>7</v>
      </c>
      <c r="W8" s="39">
        <v>14.9</v>
      </c>
      <c r="X8" s="25">
        <v>-1</v>
      </c>
      <c r="Y8" s="28" t="s">
        <v>74</v>
      </c>
      <c r="Z8" s="24">
        <v>0.65</v>
      </c>
      <c r="AA8" s="3">
        <v>7</v>
      </c>
    </row>
    <row r="9" spans="1:27" hidden="1" x14ac:dyDescent="0.25">
      <c r="A9" s="18" t="s">
        <v>46</v>
      </c>
      <c r="B9" s="21" t="s">
        <v>38</v>
      </c>
      <c r="C9" s="18" t="s">
        <v>13</v>
      </c>
      <c r="D9" s="14">
        <v>20</v>
      </c>
      <c r="E9" s="14"/>
      <c r="F9" s="19">
        <v>5</v>
      </c>
      <c r="G9" s="17">
        <v>2100</v>
      </c>
      <c r="H9" s="14">
        <v>4</v>
      </c>
      <c r="I9" s="3">
        <v>0</v>
      </c>
      <c r="J9" s="14">
        <v>10</v>
      </c>
      <c r="K9" s="14">
        <v>4</v>
      </c>
      <c r="L9" s="16">
        <v>5</v>
      </c>
      <c r="M9" s="16">
        <v>13.82</v>
      </c>
      <c r="N9" s="22" t="s">
        <v>66</v>
      </c>
      <c r="O9" s="22" t="s">
        <v>66</v>
      </c>
      <c r="P9" s="15">
        <v>6</v>
      </c>
      <c r="Q9" s="15">
        <v>7</v>
      </c>
      <c r="R9" s="2">
        <v>43.93</v>
      </c>
      <c r="S9" s="2">
        <v>82.95</v>
      </c>
      <c r="T9" s="13">
        <v>113.6</v>
      </c>
      <c r="U9" s="8">
        <f t="shared" si="0"/>
        <v>13.96</v>
      </c>
      <c r="V9" s="14">
        <v>12</v>
      </c>
      <c r="W9" s="39">
        <v>22.9</v>
      </c>
      <c r="X9" s="25">
        <v>-1</v>
      </c>
      <c r="Y9" s="28" t="s">
        <v>75</v>
      </c>
      <c r="Z9" s="24">
        <v>0.95</v>
      </c>
      <c r="AA9" s="3">
        <v>8</v>
      </c>
    </row>
    <row r="10" spans="1:27" x14ac:dyDescent="0.25">
      <c r="A10" s="18" t="s">
        <v>47</v>
      </c>
      <c r="B10" s="21" t="s">
        <v>38</v>
      </c>
      <c r="C10" s="3" t="s">
        <v>4</v>
      </c>
      <c r="D10" s="14">
        <v>25</v>
      </c>
      <c r="E10" s="14"/>
      <c r="F10" s="19">
        <v>5</v>
      </c>
      <c r="G10" s="23">
        <v>2700</v>
      </c>
      <c r="H10" s="3">
        <v>4</v>
      </c>
      <c r="I10" s="3">
        <v>0</v>
      </c>
      <c r="J10" s="3">
        <v>10</v>
      </c>
      <c r="K10" s="3">
        <v>4</v>
      </c>
      <c r="L10" s="16">
        <v>5.75</v>
      </c>
      <c r="M10" s="16">
        <v>15.82</v>
      </c>
      <c r="N10" s="43" t="s">
        <v>68</v>
      </c>
      <c r="O10" s="44" t="s">
        <v>65</v>
      </c>
      <c r="P10" s="15">
        <v>5</v>
      </c>
      <c r="Q10" s="15">
        <v>6</v>
      </c>
      <c r="R10" s="2">
        <v>48.53</v>
      </c>
      <c r="S10" s="2">
        <v>89.95</v>
      </c>
      <c r="T10" s="13">
        <v>121.6</v>
      </c>
      <c r="U10" s="8">
        <f t="shared" si="0"/>
        <v>20.400000000000002</v>
      </c>
      <c r="V10" s="14">
        <v>18</v>
      </c>
      <c r="W10" s="39">
        <v>33</v>
      </c>
      <c r="X10" s="25">
        <v>-1</v>
      </c>
      <c r="Y10" s="28" t="s">
        <v>76</v>
      </c>
      <c r="Z10" s="24">
        <v>0.8</v>
      </c>
      <c r="AA10" s="3">
        <v>9</v>
      </c>
    </row>
    <row r="11" spans="1:27" hidden="1" x14ac:dyDescent="0.25">
      <c r="A11" s="18" t="s">
        <v>48</v>
      </c>
      <c r="B11" s="21" t="s">
        <v>38</v>
      </c>
      <c r="C11" s="18" t="s">
        <v>17</v>
      </c>
      <c r="D11" s="14">
        <v>33</v>
      </c>
      <c r="E11" s="14"/>
      <c r="F11" s="19">
        <v>5</v>
      </c>
      <c r="G11" s="17">
        <v>3600</v>
      </c>
      <c r="H11" s="14">
        <v>5</v>
      </c>
      <c r="I11" s="3">
        <v>0</v>
      </c>
      <c r="J11" s="14">
        <v>10</v>
      </c>
      <c r="K11" s="14">
        <v>5</v>
      </c>
      <c r="L11" s="16">
        <v>13</v>
      </c>
      <c r="M11" s="16">
        <v>21.6</v>
      </c>
      <c r="N11" s="22" t="s">
        <v>66</v>
      </c>
      <c r="O11" s="22" t="s">
        <v>66</v>
      </c>
      <c r="P11" s="15">
        <v>7</v>
      </c>
      <c r="Q11" s="15">
        <v>8</v>
      </c>
      <c r="R11" s="2">
        <v>73.83</v>
      </c>
      <c r="S11" s="2">
        <v>113.39999999999999</v>
      </c>
      <c r="T11" s="13">
        <v>155.6</v>
      </c>
      <c r="U11" s="8">
        <f t="shared" si="0"/>
        <v>31.200000000000003</v>
      </c>
      <c r="V11" s="14">
        <v>29</v>
      </c>
      <c r="W11" s="39">
        <v>49</v>
      </c>
      <c r="X11" s="25">
        <v>-1</v>
      </c>
      <c r="Y11" s="28" t="s">
        <v>77</v>
      </c>
      <c r="Z11" s="24">
        <v>0.65</v>
      </c>
      <c r="AA11" s="3">
        <v>10</v>
      </c>
    </row>
    <row r="12" spans="1:27" hidden="1" x14ac:dyDescent="0.25">
      <c r="A12" s="18" t="s">
        <v>49</v>
      </c>
      <c r="B12" s="21" t="s">
        <v>38</v>
      </c>
      <c r="C12" s="3" t="s">
        <v>3</v>
      </c>
      <c r="D12" s="14">
        <v>35</v>
      </c>
      <c r="E12" s="14"/>
      <c r="F12" s="19">
        <v>5</v>
      </c>
      <c r="G12" s="23">
        <v>4200</v>
      </c>
      <c r="H12" s="3">
        <v>5</v>
      </c>
      <c r="I12" s="3">
        <v>0</v>
      </c>
      <c r="J12" s="3">
        <v>10</v>
      </c>
      <c r="K12" s="3">
        <v>5</v>
      </c>
      <c r="L12" s="16">
        <v>13.5</v>
      </c>
      <c r="M12" s="16">
        <v>23.6</v>
      </c>
      <c r="N12" s="43" t="s">
        <v>68</v>
      </c>
      <c r="O12" s="44" t="s">
        <v>67</v>
      </c>
      <c r="P12" s="15">
        <v>7</v>
      </c>
      <c r="Q12" s="15">
        <v>9</v>
      </c>
      <c r="R12" s="2">
        <v>87.63</v>
      </c>
      <c r="S12" s="2">
        <v>120.39999999999999</v>
      </c>
      <c r="T12" s="13">
        <v>163.6</v>
      </c>
      <c r="U12" s="8">
        <f t="shared" si="0"/>
        <v>33.56</v>
      </c>
      <c r="V12" s="14">
        <v>32</v>
      </c>
      <c r="W12" s="39">
        <v>51.9</v>
      </c>
      <c r="X12" s="25">
        <v>-1</v>
      </c>
      <c r="Y12" s="28" t="s">
        <v>78</v>
      </c>
      <c r="Z12" s="24">
        <v>0.75</v>
      </c>
      <c r="AA12" s="3">
        <v>11</v>
      </c>
    </row>
    <row r="13" spans="1:27" x14ac:dyDescent="0.25">
      <c r="A13" s="18" t="s">
        <v>50</v>
      </c>
      <c r="B13" s="21" t="s">
        <v>38</v>
      </c>
      <c r="C13" s="3" t="s">
        <v>2</v>
      </c>
      <c r="D13" s="14">
        <v>37</v>
      </c>
      <c r="E13" s="14"/>
      <c r="F13" s="19">
        <v>5</v>
      </c>
      <c r="G13" s="23">
        <v>4800</v>
      </c>
      <c r="H13" s="3">
        <v>6</v>
      </c>
      <c r="I13" s="3">
        <v>0</v>
      </c>
      <c r="J13" s="3">
        <v>10</v>
      </c>
      <c r="K13" s="3">
        <v>5</v>
      </c>
      <c r="L13" s="16">
        <v>14.25</v>
      </c>
      <c r="M13" s="16">
        <v>25.6</v>
      </c>
      <c r="N13" s="43" t="s">
        <v>68</v>
      </c>
      <c r="O13" s="44" t="s">
        <v>65</v>
      </c>
      <c r="P13" s="15">
        <v>9</v>
      </c>
      <c r="Q13" s="15">
        <v>7</v>
      </c>
      <c r="R13" s="2">
        <v>101.42999999999999</v>
      </c>
      <c r="S13" s="2">
        <v>127.39999999999999</v>
      </c>
      <c r="T13" s="13">
        <v>179.6</v>
      </c>
      <c r="U13" s="8">
        <f t="shared" si="0"/>
        <v>35.160000000000004</v>
      </c>
      <c r="V13" s="14">
        <v>34</v>
      </c>
      <c r="W13" s="39">
        <v>53.9</v>
      </c>
      <c r="X13" s="25">
        <v>-1</v>
      </c>
      <c r="Y13" s="28" t="s">
        <v>79</v>
      </c>
      <c r="Z13" s="24">
        <v>0.85</v>
      </c>
      <c r="AA13" s="3">
        <v>12</v>
      </c>
    </row>
    <row r="14" spans="1:27" hidden="1" x14ac:dyDescent="0.25">
      <c r="A14" s="18" t="s">
        <v>51</v>
      </c>
      <c r="B14" s="21" t="s">
        <v>38</v>
      </c>
      <c r="C14" s="3" t="s">
        <v>0</v>
      </c>
      <c r="D14" s="14">
        <v>40</v>
      </c>
      <c r="E14" s="14"/>
      <c r="F14" s="19">
        <v>5</v>
      </c>
      <c r="G14" s="23">
        <v>5100</v>
      </c>
      <c r="H14" s="3">
        <v>6</v>
      </c>
      <c r="I14" s="3">
        <v>0</v>
      </c>
      <c r="J14" s="3">
        <v>10</v>
      </c>
      <c r="K14" s="3">
        <v>5</v>
      </c>
      <c r="L14" s="16">
        <v>15</v>
      </c>
      <c r="M14" s="16">
        <v>27.6</v>
      </c>
      <c r="N14" s="19" t="s">
        <v>68</v>
      </c>
      <c r="O14" s="43" t="s">
        <v>68</v>
      </c>
      <c r="P14" s="15">
        <v>11</v>
      </c>
      <c r="Q14" s="15">
        <v>6</v>
      </c>
      <c r="R14" s="2">
        <v>115.22999999999999</v>
      </c>
      <c r="S14" s="2">
        <v>134.4</v>
      </c>
      <c r="T14" s="13">
        <v>195.6</v>
      </c>
      <c r="U14" s="8">
        <f t="shared" si="0"/>
        <v>37.160000000000004</v>
      </c>
      <c r="V14" s="14">
        <v>36</v>
      </c>
      <c r="W14" s="39">
        <v>56.9</v>
      </c>
      <c r="X14" s="25">
        <v>-1</v>
      </c>
      <c r="Y14" s="28" t="s">
        <v>80</v>
      </c>
      <c r="Z14" s="24">
        <v>0.6</v>
      </c>
      <c r="AA14" s="3">
        <v>13</v>
      </c>
    </row>
    <row r="15" spans="1:27" hidden="1" x14ac:dyDescent="0.25">
      <c r="A15" s="18" t="s">
        <v>52</v>
      </c>
      <c r="B15" s="21" t="s">
        <v>38</v>
      </c>
      <c r="C15" s="18" t="s">
        <v>15</v>
      </c>
      <c r="D15" s="14">
        <v>46</v>
      </c>
      <c r="E15" s="14"/>
      <c r="F15" s="19">
        <v>5</v>
      </c>
      <c r="G15" s="17">
        <v>5400</v>
      </c>
      <c r="H15" s="14">
        <v>7</v>
      </c>
      <c r="I15" s="3">
        <v>0</v>
      </c>
      <c r="J15" s="14">
        <v>10</v>
      </c>
      <c r="K15" s="14">
        <v>5</v>
      </c>
      <c r="L15" s="16">
        <v>16.25</v>
      </c>
      <c r="M15" s="16">
        <v>28.8</v>
      </c>
      <c r="N15" s="22" t="s">
        <v>66</v>
      </c>
      <c r="O15" s="22" t="s">
        <v>66</v>
      </c>
      <c r="P15" s="15">
        <v>8</v>
      </c>
      <c r="Q15" s="15">
        <v>9</v>
      </c>
      <c r="R15" s="2">
        <v>149.72999999999996</v>
      </c>
      <c r="S15" s="2">
        <v>151.20000000000002</v>
      </c>
      <c r="T15" s="13">
        <v>207.2</v>
      </c>
      <c r="U15" s="8">
        <f t="shared" si="0"/>
        <v>40.760000000000005</v>
      </c>
      <c r="V15" s="14">
        <v>37</v>
      </c>
      <c r="W15" s="39">
        <v>64.900000000000006</v>
      </c>
      <c r="X15" s="25">
        <v>-1</v>
      </c>
      <c r="Y15" s="28" t="s">
        <v>81</v>
      </c>
      <c r="Z15" s="24">
        <v>0.6</v>
      </c>
      <c r="AA15" s="3">
        <v>14</v>
      </c>
    </row>
    <row r="16" spans="1:27" s="4" customFormat="1" hidden="1" x14ac:dyDescent="0.25">
      <c r="A16" s="18" t="s">
        <v>53</v>
      </c>
      <c r="B16" s="21" t="s">
        <v>38</v>
      </c>
      <c r="C16" s="3" t="s">
        <v>1</v>
      </c>
      <c r="D16" s="14">
        <v>49</v>
      </c>
      <c r="E16" s="14"/>
      <c r="F16" s="19">
        <v>5</v>
      </c>
      <c r="G16" s="23">
        <v>6300</v>
      </c>
      <c r="H16" s="3">
        <v>7</v>
      </c>
      <c r="I16" s="3">
        <v>0</v>
      </c>
      <c r="J16" s="3">
        <v>10</v>
      </c>
      <c r="K16" s="3">
        <v>5</v>
      </c>
      <c r="L16" s="16">
        <v>17.5</v>
      </c>
      <c r="M16" s="16">
        <v>32.799999999999997</v>
      </c>
      <c r="N16" s="19" t="s">
        <v>68</v>
      </c>
      <c r="O16" s="43" t="s">
        <v>68</v>
      </c>
      <c r="P16" s="15">
        <v>13</v>
      </c>
      <c r="Q16" s="15">
        <v>7</v>
      </c>
      <c r="R16" s="2">
        <v>149.72999999999996</v>
      </c>
      <c r="S16" s="2">
        <v>158.20000000000002</v>
      </c>
      <c r="T16" s="13">
        <v>223.2</v>
      </c>
      <c r="U16" s="8">
        <f t="shared" si="0"/>
        <v>43.56</v>
      </c>
      <c r="V16" s="14">
        <v>40</v>
      </c>
      <c r="W16" s="39">
        <v>68.900000000000006</v>
      </c>
      <c r="X16" s="25">
        <v>-1</v>
      </c>
      <c r="Y16" s="28" t="s">
        <v>82</v>
      </c>
      <c r="Z16" s="24">
        <v>0.6</v>
      </c>
      <c r="AA16" s="3">
        <v>15</v>
      </c>
    </row>
    <row r="17" spans="1:27" x14ac:dyDescent="0.25">
      <c r="A17" s="18" t="s">
        <v>54</v>
      </c>
      <c r="B17" s="21" t="s">
        <v>38</v>
      </c>
      <c r="C17" s="18" t="s">
        <v>18</v>
      </c>
      <c r="D17" s="14">
        <v>58</v>
      </c>
      <c r="E17" s="14"/>
      <c r="F17" s="19">
        <v>5</v>
      </c>
      <c r="G17" s="17">
        <v>7200</v>
      </c>
      <c r="H17" s="14">
        <v>8</v>
      </c>
      <c r="I17" s="3">
        <v>0</v>
      </c>
      <c r="J17" s="14">
        <v>10</v>
      </c>
      <c r="K17" s="14">
        <v>6</v>
      </c>
      <c r="L17" s="16">
        <v>19.25</v>
      </c>
      <c r="M17" s="16">
        <v>36.020000000000003</v>
      </c>
      <c r="N17" s="22" t="s">
        <v>65</v>
      </c>
      <c r="O17" s="22" t="s">
        <v>65</v>
      </c>
      <c r="P17" s="15">
        <v>12</v>
      </c>
      <c r="Q17" s="15">
        <v>10</v>
      </c>
      <c r="R17" s="2">
        <v>177.32999999999998</v>
      </c>
      <c r="S17" s="2">
        <v>189</v>
      </c>
      <c r="T17" s="13">
        <v>259.2</v>
      </c>
      <c r="U17" s="8">
        <f t="shared" si="0"/>
        <v>48.360000000000007</v>
      </c>
      <c r="V17" s="14">
        <v>44</v>
      </c>
      <c r="W17" s="39">
        <v>76.900000000000006</v>
      </c>
      <c r="X17" s="25">
        <v>-1</v>
      </c>
      <c r="Y17" s="28" t="s">
        <v>88</v>
      </c>
      <c r="Z17" s="24">
        <v>0.6</v>
      </c>
      <c r="AA17" s="3">
        <v>16</v>
      </c>
    </row>
    <row r="18" spans="1:27" hidden="1" x14ac:dyDescent="0.25">
      <c r="A18" s="18" t="s">
        <v>55</v>
      </c>
      <c r="B18" s="21" t="s">
        <v>38</v>
      </c>
      <c r="C18" s="18" t="s">
        <v>7</v>
      </c>
      <c r="D18" s="14">
        <v>62</v>
      </c>
      <c r="E18" s="14"/>
      <c r="F18" s="19">
        <v>5</v>
      </c>
      <c r="G18" s="17">
        <v>9000</v>
      </c>
      <c r="H18" s="14">
        <v>8</v>
      </c>
      <c r="I18" s="3">
        <v>0</v>
      </c>
      <c r="J18" s="14">
        <v>10</v>
      </c>
      <c r="K18" s="14">
        <v>6</v>
      </c>
      <c r="L18" s="16">
        <v>21.25</v>
      </c>
      <c r="M18" s="16">
        <v>43.2</v>
      </c>
      <c r="N18" s="44" t="s">
        <v>66</v>
      </c>
      <c r="O18" s="43" t="s">
        <v>68</v>
      </c>
      <c r="P18" s="15">
        <v>9</v>
      </c>
      <c r="Q18" s="15">
        <v>8</v>
      </c>
      <c r="R18" s="2">
        <v>195.72999999999996</v>
      </c>
      <c r="S18" s="2">
        <v>226.79999999999998</v>
      </c>
      <c r="T18" s="13">
        <v>311.2</v>
      </c>
      <c r="U18" s="8">
        <f t="shared" si="0"/>
        <v>53.56</v>
      </c>
      <c r="V18" s="14">
        <v>49</v>
      </c>
      <c r="W18" s="39">
        <v>84.9</v>
      </c>
      <c r="X18" s="25">
        <v>-1</v>
      </c>
      <c r="Y18" s="28" t="s">
        <v>83</v>
      </c>
      <c r="Z18" s="24">
        <v>0.7</v>
      </c>
      <c r="AA18" s="3">
        <v>17</v>
      </c>
    </row>
    <row r="19" spans="1:27" hidden="1" x14ac:dyDescent="0.25">
      <c r="A19" s="18" t="s">
        <v>56</v>
      </c>
      <c r="B19" s="21" t="s">
        <v>38</v>
      </c>
      <c r="C19" s="18" t="s">
        <v>8</v>
      </c>
      <c r="D19" s="14">
        <v>74</v>
      </c>
      <c r="E19" s="14"/>
      <c r="F19" s="19">
        <v>5</v>
      </c>
      <c r="G19" s="17">
        <v>10800</v>
      </c>
      <c r="H19" s="14">
        <v>9</v>
      </c>
      <c r="I19" s="3">
        <v>0</v>
      </c>
      <c r="J19" s="14">
        <v>10</v>
      </c>
      <c r="K19" s="14">
        <v>7</v>
      </c>
      <c r="L19" s="16">
        <v>24</v>
      </c>
      <c r="M19" s="16">
        <v>50.4</v>
      </c>
      <c r="N19" s="22" t="s">
        <v>67</v>
      </c>
      <c r="O19" s="22" t="s">
        <v>67</v>
      </c>
      <c r="P19" s="15">
        <v>11</v>
      </c>
      <c r="Q19" s="15">
        <v>10</v>
      </c>
      <c r="R19" s="2">
        <v>221.02999999999997</v>
      </c>
      <c r="S19" s="2">
        <v>264.59999999999997</v>
      </c>
      <c r="T19" s="13">
        <v>362.8</v>
      </c>
      <c r="U19" s="8">
        <f t="shared" si="0"/>
        <v>60.360000000000007</v>
      </c>
      <c r="V19" s="14">
        <v>55</v>
      </c>
      <c r="W19" s="39">
        <v>95.9</v>
      </c>
      <c r="X19" s="25">
        <v>-1</v>
      </c>
      <c r="Y19" s="28" t="s">
        <v>84</v>
      </c>
      <c r="Z19" s="24">
        <v>0.55000000000000004</v>
      </c>
      <c r="AA19" s="3">
        <v>18</v>
      </c>
    </row>
    <row r="20" spans="1:27" hidden="1" x14ac:dyDescent="0.25">
      <c r="A20" s="18" t="s">
        <v>57</v>
      </c>
      <c r="B20" s="21" t="s">
        <v>38</v>
      </c>
      <c r="C20" s="18" t="s">
        <v>14</v>
      </c>
      <c r="D20" s="14">
        <v>83</v>
      </c>
      <c r="E20" s="14"/>
      <c r="F20" s="19">
        <v>5</v>
      </c>
      <c r="G20" s="17">
        <v>12600</v>
      </c>
      <c r="H20" s="14">
        <v>10</v>
      </c>
      <c r="I20" s="3">
        <v>0</v>
      </c>
      <c r="J20" s="14">
        <v>10</v>
      </c>
      <c r="K20" s="14">
        <v>7</v>
      </c>
      <c r="L20" s="16">
        <v>27</v>
      </c>
      <c r="M20" s="16">
        <v>57.6</v>
      </c>
      <c r="N20" s="44" t="s">
        <v>67</v>
      </c>
      <c r="O20" s="43" t="s">
        <v>68</v>
      </c>
      <c r="P20" s="15">
        <v>13</v>
      </c>
      <c r="Q20" s="15">
        <v>9</v>
      </c>
      <c r="R20" s="2">
        <v>248.62999999999997</v>
      </c>
      <c r="S20" s="2">
        <v>302.40000000000003</v>
      </c>
      <c r="T20" s="13">
        <v>414.8</v>
      </c>
      <c r="U20" s="8">
        <f t="shared" si="0"/>
        <v>68.36</v>
      </c>
      <c r="V20" s="14">
        <v>63</v>
      </c>
      <c r="W20" s="39">
        <v>107.9</v>
      </c>
      <c r="X20" s="25">
        <v>-1</v>
      </c>
      <c r="Y20" s="28" t="s">
        <v>85</v>
      </c>
      <c r="Z20" s="24">
        <v>0.7</v>
      </c>
      <c r="AA20" s="3">
        <v>19</v>
      </c>
    </row>
    <row r="21" spans="1:27" hidden="1" x14ac:dyDescent="0.25">
      <c r="A21" s="18" t="s">
        <v>58</v>
      </c>
      <c r="B21" s="21" t="s">
        <v>38</v>
      </c>
      <c r="C21" s="18" t="s">
        <v>9</v>
      </c>
      <c r="D21" s="14">
        <v>95</v>
      </c>
      <c r="E21" s="14"/>
      <c r="F21" s="19">
        <v>5</v>
      </c>
      <c r="G21" s="17">
        <v>14400</v>
      </c>
      <c r="H21" s="14">
        <v>11</v>
      </c>
      <c r="I21" s="3">
        <v>0</v>
      </c>
      <c r="J21" s="14">
        <v>10</v>
      </c>
      <c r="K21" s="14">
        <v>8</v>
      </c>
      <c r="L21" s="16">
        <v>29.75</v>
      </c>
      <c r="M21" s="16">
        <v>64.8</v>
      </c>
      <c r="N21" s="22" t="s">
        <v>66</v>
      </c>
      <c r="O21" s="22" t="s">
        <v>66</v>
      </c>
      <c r="P21" s="15">
        <v>10</v>
      </c>
      <c r="Q21" s="15">
        <v>10</v>
      </c>
      <c r="R21" s="2">
        <v>273.92999999999995</v>
      </c>
      <c r="S21" s="2">
        <v>340.2</v>
      </c>
      <c r="T21" s="13">
        <v>466.4</v>
      </c>
      <c r="U21" s="8">
        <f t="shared" si="0"/>
        <v>75.160000000000011</v>
      </c>
      <c r="V21" s="14">
        <v>69</v>
      </c>
      <c r="W21" s="39">
        <v>118.9</v>
      </c>
      <c r="X21" s="25">
        <v>-1</v>
      </c>
      <c r="Y21" s="28" t="s">
        <v>86</v>
      </c>
      <c r="Z21" s="24">
        <v>0.8</v>
      </c>
      <c r="AA21" s="3">
        <v>20</v>
      </c>
    </row>
    <row r="22" spans="1:27" hidden="1" x14ac:dyDescent="0.25">
      <c r="A22" s="18" t="s">
        <v>59</v>
      </c>
      <c r="B22" s="21" t="s">
        <v>38</v>
      </c>
      <c r="C22" s="18" t="s">
        <v>11</v>
      </c>
      <c r="D22" s="14">
        <v>106</v>
      </c>
      <c r="E22" s="14"/>
      <c r="F22" s="19">
        <v>5</v>
      </c>
      <c r="G22" s="17">
        <v>16200</v>
      </c>
      <c r="H22" s="14">
        <v>12</v>
      </c>
      <c r="I22" s="3">
        <v>0</v>
      </c>
      <c r="J22" s="14">
        <v>10</v>
      </c>
      <c r="K22" s="14">
        <v>8</v>
      </c>
      <c r="L22" s="16">
        <v>33.5</v>
      </c>
      <c r="M22" s="16">
        <v>72.02</v>
      </c>
      <c r="N22" s="44" t="s">
        <v>65</v>
      </c>
      <c r="O22" s="43" t="s">
        <v>68</v>
      </c>
      <c r="P22" s="15">
        <v>15</v>
      </c>
      <c r="Q22" s="15">
        <v>10</v>
      </c>
      <c r="R22" s="2">
        <v>308.42999999999995</v>
      </c>
      <c r="S22" s="2">
        <v>378</v>
      </c>
      <c r="T22" s="13">
        <v>518.4</v>
      </c>
      <c r="U22" s="8">
        <f t="shared" si="0"/>
        <v>84.76</v>
      </c>
      <c r="V22" s="14">
        <v>78</v>
      </c>
      <c r="W22" s="39">
        <v>133.9</v>
      </c>
      <c r="X22" s="25">
        <v>-1</v>
      </c>
      <c r="Y22" s="28" t="s">
        <v>87</v>
      </c>
      <c r="Z22" s="24">
        <v>0.7</v>
      </c>
      <c r="AA22" s="3">
        <v>21</v>
      </c>
    </row>
  </sheetData>
  <autoFilter ref="A1:Z22">
    <filterColumn colId="14">
      <filters>
        <filter val="BỌ RÙA"/>
      </filters>
    </filterColumn>
    <sortState ref="A2:Y22">
      <sortCondition ref="D1:D22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workbookViewId="0">
      <selection activeCell="N19" sqref="N19"/>
    </sheetView>
  </sheetViews>
  <sheetFormatPr defaultRowHeight="15" x14ac:dyDescent="0.25"/>
  <cols>
    <col min="1" max="1" width="9.140625" style="47"/>
    <col min="2" max="2" width="24.140625" style="47" bestFit="1" customWidth="1"/>
    <col min="3" max="3" width="11.5703125" style="47" customWidth="1"/>
    <col min="4" max="4" width="9.28515625" bestFit="1" customWidth="1"/>
    <col min="5" max="5" width="12.7109375" bestFit="1" customWidth="1"/>
    <col min="7" max="7" width="9.5703125" style="56" bestFit="1" customWidth="1"/>
  </cols>
  <sheetData>
    <row r="1" spans="1:7" x14ac:dyDescent="0.25">
      <c r="A1" s="45" t="s">
        <v>95</v>
      </c>
      <c r="B1" s="48" t="s">
        <v>96</v>
      </c>
      <c r="C1" s="58" t="s">
        <v>101</v>
      </c>
      <c r="D1" s="50" t="s">
        <v>97</v>
      </c>
      <c r="E1" s="50" t="s">
        <v>100</v>
      </c>
      <c r="F1" s="50" t="s">
        <v>98</v>
      </c>
      <c r="G1" s="57" t="s">
        <v>99</v>
      </c>
    </row>
    <row r="2" spans="1:7" x14ac:dyDescent="0.25">
      <c r="A2" s="51">
        <v>0</v>
      </c>
      <c r="B2" s="52">
        <v>0.58186848958333348</v>
      </c>
      <c r="C2" s="54">
        <f>B2/1.5</f>
        <v>0.38791232638888901</v>
      </c>
      <c r="D2">
        <v>1</v>
      </c>
      <c r="E2">
        <v>4</v>
      </c>
      <c r="F2">
        <f>ROUNDUP(($E$2*B2+$D$2)*3600,0)</f>
        <v>11979</v>
      </c>
      <c r="G2" s="56">
        <f>F2/60/60</f>
        <v>3.3275000000000001</v>
      </c>
    </row>
    <row r="3" spans="1:7" x14ac:dyDescent="0.25">
      <c r="A3" s="53">
        <v>1</v>
      </c>
      <c r="B3" s="52">
        <f>B2</f>
        <v>0.58186848958333348</v>
      </c>
      <c r="C3" s="54"/>
      <c r="F3">
        <f t="shared" ref="F3:F66" si="0">ROUNDUP(($E$2*B3+$D$2)*3600,0)</f>
        <v>11979</v>
      </c>
      <c r="G3" s="56">
        <f t="shared" ref="G3:G66" si="1">F3/60/60</f>
        <v>3.3275000000000001</v>
      </c>
    </row>
    <row r="4" spans="1:7" x14ac:dyDescent="0.25">
      <c r="A4" s="51">
        <v>2</v>
      </c>
      <c r="B4" s="52">
        <f t="shared" ref="B4:B12" si="2">B3</f>
        <v>0.58186848958333348</v>
      </c>
      <c r="C4" s="54"/>
      <c r="F4">
        <f t="shared" si="0"/>
        <v>11979</v>
      </c>
      <c r="G4" s="56">
        <f t="shared" si="1"/>
        <v>3.3275000000000001</v>
      </c>
    </row>
    <row r="5" spans="1:7" x14ac:dyDescent="0.25">
      <c r="A5" s="53">
        <v>3</v>
      </c>
      <c r="B5" s="52">
        <f t="shared" si="2"/>
        <v>0.58186848958333348</v>
      </c>
      <c r="C5" s="54"/>
      <c r="F5">
        <f t="shared" si="0"/>
        <v>11979</v>
      </c>
      <c r="G5" s="56">
        <f t="shared" si="1"/>
        <v>3.3275000000000001</v>
      </c>
    </row>
    <row r="6" spans="1:7" x14ac:dyDescent="0.25">
      <c r="A6" s="51">
        <v>4</v>
      </c>
      <c r="B6" s="52">
        <f t="shared" si="2"/>
        <v>0.58186848958333348</v>
      </c>
      <c r="C6" s="54"/>
      <c r="F6">
        <f t="shared" si="0"/>
        <v>11979</v>
      </c>
      <c r="G6" s="56">
        <f t="shared" si="1"/>
        <v>3.3275000000000001</v>
      </c>
    </row>
    <row r="7" spans="1:7" x14ac:dyDescent="0.25">
      <c r="A7" s="53">
        <v>5</v>
      </c>
      <c r="B7" s="52">
        <f t="shared" si="2"/>
        <v>0.58186848958333348</v>
      </c>
      <c r="C7" s="54"/>
      <c r="F7">
        <f t="shared" si="0"/>
        <v>11979</v>
      </c>
      <c r="G7" s="56">
        <f t="shared" si="1"/>
        <v>3.3275000000000001</v>
      </c>
    </row>
    <row r="8" spans="1:7" x14ac:dyDescent="0.25">
      <c r="A8" s="51">
        <v>6</v>
      </c>
      <c r="B8" s="52">
        <f t="shared" si="2"/>
        <v>0.58186848958333348</v>
      </c>
      <c r="C8" s="54"/>
      <c r="F8">
        <f t="shared" si="0"/>
        <v>11979</v>
      </c>
      <c r="G8" s="56">
        <f t="shared" si="1"/>
        <v>3.3275000000000001</v>
      </c>
    </row>
    <row r="9" spans="1:7" x14ac:dyDescent="0.25">
      <c r="A9" s="53">
        <v>7</v>
      </c>
      <c r="B9" s="52">
        <f t="shared" si="2"/>
        <v>0.58186848958333348</v>
      </c>
      <c r="C9" s="54"/>
      <c r="F9">
        <f t="shared" si="0"/>
        <v>11979</v>
      </c>
      <c r="G9" s="56">
        <f t="shared" si="1"/>
        <v>3.3275000000000001</v>
      </c>
    </row>
    <row r="10" spans="1:7" x14ac:dyDescent="0.25">
      <c r="A10" s="51">
        <v>8</v>
      </c>
      <c r="B10" s="52">
        <f t="shared" si="2"/>
        <v>0.58186848958333348</v>
      </c>
      <c r="C10" s="54"/>
      <c r="F10">
        <f t="shared" si="0"/>
        <v>11979</v>
      </c>
      <c r="G10" s="56">
        <f t="shared" si="1"/>
        <v>3.3275000000000001</v>
      </c>
    </row>
    <row r="11" spans="1:7" x14ac:dyDescent="0.25">
      <c r="A11" s="53">
        <v>9</v>
      </c>
      <c r="B11" s="52">
        <f t="shared" si="2"/>
        <v>0.58186848958333348</v>
      </c>
      <c r="C11" s="54"/>
      <c r="F11">
        <f t="shared" si="0"/>
        <v>11979</v>
      </c>
      <c r="G11" s="56">
        <f t="shared" si="1"/>
        <v>3.3275000000000001</v>
      </c>
    </row>
    <row r="12" spans="1:7" x14ac:dyDescent="0.25">
      <c r="A12" s="51">
        <v>10</v>
      </c>
      <c r="B12" s="52">
        <f t="shared" si="2"/>
        <v>0.58186848958333348</v>
      </c>
      <c r="C12" s="54"/>
      <c r="F12">
        <f t="shared" si="0"/>
        <v>11979</v>
      </c>
      <c r="G12" s="56">
        <f t="shared" si="1"/>
        <v>3.3275000000000001</v>
      </c>
    </row>
    <row r="13" spans="1:7" x14ac:dyDescent="0.25">
      <c r="A13" s="46">
        <v>11</v>
      </c>
      <c r="B13" s="49">
        <f>B12*1.05</f>
        <v>0.61096191406250022</v>
      </c>
      <c r="C13" s="55"/>
      <c r="F13">
        <f t="shared" si="0"/>
        <v>12398</v>
      </c>
      <c r="G13" s="56">
        <f t="shared" si="1"/>
        <v>3.4438888888888886</v>
      </c>
    </row>
    <row r="14" spans="1:7" x14ac:dyDescent="0.25">
      <c r="A14" s="19">
        <v>12</v>
      </c>
      <c r="B14" s="49">
        <f>B13</f>
        <v>0.61096191406250022</v>
      </c>
      <c r="C14" s="55"/>
      <c r="F14">
        <f t="shared" si="0"/>
        <v>12398</v>
      </c>
      <c r="G14" s="56">
        <f t="shared" si="1"/>
        <v>3.4438888888888886</v>
      </c>
    </row>
    <row r="15" spans="1:7" x14ac:dyDescent="0.25">
      <c r="A15" s="46">
        <v>13</v>
      </c>
      <c r="B15" s="49">
        <f t="shared" ref="B15:B21" si="3">B14</f>
        <v>0.61096191406250022</v>
      </c>
      <c r="C15" s="55"/>
      <c r="F15">
        <f t="shared" si="0"/>
        <v>12398</v>
      </c>
      <c r="G15" s="56">
        <f t="shared" si="1"/>
        <v>3.4438888888888886</v>
      </c>
    </row>
    <row r="16" spans="1:7" x14ac:dyDescent="0.25">
      <c r="A16" s="19">
        <v>14</v>
      </c>
      <c r="B16" s="49">
        <f t="shared" si="3"/>
        <v>0.61096191406250022</v>
      </c>
      <c r="C16" s="55"/>
      <c r="F16">
        <f t="shared" si="0"/>
        <v>12398</v>
      </c>
      <c r="G16" s="56">
        <f t="shared" si="1"/>
        <v>3.4438888888888886</v>
      </c>
    </row>
    <row r="17" spans="1:7" x14ac:dyDescent="0.25">
      <c r="A17" s="46">
        <v>15</v>
      </c>
      <c r="B17" s="49">
        <f t="shared" si="3"/>
        <v>0.61096191406250022</v>
      </c>
      <c r="C17" s="55"/>
      <c r="F17">
        <f t="shared" si="0"/>
        <v>12398</v>
      </c>
      <c r="G17" s="56">
        <f t="shared" si="1"/>
        <v>3.4438888888888886</v>
      </c>
    </row>
    <row r="18" spans="1:7" x14ac:dyDescent="0.25">
      <c r="A18" s="19">
        <v>16</v>
      </c>
      <c r="B18" s="49">
        <f t="shared" si="3"/>
        <v>0.61096191406250022</v>
      </c>
      <c r="C18" s="55"/>
      <c r="F18">
        <f t="shared" si="0"/>
        <v>12398</v>
      </c>
      <c r="G18" s="56">
        <f t="shared" si="1"/>
        <v>3.4438888888888886</v>
      </c>
    </row>
    <row r="19" spans="1:7" x14ac:dyDescent="0.25">
      <c r="A19" s="46">
        <v>17</v>
      </c>
      <c r="B19" s="49">
        <f t="shared" si="3"/>
        <v>0.61096191406250022</v>
      </c>
      <c r="C19" s="55"/>
      <c r="F19">
        <f t="shared" si="0"/>
        <v>12398</v>
      </c>
      <c r="G19" s="56">
        <f t="shared" si="1"/>
        <v>3.4438888888888886</v>
      </c>
    </row>
    <row r="20" spans="1:7" x14ac:dyDescent="0.25">
      <c r="A20" s="19">
        <v>18</v>
      </c>
      <c r="B20" s="49">
        <f t="shared" si="3"/>
        <v>0.61096191406250022</v>
      </c>
      <c r="C20" s="55"/>
      <c r="F20">
        <f t="shared" si="0"/>
        <v>12398</v>
      </c>
      <c r="G20" s="56">
        <f t="shared" si="1"/>
        <v>3.4438888888888886</v>
      </c>
    </row>
    <row r="21" spans="1:7" x14ac:dyDescent="0.25">
      <c r="A21" s="46">
        <v>19</v>
      </c>
      <c r="B21" s="49">
        <f t="shared" si="3"/>
        <v>0.61096191406250022</v>
      </c>
      <c r="C21" s="55"/>
      <c r="F21">
        <f t="shared" si="0"/>
        <v>12398</v>
      </c>
      <c r="G21" s="56">
        <f t="shared" si="1"/>
        <v>3.4438888888888886</v>
      </c>
    </row>
    <row r="22" spans="1:7" x14ac:dyDescent="0.25">
      <c r="A22" s="19">
        <v>20</v>
      </c>
      <c r="B22" s="49">
        <f>B21*1.05</f>
        <v>0.64151000976562522</v>
      </c>
      <c r="C22" s="55"/>
      <c r="F22">
        <f t="shared" si="0"/>
        <v>12838</v>
      </c>
      <c r="G22" s="56">
        <f t="shared" si="1"/>
        <v>3.5661111111111112</v>
      </c>
    </row>
    <row r="23" spans="1:7" x14ac:dyDescent="0.25">
      <c r="A23" s="46">
        <v>21</v>
      </c>
      <c r="B23" s="49">
        <f>B22</f>
        <v>0.64151000976562522</v>
      </c>
      <c r="C23" s="55"/>
      <c r="F23">
        <f t="shared" si="0"/>
        <v>12838</v>
      </c>
      <c r="G23" s="56">
        <f t="shared" si="1"/>
        <v>3.5661111111111112</v>
      </c>
    </row>
    <row r="24" spans="1:7" x14ac:dyDescent="0.25">
      <c r="A24" s="19">
        <v>22</v>
      </c>
      <c r="B24" s="49">
        <f t="shared" ref="B24:B31" si="4">B23</f>
        <v>0.64151000976562522</v>
      </c>
      <c r="C24" s="55"/>
      <c r="F24">
        <f t="shared" si="0"/>
        <v>12838</v>
      </c>
      <c r="G24" s="56">
        <f t="shared" si="1"/>
        <v>3.5661111111111112</v>
      </c>
    </row>
    <row r="25" spans="1:7" x14ac:dyDescent="0.25">
      <c r="A25" s="46">
        <v>23</v>
      </c>
      <c r="B25" s="49">
        <f t="shared" si="4"/>
        <v>0.64151000976562522</v>
      </c>
      <c r="C25" s="55"/>
      <c r="F25">
        <f t="shared" si="0"/>
        <v>12838</v>
      </c>
      <c r="G25" s="56">
        <f t="shared" si="1"/>
        <v>3.5661111111111112</v>
      </c>
    </row>
    <row r="26" spans="1:7" x14ac:dyDescent="0.25">
      <c r="A26" s="19">
        <v>24</v>
      </c>
      <c r="B26" s="49">
        <f t="shared" si="4"/>
        <v>0.64151000976562522</v>
      </c>
      <c r="C26" s="55"/>
      <c r="F26">
        <f t="shared" si="0"/>
        <v>12838</v>
      </c>
      <c r="G26" s="56">
        <f t="shared" si="1"/>
        <v>3.5661111111111112</v>
      </c>
    </row>
    <row r="27" spans="1:7" x14ac:dyDescent="0.25">
      <c r="A27" s="46">
        <v>25</v>
      </c>
      <c r="B27" s="49">
        <f t="shared" si="4"/>
        <v>0.64151000976562522</v>
      </c>
      <c r="C27" s="55"/>
      <c r="F27">
        <f t="shared" si="0"/>
        <v>12838</v>
      </c>
      <c r="G27" s="56">
        <f t="shared" si="1"/>
        <v>3.5661111111111112</v>
      </c>
    </row>
    <row r="28" spans="1:7" x14ac:dyDescent="0.25">
      <c r="A28" s="19">
        <v>26</v>
      </c>
      <c r="B28" s="49">
        <f t="shared" si="4"/>
        <v>0.64151000976562522</v>
      </c>
      <c r="C28" s="55"/>
      <c r="F28">
        <f t="shared" si="0"/>
        <v>12838</v>
      </c>
      <c r="G28" s="56">
        <f t="shared" si="1"/>
        <v>3.5661111111111112</v>
      </c>
    </row>
    <row r="29" spans="1:7" x14ac:dyDescent="0.25">
      <c r="A29" s="46">
        <v>27</v>
      </c>
      <c r="B29" s="49">
        <f t="shared" si="4"/>
        <v>0.64151000976562522</v>
      </c>
      <c r="C29" s="55"/>
      <c r="F29">
        <f t="shared" si="0"/>
        <v>12838</v>
      </c>
      <c r="G29" s="56">
        <f t="shared" si="1"/>
        <v>3.5661111111111112</v>
      </c>
    </row>
    <row r="30" spans="1:7" x14ac:dyDescent="0.25">
      <c r="A30" s="19">
        <v>28</v>
      </c>
      <c r="B30" s="49">
        <f t="shared" si="4"/>
        <v>0.64151000976562522</v>
      </c>
      <c r="C30" s="55"/>
      <c r="F30">
        <f t="shared" si="0"/>
        <v>12838</v>
      </c>
      <c r="G30" s="56">
        <f t="shared" si="1"/>
        <v>3.5661111111111112</v>
      </c>
    </row>
    <row r="31" spans="1:7" x14ac:dyDescent="0.25">
      <c r="A31" s="46">
        <v>29</v>
      </c>
      <c r="B31" s="49">
        <f t="shared" si="4"/>
        <v>0.64151000976562522</v>
      </c>
      <c r="C31" s="55"/>
      <c r="F31">
        <f t="shared" si="0"/>
        <v>12838</v>
      </c>
      <c r="G31" s="56">
        <f t="shared" si="1"/>
        <v>3.5661111111111112</v>
      </c>
    </row>
    <row r="32" spans="1:7" x14ac:dyDescent="0.25">
      <c r="A32" s="19">
        <v>30</v>
      </c>
      <c r="B32" s="49">
        <f>B31*1.05</f>
        <v>0.67358551025390656</v>
      </c>
      <c r="C32" s="55"/>
      <c r="F32">
        <f t="shared" si="0"/>
        <v>13300</v>
      </c>
      <c r="G32" s="56">
        <f t="shared" si="1"/>
        <v>3.6944444444444442</v>
      </c>
    </row>
    <row r="33" spans="1:7" x14ac:dyDescent="0.25">
      <c r="A33" s="46">
        <v>31</v>
      </c>
      <c r="B33" s="49">
        <f>B32</f>
        <v>0.67358551025390656</v>
      </c>
      <c r="C33" s="55"/>
      <c r="F33">
        <f t="shared" si="0"/>
        <v>13300</v>
      </c>
      <c r="G33" s="56">
        <f t="shared" si="1"/>
        <v>3.6944444444444442</v>
      </c>
    </row>
    <row r="34" spans="1:7" x14ac:dyDescent="0.25">
      <c r="A34" s="19">
        <v>32</v>
      </c>
      <c r="B34" s="49">
        <f t="shared" ref="B34:B41" si="5">B33</f>
        <v>0.67358551025390656</v>
      </c>
      <c r="C34" s="55"/>
      <c r="F34">
        <f t="shared" si="0"/>
        <v>13300</v>
      </c>
      <c r="G34" s="56">
        <f t="shared" si="1"/>
        <v>3.6944444444444442</v>
      </c>
    </row>
    <row r="35" spans="1:7" x14ac:dyDescent="0.25">
      <c r="A35" s="46">
        <v>33</v>
      </c>
      <c r="B35" s="49">
        <f t="shared" si="5"/>
        <v>0.67358551025390656</v>
      </c>
      <c r="C35" s="55"/>
      <c r="F35">
        <f t="shared" si="0"/>
        <v>13300</v>
      </c>
      <c r="G35" s="56">
        <f t="shared" si="1"/>
        <v>3.6944444444444442</v>
      </c>
    </row>
    <row r="36" spans="1:7" x14ac:dyDescent="0.25">
      <c r="A36" s="19">
        <v>34</v>
      </c>
      <c r="B36" s="49">
        <f t="shared" si="5"/>
        <v>0.67358551025390656</v>
      </c>
      <c r="C36" s="55"/>
      <c r="F36">
        <f t="shared" si="0"/>
        <v>13300</v>
      </c>
      <c r="G36" s="56">
        <f t="shared" si="1"/>
        <v>3.6944444444444442</v>
      </c>
    </row>
    <row r="37" spans="1:7" x14ac:dyDescent="0.25">
      <c r="A37" s="46">
        <v>35</v>
      </c>
      <c r="B37" s="49">
        <f t="shared" si="5"/>
        <v>0.67358551025390656</v>
      </c>
      <c r="C37" s="55"/>
      <c r="F37">
        <f t="shared" si="0"/>
        <v>13300</v>
      </c>
      <c r="G37" s="56">
        <f t="shared" si="1"/>
        <v>3.6944444444444442</v>
      </c>
    </row>
    <row r="38" spans="1:7" x14ac:dyDescent="0.25">
      <c r="A38" s="19">
        <v>36</v>
      </c>
      <c r="B38" s="49">
        <f t="shared" si="5"/>
        <v>0.67358551025390656</v>
      </c>
      <c r="C38" s="55"/>
      <c r="F38">
        <f t="shared" si="0"/>
        <v>13300</v>
      </c>
      <c r="G38" s="56">
        <f t="shared" si="1"/>
        <v>3.6944444444444442</v>
      </c>
    </row>
    <row r="39" spans="1:7" x14ac:dyDescent="0.25">
      <c r="A39" s="46">
        <v>37</v>
      </c>
      <c r="B39" s="49">
        <f t="shared" si="5"/>
        <v>0.67358551025390656</v>
      </c>
      <c r="C39" s="55"/>
      <c r="F39">
        <f t="shared" si="0"/>
        <v>13300</v>
      </c>
      <c r="G39" s="56">
        <f t="shared" si="1"/>
        <v>3.6944444444444442</v>
      </c>
    </row>
    <row r="40" spans="1:7" x14ac:dyDescent="0.25">
      <c r="A40" s="19">
        <v>38</v>
      </c>
      <c r="B40" s="49">
        <f t="shared" si="5"/>
        <v>0.67358551025390656</v>
      </c>
      <c r="C40" s="55"/>
      <c r="F40">
        <f t="shared" si="0"/>
        <v>13300</v>
      </c>
      <c r="G40" s="56">
        <f t="shared" si="1"/>
        <v>3.6944444444444442</v>
      </c>
    </row>
    <row r="41" spans="1:7" x14ac:dyDescent="0.25">
      <c r="A41" s="46">
        <v>39</v>
      </c>
      <c r="B41" s="49">
        <f t="shared" si="5"/>
        <v>0.67358551025390656</v>
      </c>
      <c r="C41" s="55"/>
      <c r="F41">
        <f t="shared" si="0"/>
        <v>13300</v>
      </c>
      <c r="G41" s="56">
        <f t="shared" si="1"/>
        <v>3.6944444444444442</v>
      </c>
    </row>
    <row r="42" spans="1:7" x14ac:dyDescent="0.25">
      <c r="A42" s="19">
        <v>40</v>
      </c>
      <c r="B42" s="49">
        <f>B41*1.05</f>
        <v>0.7072647857666019</v>
      </c>
      <c r="C42" s="55"/>
      <c r="F42">
        <f t="shared" si="0"/>
        <v>13785</v>
      </c>
      <c r="G42" s="56">
        <f t="shared" si="1"/>
        <v>3.8291666666666666</v>
      </c>
    </row>
    <row r="43" spans="1:7" x14ac:dyDescent="0.25">
      <c r="A43" s="46">
        <v>41</v>
      </c>
      <c r="B43" s="49">
        <f>B42</f>
        <v>0.7072647857666019</v>
      </c>
      <c r="C43" s="55"/>
      <c r="F43">
        <f t="shared" si="0"/>
        <v>13785</v>
      </c>
      <c r="G43" s="56">
        <f t="shared" si="1"/>
        <v>3.8291666666666666</v>
      </c>
    </row>
    <row r="44" spans="1:7" x14ac:dyDescent="0.25">
      <c r="A44" s="19">
        <v>42</v>
      </c>
      <c r="B44" s="49">
        <f t="shared" ref="B44:B51" si="6">B43</f>
        <v>0.7072647857666019</v>
      </c>
      <c r="C44" s="55"/>
      <c r="F44">
        <f t="shared" si="0"/>
        <v>13785</v>
      </c>
      <c r="G44" s="56">
        <f t="shared" si="1"/>
        <v>3.8291666666666666</v>
      </c>
    </row>
    <row r="45" spans="1:7" x14ac:dyDescent="0.25">
      <c r="A45" s="46">
        <v>43</v>
      </c>
      <c r="B45" s="49">
        <f t="shared" si="6"/>
        <v>0.7072647857666019</v>
      </c>
      <c r="C45" s="55"/>
      <c r="F45">
        <f t="shared" si="0"/>
        <v>13785</v>
      </c>
      <c r="G45" s="56">
        <f t="shared" si="1"/>
        <v>3.8291666666666666</v>
      </c>
    </row>
    <row r="46" spans="1:7" x14ac:dyDescent="0.25">
      <c r="A46" s="19">
        <v>44</v>
      </c>
      <c r="B46" s="49">
        <f t="shared" si="6"/>
        <v>0.7072647857666019</v>
      </c>
      <c r="C46" s="55"/>
      <c r="F46">
        <f t="shared" si="0"/>
        <v>13785</v>
      </c>
      <c r="G46" s="56">
        <f t="shared" si="1"/>
        <v>3.8291666666666666</v>
      </c>
    </row>
    <row r="47" spans="1:7" x14ac:dyDescent="0.25">
      <c r="A47" s="46">
        <v>45</v>
      </c>
      <c r="B47" s="49">
        <f t="shared" si="6"/>
        <v>0.7072647857666019</v>
      </c>
      <c r="C47" s="55"/>
      <c r="F47">
        <f t="shared" si="0"/>
        <v>13785</v>
      </c>
      <c r="G47" s="56">
        <f t="shared" si="1"/>
        <v>3.8291666666666666</v>
      </c>
    </row>
    <row r="48" spans="1:7" x14ac:dyDescent="0.25">
      <c r="A48" s="19">
        <v>46</v>
      </c>
      <c r="B48" s="49">
        <f t="shared" si="6"/>
        <v>0.7072647857666019</v>
      </c>
      <c r="C48" s="55"/>
      <c r="F48">
        <f t="shared" si="0"/>
        <v>13785</v>
      </c>
      <c r="G48" s="56">
        <f t="shared" si="1"/>
        <v>3.8291666666666666</v>
      </c>
    </row>
    <row r="49" spans="1:7" x14ac:dyDescent="0.25">
      <c r="A49" s="46">
        <v>47</v>
      </c>
      <c r="B49" s="49">
        <f t="shared" si="6"/>
        <v>0.7072647857666019</v>
      </c>
      <c r="C49" s="55"/>
      <c r="F49">
        <f t="shared" si="0"/>
        <v>13785</v>
      </c>
      <c r="G49" s="56">
        <f t="shared" si="1"/>
        <v>3.8291666666666666</v>
      </c>
    </row>
    <row r="50" spans="1:7" x14ac:dyDescent="0.25">
      <c r="A50" s="19">
        <v>48</v>
      </c>
      <c r="B50" s="49">
        <f t="shared" si="6"/>
        <v>0.7072647857666019</v>
      </c>
      <c r="C50" s="55"/>
      <c r="F50">
        <f t="shared" si="0"/>
        <v>13785</v>
      </c>
      <c r="G50" s="56">
        <f t="shared" si="1"/>
        <v>3.8291666666666666</v>
      </c>
    </row>
    <row r="51" spans="1:7" x14ac:dyDescent="0.25">
      <c r="A51" s="46">
        <v>49</v>
      </c>
      <c r="B51" s="49">
        <f t="shared" si="6"/>
        <v>0.7072647857666019</v>
      </c>
      <c r="C51" s="55"/>
      <c r="F51">
        <f t="shared" si="0"/>
        <v>13785</v>
      </c>
      <c r="G51" s="56">
        <f t="shared" si="1"/>
        <v>3.8291666666666666</v>
      </c>
    </row>
    <row r="52" spans="1:7" x14ac:dyDescent="0.25">
      <c r="A52" s="19">
        <v>50</v>
      </c>
      <c r="B52" s="49">
        <f>B51*1.05</f>
        <v>0.74262802505493197</v>
      </c>
      <c r="C52" s="55"/>
      <c r="F52">
        <f t="shared" si="0"/>
        <v>14294</v>
      </c>
      <c r="G52" s="56">
        <f t="shared" si="1"/>
        <v>3.9705555555555554</v>
      </c>
    </row>
    <row r="53" spans="1:7" x14ac:dyDescent="0.25">
      <c r="A53" s="46">
        <v>51</v>
      </c>
      <c r="B53" s="49">
        <f>B52</f>
        <v>0.74262802505493197</v>
      </c>
      <c r="C53" s="55"/>
      <c r="F53">
        <f t="shared" si="0"/>
        <v>14294</v>
      </c>
      <c r="G53" s="56">
        <f t="shared" si="1"/>
        <v>3.9705555555555554</v>
      </c>
    </row>
    <row r="54" spans="1:7" x14ac:dyDescent="0.25">
      <c r="A54" s="19">
        <v>52</v>
      </c>
      <c r="B54" s="49">
        <f t="shared" ref="B54:B61" si="7">B53</f>
        <v>0.74262802505493197</v>
      </c>
      <c r="C54" s="55"/>
      <c r="F54">
        <f t="shared" si="0"/>
        <v>14294</v>
      </c>
      <c r="G54" s="56">
        <f t="shared" si="1"/>
        <v>3.9705555555555554</v>
      </c>
    </row>
    <row r="55" spans="1:7" x14ac:dyDescent="0.25">
      <c r="A55" s="46">
        <v>53</v>
      </c>
      <c r="B55" s="49">
        <f t="shared" si="7"/>
        <v>0.74262802505493197</v>
      </c>
      <c r="C55" s="55"/>
      <c r="F55">
        <f t="shared" si="0"/>
        <v>14294</v>
      </c>
      <c r="G55" s="56">
        <f t="shared" si="1"/>
        <v>3.9705555555555554</v>
      </c>
    </row>
    <row r="56" spans="1:7" x14ac:dyDescent="0.25">
      <c r="A56" s="19">
        <v>54</v>
      </c>
      <c r="B56" s="49">
        <f t="shared" si="7"/>
        <v>0.74262802505493197</v>
      </c>
      <c r="C56" s="55"/>
      <c r="F56">
        <f t="shared" si="0"/>
        <v>14294</v>
      </c>
      <c r="G56" s="56">
        <f t="shared" si="1"/>
        <v>3.9705555555555554</v>
      </c>
    </row>
    <row r="57" spans="1:7" x14ac:dyDescent="0.25">
      <c r="A57" s="46">
        <v>55</v>
      </c>
      <c r="B57" s="49">
        <f t="shared" si="7"/>
        <v>0.74262802505493197</v>
      </c>
      <c r="C57" s="55"/>
      <c r="F57">
        <f t="shared" si="0"/>
        <v>14294</v>
      </c>
      <c r="G57" s="56">
        <f t="shared" si="1"/>
        <v>3.9705555555555554</v>
      </c>
    </row>
    <row r="58" spans="1:7" x14ac:dyDescent="0.25">
      <c r="A58" s="19">
        <v>56</v>
      </c>
      <c r="B58" s="49">
        <f t="shared" si="7"/>
        <v>0.74262802505493197</v>
      </c>
      <c r="C58" s="55"/>
      <c r="F58">
        <f t="shared" si="0"/>
        <v>14294</v>
      </c>
      <c r="G58" s="56">
        <f t="shared" si="1"/>
        <v>3.9705555555555554</v>
      </c>
    </row>
    <row r="59" spans="1:7" x14ac:dyDescent="0.25">
      <c r="A59" s="46">
        <v>57</v>
      </c>
      <c r="B59" s="49">
        <f t="shared" si="7"/>
        <v>0.74262802505493197</v>
      </c>
      <c r="C59" s="55"/>
      <c r="F59">
        <f t="shared" si="0"/>
        <v>14294</v>
      </c>
      <c r="G59" s="56">
        <f t="shared" si="1"/>
        <v>3.9705555555555554</v>
      </c>
    </row>
    <row r="60" spans="1:7" x14ac:dyDescent="0.25">
      <c r="A60" s="19">
        <v>58</v>
      </c>
      <c r="B60" s="49">
        <f t="shared" si="7"/>
        <v>0.74262802505493197</v>
      </c>
      <c r="C60" s="55"/>
      <c r="F60">
        <f t="shared" si="0"/>
        <v>14294</v>
      </c>
      <c r="G60" s="56">
        <f t="shared" si="1"/>
        <v>3.9705555555555554</v>
      </c>
    </row>
    <row r="61" spans="1:7" x14ac:dyDescent="0.25">
      <c r="A61" s="46">
        <v>59</v>
      </c>
      <c r="B61" s="49">
        <f t="shared" si="7"/>
        <v>0.74262802505493197</v>
      </c>
      <c r="C61" s="55"/>
      <c r="F61">
        <f t="shared" si="0"/>
        <v>14294</v>
      </c>
      <c r="G61" s="56">
        <f t="shared" si="1"/>
        <v>3.9705555555555554</v>
      </c>
    </row>
    <row r="62" spans="1:7" x14ac:dyDescent="0.25">
      <c r="A62" s="19">
        <v>60</v>
      </c>
      <c r="B62" s="49">
        <f>B61*1.05</f>
        <v>0.77975942630767858</v>
      </c>
      <c r="C62" s="55"/>
      <c r="F62">
        <f t="shared" si="0"/>
        <v>14829</v>
      </c>
      <c r="G62" s="56">
        <f t="shared" si="1"/>
        <v>4.1191666666666666</v>
      </c>
    </row>
    <row r="63" spans="1:7" x14ac:dyDescent="0.25">
      <c r="A63" s="46">
        <v>61</v>
      </c>
      <c r="B63" s="49">
        <f>B62</f>
        <v>0.77975942630767858</v>
      </c>
      <c r="C63" s="55"/>
      <c r="F63">
        <f t="shared" si="0"/>
        <v>14829</v>
      </c>
      <c r="G63" s="56">
        <f t="shared" si="1"/>
        <v>4.1191666666666666</v>
      </c>
    </row>
    <row r="64" spans="1:7" x14ac:dyDescent="0.25">
      <c r="A64" s="19">
        <v>62</v>
      </c>
      <c r="B64" s="49">
        <f t="shared" ref="B64:B71" si="8">B63</f>
        <v>0.77975942630767858</v>
      </c>
      <c r="C64" s="55"/>
      <c r="F64">
        <f t="shared" si="0"/>
        <v>14829</v>
      </c>
      <c r="G64" s="56">
        <f t="shared" si="1"/>
        <v>4.1191666666666666</v>
      </c>
    </row>
    <row r="65" spans="1:7" x14ac:dyDescent="0.25">
      <c r="A65" s="46">
        <v>63</v>
      </c>
      <c r="B65" s="49">
        <f t="shared" si="8"/>
        <v>0.77975942630767858</v>
      </c>
      <c r="C65" s="55"/>
      <c r="F65">
        <f t="shared" si="0"/>
        <v>14829</v>
      </c>
      <c r="G65" s="56">
        <f t="shared" si="1"/>
        <v>4.1191666666666666</v>
      </c>
    </row>
    <row r="66" spans="1:7" x14ac:dyDescent="0.25">
      <c r="A66" s="19">
        <v>64</v>
      </c>
      <c r="B66" s="49">
        <f t="shared" si="8"/>
        <v>0.77975942630767858</v>
      </c>
      <c r="C66" s="55"/>
      <c r="F66">
        <f t="shared" si="0"/>
        <v>14829</v>
      </c>
      <c r="G66" s="56">
        <f t="shared" si="1"/>
        <v>4.1191666666666666</v>
      </c>
    </row>
    <row r="67" spans="1:7" x14ac:dyDescent="0.25">
      <c r="A67" s="46">
        <v>65</v>
      </c>
      <c r="B67" s="49">
        <f t="shared" si="8"/>
        <v>0.77975942630767858</v>
      </c>
      <c r="C67" s="55"/>
      <c r="F67">
        <f t="shared" ref="F67:F130" si="9">ROUNDUP(($E$2*B67+$D$2)*3600,0)</f>
        <v>14829</v>
      </c>
      <c r="G67" s="56">
        <f t="shared" ref="G67:G130" si="10">F67/60/60</f>
        <v>4.1191666666666666</v>
      </c>
    </row>
    <row r="68" spans="1:7" x14ac:dyDescent="0.25">
      <c r="A68" s="19">
        <v>66</v>
      </c>
      <c r="B68" s="49">
        <f t="shared" si="8"/>
        <v>0.77975942630767858</v>
      </c>
      <c r="C68" s="55"/>
      <c r="F68">
        <f t="shared" si="9"/>
        <v>14829</v>
      </c>
      <c r="G68" s="56">
        <f t="shared" si="10"/>
        <v>4.1191666666666666</v>
      </c>
    </row>
    <row r="69" spans="1:7" x14ac:dyDescent="0.25">
      <c r="A69" s="46">
        <v>67</v>
      </c>
      <c r="B69" s="49">
        <f t="shared" si="8"/>
        <v>0.77975942630767858</v>
      </c>
      <c r="C69" s="55"/>
      <c r="F69">
        <f t="shared" si="9"/>
        <v>14829</v>
      </c>
      <c r="G69" s="56">
        <f t="shared" si="10"/>
        <v>4.1191666666666666</v>
      </c>
    </row>
    <row r="70" spans="1:7" x14ac:dyDescent="0.25">
      <c r="A70" s="19">
        <v>68</v>
      </c>
      <c r="B70" s="49">
        <f t="shared" si="8"/>
        <v>0.77975942630767858</v>
      </c>
      <c r="C70" s="55"/>
      <c r="F70">
        <f t="shared" si="9"/>
        <v>14829</v>
      </c>
      <c r="G70" s="56">
        <f t="shared" si="10"/>
        <v>4.1191666666666666</v>
      </c>
    </row>
    <row r="71" spans="1:7" x14ac:dyDescent="0.25">
      <c r="A71" s="46">
        <v>69</v>
      </c>
      <c r="B71" s="49">
        <f t="shared" si="8"/>
        <v>0.77975942630767858</v>
      </c>
      <c r="C71" s="55"/>
      <c r="F71">
        <f t="shared" si="9"/>
        <v>14829</v>
      </c>
      <c r="G71" s="56">
        <f t="shared" si="10"/>
        <v>4.1191666666666666</v>
      </c>
    </row>
    <row r="72" spans="1:7" x14ac:dyDescent="0.25">
      <c r="A72" s="19">
        <v>70</v>
      </c>
      <c r="B72" s="49">
        <f>B71*1.05</f>
        <v>0.81874739762306259</v>
      </c>
      <c r="C72" s="55"/>
      <c r="F72">
        <f t="shared" si="9"/>
        <v>15390</v>
      </c>
      <c r="G72" s="56">
        <f t="shared" si="10"/>
        <v>4.2750000000000004</v>
      </c>
    </row>
    <row r="73" spans="1:7" x14ac:dyDescent="0.25">
      <c r="A73" s="46">
        <v>71</v>
      </c>
      <c r="B73" s="49">
        <f>B72</f>
        <v>0.81874739762306259</v>
      </c>
      <c r="C73" s="55"/>
      <c r="F73">
        <f t="shared" si="9"/>
        <v>15390</v>
      </c>
      <c r="G73" s="56">
        <f t="shared" si="10"/>
        <v>4.2750000000000004</v>
      </c>
    </row>
    <row r="74" spans="1:7" x14ac:dyDescent="0.25">
      <c r="A74" s="19">
        <v>72</v>
      </c>
      <c r="B74" s="49">
        <f t="shared" ref="B74:B81" si="11">B73</f>
        <v>0.81874739762306259</v>
      </c>
      <c r="C74" s="55"/>
      <c r="F74">
        <f t="shared" si="9"/>
        <v>15390</v>
      </c>
      <c r="G74" s="56">
        <f t="shared" si="10"/>
        <v>4.2750000000000004</v>
      </c>
    </row>
    <row r="75" spans="1:7" x14ac:dyDescent="0.25">
      <c r="A75" s="46">
        <v>73</v>
      </c>
      <c r="B75" s="49">
        <f t="shared" si="11"/>
        <v>0.81874739762306259</v>
      </c>
      <c r="C75" s="55"/>
      <c r="F75">
        <f t="shared" si="9"/>
        <v>15390</v>
      </c>
      <c r="G75" s="56">
        <f t="shared" si="10"/>
        <v>4.2750000000000004</v>
      </c>
    </row>
    <row r="76" spans="1:7" x14ac:dyDescent="0.25">
      <c r="A76" s="19">
        <v>74</v>
      </c>
      <c r="B76" s="49">
        <f t="shared" si="11"/>
        <v>0.81874739762306259</v>
      </c>
      <c r="C76" s="55"/>
      <c r="F76">
        <f t="shared" si="9"/>
        <v>15390</v>
      </c>
      <c r="G76" s="56">
        <f t="shared" si="10"/>
        <v>4.2750000000000004</v>
      </c>
    </row>
    <row r="77" spans="1:7" x14ac:dyDescent="0.25">
      <c r="A77" s="46">
        <v>75</v>
      </c>
      <c r="B77" s="49">
        <f t="shared" si="11"/>
        <v>0.81874739762306259</v>
      </c>
      <c r="C77" s="55"/>
      <c r="F77">
        <f t="shared" si="9"/>
        <v>15390</v>
      </c>
      <c r="G77" s="56">
        <f t="shared" si="10"/>
        <v>4.2750000000000004</v>
      </c>
    </row>
    <row r="78" spans="1:7" x14ac:dyDescent="0.25">
      <c r="A78" s="19">
        <v>76</v>
      </c>
      <c r="B78" s="49">
        <f t="shared" si="11"/>
        <v>0.81874739762306259</v>
      </c>
      <c r="C78" s="55"/>
      <c r="F78">
        <f t="shared" si="9"/>
        <v>15390</v>
      </c>
      <c r="G78" s="56">
        <f t="shared" si="10"/>
        <v>4.2750000000000004</v>
      </c>
    </row>
    <row r="79" spans="1:7" x14ac:dyDescent="0.25">
      <c r="A79" s="46">
        <v>77</v>
      </c>
      <c r="B79" s="49">
        <f t="shared" si="11"/>
        <v>0.81874739762306259</v>
      </c>
      <c r="C79" s="55"/>
      <c r="F79">
        <f t="shared" si="9"/>
        <v>15390</v>
      </c>
      <c r="G79" s="56">
        <f t="shared" si="10"/>
        <v>4.2750000000000004</v>
      </c>
    </row>
    <row r="80" spans="1:7" x14ac:dyDescent="0.25">
      <c r="A80" s="19">
        <v>78</v>
      </c>
      <c r="B80" s="49">
        <f t="shared" si="11"/>
        <v>0.81874739762306259</v>
      </c>
      <c r="C80" s="55"/>
      <c r="F80">
        <f t="shared" si="9"/>
        <v>15390</v>
      </c>
      <c r="G80" s="56">
        <f t="shared" si="10"/>
        <v>4.2750000000000004</v>
      </c>
    </row>
    <row r="81" spans="1:7" x14ac:dyDescent="0.25">
      <c r="A81" s="46">
        <v>79</v>
      </c>
      <c r="B81" s="49">
        <f t="shared" si="11"/>
        <v>0.81874739762306259</v>
      </c>
      <c r="C81" s="55"/>
      <c r="F81">
        <f t="shared" si="9"/>
        <v>15390</v>
      </c>
      <c r="G81" s="56">
        <f t="shared" si="10"/>
        <v>4.2750000000000004</v>
      </c>
    </row>
    <row r="82" spans="1:7" x14ac:dyDescent="0.25">
      <c r="A82" s="19">
        <v>80</v>
      </c>
      <c r="B82" s="49">
        <f>B81*1.05</f>
        <v>0.85968476750421574</v>
      </c>
      <c r="C82" s="55"/>
      <c r="F82">
        <f t="shared" si="9"/>
        <v>15980</v>
      </c>
      <c r="G82" s="56">
        <f t="shared" si="10"/>
        <v>4.4388888888888882</v>
      </c>
    </row>
    <row r="83" spans="1:7" x14ac:dyDescent="0.25">
      <c r="A83" s="46">
        <v>81</v>
      </c>
      <c r="B83" s="49">
        <f t="shared" ref="B83:B146" si="12">B82</f>
        <v>0.85968476750421574</v>
      </c>
      <c r="C83" s="55"/>
      <c r="F83">
        <f t="shared" si="9"/>
        <v>15980</v>
      </c>
      <c r="G83" s="56">
        <f t="shared" si="10"/>
        <v>4.4388888888888882</v>
      </c>
    </row>
    <row r="84" spans="1:7" x14ac:dyDescent="0.25">
      <c r="A84" s="19">
        <v>82</v>
      </c>
      <c r="B84" s="49">
        <f t="shared" si="12"/>
        <v>0.85968476750421574</v>
      </c>
      <c r="C84" s="55"/>
      <c r="F84">
        <f t="shared" si="9"/>
        <v>15980</v>
      </c>
      <c r="G84" s="56">
        <f t="shared" si="10"/>
        <v>4.4388888888888882</v>
      </c>
    </row>
    <row r="85" spans="1:7" x14ac:dyDescent="0.25">
      <c r="A85" s="46">
        <v>83</v>
      </c>
      <c r="B85" s="49">
        <f t="shared" si="12"/>
        <v>0.85968476750421574</v>
      </c>
      <c r="C85" s="55"/>
      <c r="F85">
        <f t="shared" si="9"/>
        <v>15980</v>
      </c>
      <c r="G85" s="56">
        <f t="shared" si="10"/>
        <v>4.4388888888888882</v>
      </c>
    </row>
    <row r="86" spans="1:7" x14ac:dyDescent="0.25">
      <c r="A86" s="19">
        <v>84</v>
      </c>
      <c r="B86" s="49">
        <f t="shared" si="12"/>
        <v>0.85968476750421574</v>
      </c>
      <c r="C86" s="55"/>
      <c r="F86">
        <f t="shared" si="9"/>
        <v>15980</v>
      </c>
      <c r="G86" s="56">
        <f t="shared" si="10"/>
        <v>4.4388888888888882</v>
      </c>
    </row>
    <row r="87" spans="1:7" x14ac:dyDescent="0.25">
      <c r="A87" s="46">
        <v>85</v>
      </c>
      <c r="B87" s="49">
        <f t="shared" si="12"/>
        <v>0.85968476750421574</v>
      </c>
      <c r="C87" s="55"/>
      <c r="F87">
        <f t="shared" si="9"/>
        <v>15980</v>
      </c>
      <c r="G87" s="56">
        <f t="shared" si="10"/>
        <v>4.4388888888888882</v>
      </c>
    </row>
    <row r="88" spans="1:7" x14ac:dyDescent="0.25">
      <c r="A88" s="19">
        <v>86</v>
      </c>
      <c r="B88" s="49">
        <f t="shared" si="12"/>
        <v>0.85968476750421574</v>
      </c>
      <c r="C88" s="55"/>
      <c r="F88">
        <f t="shared" si="9"/>
        <v>15980</v>
      </c>
      <c r="G88" s="56">
        <f t="shared" si="10"/>
        <v>4.4388888888888882</v>
      </c>
    </row>
    <row r="89" spans="1:7" x14ac:dyDescent="0.25">
      <c r="A89" s="46">
        <v>87</v>
      </c>
      <c r="B89" s="49">
        <f t="shared" si="12"/>
        <v>0.85968476750421574</v>
      </c>
      <c r="C89" s="55"/>
      <c r="F89">
        <f t="shared" si="9"/>
        <v>15980</v>
      </c>
      <c r="G89" s="56">
        <f t="shared" si="10"/>
        <v>4.4388888888888882</v>
      </c>
    </row>
    <row r="90" spans="1:7" x14ac:dyDescent="0.25">
      <c r="A90" s="19">
        <v>88</v>
      </c>
      <c r="B90" s="49">
        <f t="shared" si="12"/>
        <v>0.85968476750421574</v>
      </c>
      <c r="C90" s="55"/>
      <c r="F90">
        <f t="shared" si="9"/>
        <v>15980</v>
      </c>
      <c r="G90" s="56">
        <f t="shared" si="10"/>
        <v>4.4388888888888882</v>
      </c>
    </row>
    <row r="91" spans="1:7" x14ac:dyDescent="0.25">
      <c r="A91" s="46">
        <v>89</v>
      </c>
      <c r="B91" s="49">
        <f t="shared" si="12"/>
        <v>0.85968476750421574</v>
      </c>
      <c r="C91" s="55"/>
      <c r="F91">
        <f t="shared" si="9"/>
        <v>15980</v>
      </c>
      <c r="G91" s="56">
        <f t="shared" si="10"/>
        <v>4.4388888888888882</v>
      </c>
    </row>
    <row r="92" spans="1:7" x14ac:dyDescent="0.25">
      <c r="A92" s="19">
        <v>90</v>
      </c>
      <c r="B92" s="49">
        <f>B91*1.05</f>
        <v>0.90266900587942656</v>
      </c>
      <c r="C92" s="55"/>
      <c r="F92">
        <f t="shared" si="9"/>
        <v>16599</v>
      </c>
      <c r="G92" s="56">
        <f t="shared" si="10"/>
        <v>4.6108333333333329</v>
      </c>
    </row>
    <row r="93" spans="1:7" x14ac:dyDescent="0.25">
      <c r="A93" s="46">
        <v>91</v>
      </c>
      <c r="B93" s="49">
        <f t="shared" si="12"/>
        <v>0.90266900587942656</v>
      </c>
      <c r="C93" s="55"/>
      <c r="F93">
        <f t="shared" si="9"/>
        <v>16599</v>
      </c>
      <c r="G93" s="56">
        <f t="shared" si="10"/>
        <v>4.6108333333333329</v>
      </c>
    </row>
    <row r="94" spans="1:7" x14ac:dyDescent="0.25">
      <c r="A94" s="19">
        <v>92</v>
      </c>
      <c r="B94" s="49">
        <f t="shared" si="12"/>
        <v>0.90266900587942656</v>
      </c>
      <c r="C94" s="55"/>
      <c r="F94">
        <f t="shared" si="9"/>
        <v>16599</v>
      </c>
      <c r="G94" s="56">
        <f t="shared" si="10"/>
        <v>4.6108333333333329</v>
      </c>
    </row>
    <row r="95" spans="1:7" x14ac:dyDescent="0.25">
      <c r="A95" s="46">
        <v>93</v>
      </c>
      <c r="B95" s="49">
        <f t="shared" si="12"/>
        <v>0.90266900587942656</v>
      </c>
      <c r="C95" s="55"/>
      <c r="F95">
        <f t="shared" si="9"/>
        <v>16599</v>
      </c>
      <c r="G95" s="56">
        <f t="shared" si="10"/>
        <v>4.6108333333333329</v>
      </c>
    </row>
    <row r="96" spans="1:7" x14ac:dyDescent="0.25">
      <c r="A96" s="19">
        <v>94</v>
      </c>
      <c r="B96" s="49">
        <f t="shared" si="12"/>
        <v>0.90266900587942656</v>
      </c>
      <c r="C96" s="55"/>
      <c r="F96">
        <f t="shared" si="9"/>
        <v>16599</v>
      </c>
      <c r="G96" s="56">
        <f t="shared" si="10"/>
        <v>4.6108333333333329</v>
      </c>
    </row>
    <row r="97" spans="1:7" x14ac:dyDescent="0.25">
      <c r="A97" s="46">
        <v>95</v>
      </c>
      <c r="B97" s="49">
        <f t="shared" si="12"/>
        <v>0.90266900587942656</v>
      </c>
      <c r="C97" s="55"/>
      <c r="F97">
        <f t="shared" si="9"/>
        <v>16599</v>
      </c>
      <c r="G97" s="56">
        <f t="shared" si="10"/>
        <v>4.6108333333333329</v>
      </c>
    </row>
    <row r="98" spans="1:7" x14ac:dyDescent="0.25">
      <c r="A98" s="19">
        <v>96</v>
      </c>
      <c r="B98" s="49">
        <f t="shared" si="12"/>
        <v>0.90266900587942656</v>
      </c>
      <c r="C98" s="55"/>
      <c r="F98">
        <f t="shared" si="9"/>
        <v>16599</v>
      </c>
      <c r="G98" s="56">
        <f t="shared" si="10"/>
        <v>4.6108333333333329</v>
      </c>
    </row>
    <row r="99" spans="1:7" x14ac:dyDescent="0.25">
      <c r="A99" s="46">
        <v>97</v>
      </c>
      <c r="B99" s="49">
        <f t="shared" si="12"/>
        <v>0.90266900587942656</v>
      </c>
      <c r="C99" s="55"/>
      <c r="F99">
        <f t="shared" si="9"/>
        <v>16599</v>
      </c>
      <c r="G99" s="56">
        <f t="shared" si="10"/>
        <v>4.6108333333333329</v>
      </c>
    </row>
    <row r="100" spans="1:7" x14ac:dyDescent="0.25">
      <c r="A100" s="19">
        <v>98</v>
      </c>
      <c r="B100" s="49">
        <f t="shared" si="12"/>
        <v>0.90266900587942656</v>
      </c>
      <c r="C100" s="55"/>
      <c r="F100">
        <f t="shared" si="9"/>
        <v>16599</v>
      </c>
      <c r="G100" s="56">
        <f t="shared" si="10"/>
        <v>4.6108333333333329</v>
      </c>
    </row>
    <row r="101" spans="1:7" x14ac:dyDescent="0.25">
      <c r="A101" s="46">
        <v>99</v>
      </c>
      <c r="B101" s="49">
        <f t="shared" si="12"/>
        <v>0.90266900587942656</v>
      </c>
      <c r="C101" s="55"/>
      <c r="F101">
        <f t="shared" si="9"/>
        <v>16599</v>
      </c>
      <c r="G101" s="56">
        <f t="shared" si="10"/>
        <v>4.6108333333333329</v>
      </c>
    </row>
    <row r="102" spans="1:7" x14ac:dyDescent="0.25">
      <c r="A102" s="19">
        <v>100</v>
      </c>
      <c r="B102" s="49">
        <f>B101*1.05</f>
        <v>0.94780245617339798</v>
      </c>
      <c r="C102" s="55"/>
      <c r="F102">
        <f t="shared" si="9"/>
        <v>17249</v>
      </c>
      <c r="G102" s="56">
        <f t="shared" si="10"/>
        <v>4.7913888888888891</v>
      </c>
    </row>
    <row r="103" spans="1:7" x14ac:dyDescent="0.25">
      <c r="A103" s="46">
        <v>101</v>
      </c>
      <c r="B103" s="49">
        <f t="shared" si="12"/>
        <v>0.94780245617339798</v>
      </c>
      <c r="C103" s="55"/>
      <c r="F103">
        <f t="shared" si="9"/>
        <v>17249</v>
      </c>
      <c r="G103" s="56">
        <f t="shared" si="10"/>
        <v>4.7913888888888891</v>
      </c>
    </row>
    <row r="104" spans="1:7" x14ac:dyDescent="0.25">
      <c r="A104" s="19">
        <v>102</v>
      </c>
      <c r="B104" s="49">
        <f t="shared" si="12"/>
        <v>0.94780245617339798</v>
      </c>
      <c r="C104" s="55"/>
      <c r="F104">
        <f t="shared" si="9"/>
        <v>17249</v>
      </c>
      <c r="G104" s="56">
        <f t="shared" si="10"/>
        <v>4.7913888888888891</v>
      </c>
    </row>
    <row r="105" spans="1:7" x14ac:dyDescent="0.25">
      <c r="A105" s="46">
        <v>103</v>
      </c>
      <c r="B105" s="49">
        <f t="shared" si="12"/>
        <v>0.94780245617339798</v>
      </c>
      <c r="C105" s="55"/>
      <c r="F105">
        <f t="shared" si="9"/>
        <v>17249</v>
      </c>
      <c r="G105" s="56">
        <f t="shared" si="10"/>
        <v>4.7913888888888891</v>
      </c>
    </row>
    <row r="106" spans="1:7" x14ac:dyDescent="0.25">
      <c r="A106" s="19">
        <v>104</v>
      </c>
      <c r="B106" s="49">
        <f t="shared" si="12"/>
        <v>0.94780245617339798</v>
      </c>
      <c r="C106" s="55"/>
      <c r="F106">
        <f t="shared" si="9"/>
        <v>17249</v>
      </c>
      <c r="G106" s="56">
        <f t="shared" si="10"/>
        <v>4.7913888888888891</v>
      </c>
    </row>
    <row r="107" spans="1:7" x14ac:dyDescent="0.25">
      <c r="A107" s="46">
        <v>105</v>
      </c>
      <c r="B107" s="49">
        <f t="shared" si="12"/>
        <v>0.94780245617339798</v>
      </c>
      <c r="C107" s="55"/>
      <c r="F107">
        <f t="shared" si="9"/>
        <v>17249</v>
      </c>
      <c r="G107" s="56">
        <f t="shared" si="10"/>
        <v>4.7913888888888891</v>
      </c>
    </row>
    <row r="108" spans="1:7" x14ac:dyDescent="0.25">
      <c r="A108" s="19">
        <v>106</v>
      </c>
      <c r="B108" s="49">
        <f t="shared" si="12"/>
        <v>0.94780245617339798</v>
      </c>
      <c r="C108" s="55"/>
      <c r="F108">
        <f t="shared" si="9"/>
        <v>17249</v>
      </c>
      <c r="G108" s="56">
        <f t="shared" si="10"/>
        <v>4.7913888888888891</v>
      </c>
    </row>
    <row r="109" spans="1:7" x14ac:dyDescent="0.25">
      <c r="A109" s="46">
        <v>107</v>
      </c>
      <c r="B109" s="49">
        <f t="shared" si="12"/>
        <v>0.94780245617339798</v>
      </c>
      <c r="C109" s="55"/>
      <c r="F109">
        <f t="shared" si="9"/>
        <v>17249</v>
      </c>
      <c r="G109" s="56">
        <f t="shared" si="10"/>
        <v>4.7913888888888891</v>
      </c>
    </row>
    <row r="110" spans="1:7" x14ac:dyDescent="0.25">
      <c r="A110" s="19">
        <v>108</v>
      </c>
      <c r="B110" s="49">
        <f t="shared" si="12"/>
        <v>0.94780245617339798</v>
      </c>
      <c r="C110" s="55"/>
      <c r="F110">
        <f t="shared" si="9"/>
        <v>17249</v>
      </c>
      <c r="G110" s="56">
        <f t="shared" si="10"/>
        <v>4.7913888888888891</v>
      </c>
    </row>
    <row r="111" spans="1:7" x14ac:dyDescent="0.25">
      <c r="A111" s="46">
        <v>109</v>
      </c>
      <c r="B111" s="49">
        <f t="shared" si="12"/>
        <v>0.94780245617339798</v>
      </c>
      <c r="C111" s="55"/>
      <c r="F111">
        <f t="shared" si="9"/>
        <v>17249</v>
      </c>
      <c r="G111" s="56">
        <f t="shared" si="10"/>
        <v>4.7913888888888891</v>
      </c>
    </row>
    <row r="112" spans="1:7" x14ac:dyDescent="0.25">
      <c r="A112" s="19">
        <v>110</v>
      </c>
      <c r="B112" s="49">
        <f>B111*1.05</f>
        <v>0.99519257898206792</v>
      </c>
      <c r="C112" s="55"/>
      <c r="F112">
        <f t="shared" si="9"/>
        <v>17931</v>
      </c>
      <c r="G112" s="56">
        <f t="shared" si="10"/>
        <v>4.9808333333333339</v>
      </c>
    </row>
    <row r="113" spans="1:7" x14ac:dyDescent="0.25">
      <c r="A113" s="46">
        <v>111</v>
      </c>
      <c r="B113" s="49">
        <f t="shared" si="12"/>
        <v>0.99519257898206792</v>
      </c>
      <c r="C113" s="55"/>
      <c r="F113">
        <f t="shared" si="9"/>
        <v>17931</v>
      </c>
      <c r="G113" s="56">
        <f t="shared" si="10"/>
        <v>4.9808333333333339</v>
      </c>
    </row>
    <row r="114" spans="1:7" x14ac:dyDescent="0.25">
      <c r="A114" s="19">
        <v>112</v>
      </c>
      <c r="B114" s="49">
        <f t="shared" si="12"/>
        <v>0.99519257898206792</v>
      </c>
      <c r="C114" s="55"/>
      <c r="F114">
        <f t="shared" si="9"/>
        <v>17931</v>
      </c>
      <c r="G114" s="56">
        <f t="shared" si="10"/>
        <v>4.9808333333333339</v>
      </c>
    </row>
    <row r="115" spans="1:7" x14ac:dyDescent="0.25">
      <c r="A115" s="46">
        <v>113</v>
      </c>
      <c r="B115" s="49">
        <f t="shared" si="12"/>
        <v>0.99519257898206792</v>
      </c>
      <c r="C115" s="55"/>
      <c r="F115">
        <f t="shared" si="9"/>
        <v>17931</v>
      </c>
      <c r="G115" s="56">
        <f t="shared" si="10"/>
        <v>4.9808333333333339</v>
      </c>
    </row>
    <row r="116" spans="1:7" x14ac:dyDescent="0.25">
      <c r="A116" s="19">
        <v>114</v>
      </c>
      <c r="B116" s="49">
        <f t="shared" si="12"/>
        <v>0.99519257898206792</v>
      </c>
      <c r="C116" s="55"/>
      <c r="F116">
        <f t="shared" si="9"/>
        <v>17931</v>
      </c>
      <c r="G116" s="56">
        <f t="shared" si="10"/>
        <v>4.9808333333333339</v>
      </c>
    </row>
    <row r="117" spans="1:7" x14ac:dyDescent="0.25">
      <c r="A117" s="46">
        <v>115</v>
      </c>
      <c r="B117" s="49">
        <f t="shared" si="12"/>
        <v>0.99519257898206792</v>
      </c>
      <c r="C117" s="55"/>
      <c r="F117">
        <f t="shared" si="9"/>
        <v>17931</v>
      </c>
      <c r="G117" s="56">
        <f t="shared" si="10"/>
        <v>4.9808333333333339</v>
      </c>
    </row>
    <row r="118" spans="1:7" x14ac:dyDescent="0.25">
      <c r="A118" s="19">
        <v>116</v>
      </c>
      <c r="B118" s="49">
        <f t="shared" si="12"/>
        <v>0.99519257898206792</v>
      </c>
      <c r="C118" s="55"/>
      <c r="F118">
        <f t="shared" si="9"/>
        <v>17931</v>
      </c>
      <c r="G118" s="56">
        <f t="shared" si="10"/>
        <v>4.9808333333333339</v>
      </c>
    </row>
    <row r="119" spans="1:7" x14ac:dyDescent="0.25">
      <c r="A119" s="46">
        <v>117</v>
      </c>
      <c r="B119" s="49">
        <f t="shared" si="12"/>
        <v>0.99519257898206792</v>
      </c>
      <c r="C119" s="55"/>
      <c r="F119">
        <f t="shared" si="9"/>
        <v>17931</v>
      </c>
      <c r="G119" s="56">
        <f t="shared" si="10"/>
        <v>4.9808333333333339</v>
      </c>
    </row>
    <row r="120" spans="1:7" x14ac:dyDescent="0.25">
      <c r="A120" s="19">
        <v>118</v>
      </c>
      <c r="B120" s="49">
        <f t="shared" si="12"/>
        <v>0.99519257898206792</v>
      </c>
      <c r="C120" s="55"/>
      <c r="F120">
        <f t="shared" si="9"/>
        <v>17931</v>
      </c>
      <c r="G120" s="56">
        <f t="shared" si="10"/>
        <v>4.9808333333333339</v>
      </c>
    </row>
    <row r="121" spans="1:7" x14ac:dyDescent="0.25">
      <c r="A121" s="46">
        <v>119</v>
      </c>
      <c r="B121" s="49">
        <f t="shared" si="12"/>
        <v>0.99519257898206792</v>
      </c>
      <c r="C121" s="55"/>
      <c r="F121">
        <f t="shared" si="9"/>
        <v>17931</v>
      </c>
      <c r="G121" s="56">
        <f t="shared" si="10"/>
        <v>4.9808333333333339</v>
      </c>
    </row>
    <row r="122" spans="1:7" x14ac:dyDescent="0.25">
      <c r="A122" s="19">
        <v>120</v>
      </c>
      <c r="B122" s="49">
        <f>B121*1.05</f>
        <v>1.0449522079311713</v>
      </c>
      <c r="C122" s="55"/>
      <c r="F122">
        <f t="shared" si="9"/>
        <v>18648</v>
      </c>
      <c r="G122" s="56">
        <f t="shared" si="10"/>
        <v>5.1800000000000006</v>
      </c>
    </row>
    <row r="123" spans="1:7" x14ac:dyDescent="0.25">
      <c r="A123" s="46">
        <v>121</v>
      </c>
      <c r="B123" s="49">
        <f t="shared" si="12"/>
        <v>1.0449522079311713</v>
      </c>
      <c r="C123" s="55"/>
      <c r="F123">
        <f t="shared" si="9"/>
        <v>18648</v>
      </c>
      <c r="G123" s="56">
        <f t="shared" si="10"/>
        <v>5.1800000000000006</v>
      </c>
    </row>
    <row r="124" spans="1:7" x14ac:dyDescent="0.25">
      <c r="A124" s="19">
        <v>122</v>
      </c>
      <c r="B124" s="49">
        <f t="shared" si="12"/>
        <v>1.0449522079311713</v>
      </c>
      <c r="C124" s="55"/>
      <c r="F124">
        <f t="shared" si="9"/>
        <v>18648</v>
      </c>
      <c r="G124" s="56">
        <f t="shared" si="10"/>
        <v>5.1800000000000006</v>
      </c>
    </row>
    <row r="125" spans="1:7" x14ac:dyDescent="0.25">
      <c r="A125" s="46">
        <v>123</v>
      </c>
      <c r="B125" s="49">
        <f t="shared" si="12"/>
        <v>1.0449522079311713</v>
      </c>
      <c r="C125" s="55"/>
      <c r="F125">
        <f t="shared" si="9"/>
        <v>18648</v>
      </c>
      <c r="G125" s="56">
        <f t="shared" si="10"/>
        <v>5.1800000000000006</v>
      </c>
    </row>
    <row r="126" spans="1:7" x14ac:dyDescent="0.25">
      <c r="A126" s="19">
        <v>124</v>
      </c>
      <c r="B126" s="49">
        <f t="shared" si="12"/>
        <v>1.0449522079311713</v>
      </c>
      <c r="C126" s="55"/>
      <c r="F126">
        <f t="shared" si="9"/>
        <v>18648</v>
      </c>
      <c r="G126" s="56">
        <f t="shared" si="10"/>
        <v>5.1800000000000006</v>
      </c>
    </row>
    <row r="127" spans="1:7" x14ac:dyDescent="0.25">
      <c r="A127" s="46">
        <v>125</v>
      </c>
      <c r="B127" s="49">
        <f t="shared" si="12"/>
        <v>1.0449522079311713</v>
      </c>
      <c r="C127" s="55"/>
      <c r="F127">
        <f t="shared" si="9"/>
        <v>18648</v>
      </c>
      <c r="G127" s="56">
        <f t="shared" si="10"/>
        <v>5.1800000000000006</v>
      </c>
    </row>
    <row r="128" spans="1:7" x14ac:dyDescent="0.25">
      <c r="A128" s="19">
        <v>126</v>
      </c>
      <c r="B128" s="49">
        <f t="shared" si="12"/>
        <v>1.0449522079311713</v>
      </c>
      <c r="C128" s="55"/>
      <c r="F128">
        <f t="shared" si="9"/>
        <v>18648</v>
      </c>
      <c r="G128" s="56">
        <f t="shared" si="10"/>
        <v>5.1800000000000006</v>
      </c>
    </row>
    <row r="129" spans="1:7" x14ac:dyDescent="0.25">
      <c r="A129" s="46">
        <v>127</v>
      </c>
      <c r="B129" s="49">
        <f t="shared" si="12"/>
        <v>1.0449522079311713</v>
      </c>
      <c r="C129" s="55"/>
      <c r="F129">
        <f t="shared" si="9"/>
        <v>18648</v>
      </c>
      <c r="G129" s="56">
        <f t="shared" si="10"/>
        <v>5.1800000000000006</v>
      </c>
    </row>
    <row r="130" spans="1:7" x14ac:dyDescent="0.25">
      <c r="A130" s="19">
        <v>128</v>
      </c>
      <c r="B130" s="49">
        <f t="shared" si="12"/>
        <v>1.0449522079311713</v>
      </c>
      <c r="C130" s="55"/>
      <c r="F130">
        <f t="shared" si="9"/>
        <v>18648</v>
      </c>
      <c r="G130" s="56">
        <f t="shared" si="10"/>
        <v>5.1800000000000006</v>
      </c>
    </row>
    <row r="131" spans="1:7" x14ac:dyDescent="0.25">
      <c r="A131" s="46">
        <v>129</v>
      </c>
      <c r="B131" s="49">
        <f t="shared" si="12"/>
        <v>1.0449522079311713</v>
      </c>
      <c r="C131" s="55"/>
      <c r="F131">
        <f t="shared" ref="F131:F194" si="13">ROUNDUP(($E$2*B131+$D$2)*3600,0)</f>
        <v>18648</v>
      </c>
      <c r="G131" s="56">
        <f t="shared" ref="G131:G194" si="14">F131/60/60</f>
        <v>5.1800000000000006</v>
      </c>
    </row>
    <row r="132" spans="1:7" x14ac:dyDescent="0.25">
      <c r="A132" s="19">
        <v>130</v>
      </c>
      <c r="B132" s="49">
        <f>B131*1.05</f>
        <v>1.0971998183277298</v>
      </c>
      <c r="C132" s="55"/>
      <c r="F132">
        <f t="shared" si="13"/>
        <v>19400</v>
      </c>
      <c r="G132" s="56">
        <f t="shared" si="14"/>
        <v>5.3888888888888884</v>
      </c>
    </row>
    <row r="133" spans="1:7" x14ac:dyDescent="0.25">
      <c r="A133" s="46">
        <v>131</v>
      </c>
      <c r="B133" s="49">
        <f t="shared" si="12"/>
        <v>1.0971998183277298</v>
      </c>
      <c r="C133" s="55"/>
      <c r="F133">
        <f t="shared" si="13"/>
        <v>19400</v>
      </c>
      <c r="G133" s="56">
        <f t="shared" si="14"/>
        <v>5.3888888888888884</v>
      </c>
    </row>
    <row r="134" spans="1:7" x14ac:dyDescent="0.25">
      <c r="A134" s="19">
        <v>132</v>
      </c>
      <c r="B134" s="49">
        <f t="shared" si="12"/>
        <v>1.0971998183277298</v>
      </c>
      <c r="C134" s="55"/>
      <c r="F134">
        <f t="shared" si="13"/>
        <v>19400</v>
      </c>
      <c r="G134" s="56">
        <f t="shared" si="14"/>
        <v>5.3888888888888884</v>
      </c>
    </row>
    <row r="135" spans="1:7" x14ac:dyDescent="0.25">
      <c r="A135" s="46">
        <v>133</v>
      </c>
      <c r="B135" s="49">
        <f t="shared" si="12"/>
        <v>1.0971998183277298</v>
      </c>
      <c r="C135" s="55"/>
      <c r="F135">
        <f t="shared" si="13"/>
        <v>19400</v>
      </c>
      <c r="G135" s="56">
        <f t="shared" si="14"/>
        <v>5.3888888888888884</v>
      </c>
    </row>
    <row r="136" spans="1:7" x14ac:dyDescent="0.25">
      <c r="A136" s="19">
        <v>134</v>
      </c>
      <c r="B136" s="49">
        <f t="shared" si="12"/>
        <v>1.0971998183277298</v>
      </c>
      <c r="C136" s="55"/>
      <c r="F136">
        <f t="shared" si="13"/>
        <v>19400</v>
      </c>
      <c r="G136" s="56">
        <f t="shared" si="14"/>
        <v>5.3888888888888884</v>
      </c>
    </row>
    <row r="137" spans="1:7" x14ac:dyDescent="0.25">
      <c r="A137" s="46">
        <v>135</v>
      </c>
      <c r="B137" s="49">
        <f t="shared" si="12"/>
        <v>1.0971998183277298</v>
      </c>
      <c r="C137" s="55"/>
      <c r="F137">
        <f t="shared" si="13"/>
        <v>19400</v>
      </c>
      <c r="G137" s="56">
        <f t="shared" si="14"/>
        <v>5.3888888888888884</v>
      </c>
    </row>
    <row r="138" spans="1:7" x14ac:dyDescent="0.25">
      <c r="A138" s="19">
        <v>136</v>
      </c>
      <c r="B138" s="49">
        <f t="shared" si="12"/>
        <v>1.0971998183277298</v>
      </c>
      <c r="C138" s="55"/>
      <c r="F138">
        <f t="shared" si="13"/>
        <v>19400</v>
      </c>
      <c r="G138" s="56">
        <f t="shared" si="14"/>
        <v>5.3888888888888884</v>
      </c>
    </row>
    <row r="139" spans="1:7" x14ac:dyDescent="0.25">
      <c r="A139" s="46">
        <v>137</v>
      </c>
      <c r="B139" s="49">
        <f t="shared" si="12"/>
        <v>1.0971998183277298</v>
      </c>
      <c r="C139" s="55"/>
      <c r="F139">
        <f t="shared" si="13"/>
        <v>19400</v>
      </c>
      <c r="G139" s="56">
        <f t="shared" si="14"/>
        <v>5.3888888888888884</v>
      </c>
    </row>
    <row r="140" spans="1:7" x14ac:dyDescent="0.25">
      <c r="A140" s="19">
        <v>138</v>
      </c>
      <c r="B140" s="49">
        <f t="shared" si="12"/>
        <v>1.0971998183277298</v>
      </c>
      <c r="C140" s="55"/>
      <c r="F140">
        <f t="shared" si="13"/>
        <v>19400</v>
      </c>
      <c r="G140" s="56">
        <f t="shared" si="14"/>
        <v>5.3888888888888884</v>
      </c>
    </row>
    <row r="141" spans="1:7" x14ac:dyDescent="0.25">
      <c r="A141" s="46">
        <v>139</v>
      </c>
      <c r="B141" s="49">
        <f t="shared" si="12"/>
        <v>1.0971998183277298</v>
      </c>
      <c r="C141" s="55"/>
      <c r="F141">
        <f t="shared" si="13"/>
        <v>19400</v>
      </c>
      <c r="G141" s="56">
        <f t="shared" si="14"/>
        <v>5.3888888888888884</v>
      </c>
    </row>
    <row r="142" spans="1:7" x14ac:dyDescent="0.25">
      <c r="A142" s="19">
        <v>140</v>
      </c>
      <c r="B142" s="49">
        <f t="shared" si="12"/>
        <v>1.0971998183277298</v>
      </c>
      <c r="C142" s="55"/>
      <c r="F142">
        <f t="shared" si="13"/>
        <v>19400</v>
      </c>
      <c r="G142" s="56">
        <f t="shared" si="14"/>
        <v>5.3888888888888884</v>
      </c>
    </row>
    <row r="143" spans="1:7" x14ac:dyDescent="0.25">
      <c r="A143" s="46">
        <v>141</v>
      </c>
      <c r="B143" s="49">
        <f t="shared" si="12"/>
        <v>1.0971998183277298</v>
      </c>
      <c r="C143" s="55"/>
      <c r="F143">
        <f t="shared" si="13"/>
        <v>19400</v>
      </c>
      <c r="G143" s="56">
        <f t="shared" si="14"/>
        <v>5.3888888888888884</v>
      </c>
    </row>
    <row r="144" spans="1:7" x14ac:dyDescent="0.25">
      <c r="A144" s="19">
        <v>142</v>
      </c>
      <c r="B144" s="49">
        <f t="shared" si="12"/>
        <v>1.0971998183277298</v>
      </c>
      <c r="C144" s="55"/>
      <c r="F144">
        <f t="shared" si="13"/>
        <v>19400</v>
      </c>
      <c r="G144" s="56">
        <f t="shared" si="14"/>
        <v>5.3888888888888884</v>
      </c>
    </row>
    <row r="145" spans="1:7" x14ac:dyDescent="0.25">
      <c r="A145" s="46">
        <v>143</v>
      </c>
      <c r="B145" s="49">
        <f t="shared" si="12"/>
        <v>1.0971998183277298</v>
      </c>
      <c r="C145" s="55"/>
      <c r="F145">
        <f t="shared" si="13"/>
        <v>19400</v>
      </c>
      <c r="G145" s="56">
        <f t="shared" si="14"/>
        <v>5.3888888888888884</v>
      </c>
    </row>
    <row r="146" spans="1:7" x14ac:dyDescent="0.25">
      <c r="A146" s="19">
        <v>144</v>
      </c>
      <c r="B146" s="49">
        <f t="shared" si="12"/>
        <v>1.0971998183277298</v>
      </c>
      <c r="C146" s="55"/>
      <c r="F146">
        <f t="shared" si="13"/>
        <v>19400</v>
      </c>
      <c r="G146" s="56">
        <f t="shared" si="14"/>
        <v>5.3888888888888884</v>
      </c>
    </row>
    <row r="147" spans="1:7" x14ac:dyDescent="0.25">
      <c r="A147" s="46">
        <v>145</v>
      </c>
      <c r="B147" s="49">
        <f t="shared" ref="B147:B210" si="15">B146</f>
        <v>1.0971998183277298</v>
      </c>
      <c r="C147" s="55"/>
      <c r="F147">
        <f t="shared" si="13"/>
        <v>19400</v>
      </c>
      <c r="G147" s="56">
        <f t="shared" si="14"/>
        <v>5.3888888888888884</v>
      </c>
    </row>
    <row r="148" spans="1:7" x14ac:dyDescent="0.25">
      <c r="A148" s="19">
        <v>146</v>
      </c>
      <c r="B148" s="49">
        <f t="shared" si="15"/>
        <v>1.0971998183277298</v>
      </c>
      <c r="C148" s="55"/>
      <c r="F148">
        <f t="shared" si="13"/>
        <v>19400</v>
      </c>
      <c r="G148" s="56">
        <f t="shared" si="14"/>
        <v>5.3888888888888884</v>
      </c>
    </row>
    <row r="149" spans="1:7" x14ac:dyDescent="0.25">
      <c r="A149" s="46">
        <v>147</v>
      </c>
      <c r="B149" s="49">
        <f t="shared" si="15"/>
        <v>1.0971998183277298</v>
      </c>
      <c r="C149" s="55"/>
      <c r="F149">
        <f t="shared" si="13"/>
        <v>19400</v>
      </c>
      <c r="G149" s="56">
        <f t="shared" si="14"/>
        <v>5.3888888888888884</v>
      </c>
    </row>
    <row r="150" spans="1:7" x14ac:dyDescent="0.25">
      <c r="A150" s="19">
        <v>148</v>
      </c>
      <c r="B150" s="49">
        <f t="shared" si="15"/>
        <v>1.0971998183277298</v>
      </c>
      <c r="C150" s="55"/>
      <c r="F150">
        <f t="shared" si="13"/>
        <v>19400</v>
      </c>
      <c r="G150" s="56">
        <f t="shared" si="14"/>
        <v>5.3888888888888884</v>
      </c>
    </row>
    <row r="151" spans="1:7" x14ac:dyDescent="0.25">
      <c r="A151" s="46">
        <v>149</v>
      </c>
      <c r="B151" s="49">
        <f t="shared" si="15"/>
        <v>1.0971998183277298</v>
      </c>
      <c r="C151" s="55"/>
      <c r="F151">
        <f t="shared" si="13"/>
        <v>19400</v>
      </c>
      <c r="G151" s="56">
        <f t="shared" si="14"/>
        <v>5.3888888888888884</v>
      </c>
    </row>
    <row r="152" spans="1:7" x14ac:dyDescent="0.25">
      <c r="A152" s="19">
        <v>150</v>
      </c>
      <c r="B152" s="49">
        <f t="shared" si="15"/>
        <v>1.0971998183277298</v>
      </c>
      <c r="C152" s="55"/>
      <c r="F152">
        <f t="shared" si="13"/>
        <v>19400</v>
      </c>
      <c r="G152" s="56">
        <f t="shared" si="14"/>
        <v>5.3888888888888884</v>
      </c>
    </row>
    <row r="153" spans="1:7" x14ac:dyDescent="0.25">
      <c r="A153" s="46">
        <v>151</v>
      </c>
      <c r="B153" s="49">
        <f t="shared" si="15"/>
        <v>1.0971998183277298</v>
      </c>
      <c r="C153" s="55"/>
      <c r="F153">
        <f t="shared" si="13"/>
        <v>19400</v>
      </c>
      <c r="G153" s="56">
        <f t="shared" si="14"/>
        <v>5.3888888888888884</v>
      </c>
    </row>
    <row r="154" spans="1:7" x14ac:dyDescent="0.25">
      <c r="A154" s="19">
        <v>152</v>
      </c>
      <c r="B154" s="49">
        <f t="shared" si="15"/>
        <v>1.0971998183277298</v>
      </c>
      <c r="C154" s="55"/>
      <c r="F154">
        <f t="shared" si="13"/>
        <v>19400</v>
      </c>
      <c r="G154" s="56">
        <f t="shared" si="14"/>
        <v>5.3888888888888884</v>
      </c>
    </row>
    <row r="155" spans="1:7" x14ac:dyDescent="0.25">
      <c r="A155" s="19">
        <v>153</v>
      </c>
      <c r="B155" s="49">
        <f t="shared" si="15"/>
        <v>1.0971998183277298</v>
      </c>
      <c r="C155" s="55"/>
      <c r="F155">
        <f t="shared" si="13"/>
        <v>19400</v>
      </c>
      <c r="G155" s="56">
        <f t="shared" si="14"/>
        <v>5.3888888888888884</v>
      </c>
    </row>
    <row r="156" spans="1:7" x14ac:dyDescent="0.25">
      <c r="A156" s="46">
        <v>154</v>
      </c>
      <c r="B156" s="49">
        <f t="shared" si="15"/>
        <v>1.0971998183277298</v>
      </c>
      <c r="C156" s="55"/>
      <c r="F156">
        <f t="shared" si="13"/>
        <v>19400</v>
      </c>
      <c r="G156" s="56">
        <f t="shared" si="14"/>
        <v>5.3888888888888884</v>
      </c>
    </row>
    <row r="157" spans="1:7" x14ac:dyDescent="0.25">
      <c r="A157" s="19">
        <v>155</v>
      </c>
      <c r="B157" s="49">
        <f t="shared" si="15"/>
        <v>1.0971998183277298</v>
      </c>
      <c r="C157" s="55"/>
      <c r="F157">
        <f t="shared" si="13"/>
        <v>19400</v>
      </c>
      <c r="G157" s="56">
        <f t="shared" si="14"/>
        <v>5.3888888888888884</v>
      </c>
    </row>
    <row r="158" spans="1:7" x14ac:dyDescent="0.25">
      <c r="A158" s="46">
        <v>156</v>
      </c>
      <c r="B158" s="49">
        <f t="shared" si="15"/>
        <v>1.0971998183277298</v>
      </c>
      <c r="C158" s="55"/>
      <c r="F158">
        <f t="shared" si="13"/>
        <v>19400</v>
      </c>
      <c r="G158" s="56">
        <f t="shared" si="14"/>
        <v>5.3888888888888884</v>
      </c>
    </row>
    <row r="159" spans="1:7" x14ac:dyDescent="0.25">
      <c r="A159" s="19">
        <v>157</v>
      </c>
      <c r="B159" s="49">
        <f t="shared" si="15"/>
        <v>1.0971998183277298</v>
      </c>
      <c r="C159" s="55"/>
      <c r="F159">
        <f t="shared" si="13"/>
        <v>19400</v>
      </c>
      <c r="G159" s="56">
        <f t="shared" si="14"/>
        <v>5.3888888888888884</v>
      </c>
    </row>
    <row r="160" spans="1:7" x14ac:dyDescent="0.25">
      <c r="A160" s="46">
        <v>158</v>
      </c>
      <c r="B160" s="49">
        <f t="shared" si="15"/>
        <v>1.0971998183277298</v>
      </c>
      <c r="C160" s="55"/>
      <c r="F160">
        <f t="shared" si="13"/>
        <v>19400</v>
      </c>
      <c r="G160" s="56">
        <f t="shared" si="14"/>
        <v>5.3888888888888884</v>
      </c>
    </row>
    <row r="161" spans="1:7" x14ac:dyDescent="0.25">
      <c r="A161" s="19">
        <v>159</v>
      </c>
      <c r="B161" s="49">
        <f t="shared" si="15"/>
        <v>1.0971998183277298</v>
      </c>
      <c r="C161" s="55"/>
      <c r="F161">
        <f t="shared" si="13"/>
        <v>19400</v>
      </c>
      <c r="G161" s="56">
        <f t="shared" si="14"/>
        <v>5.3888888888888884</v>
      </c>
    </row>
    <row r="162" spans="1:7" x14ac:dyDescent="0.25">
      <c r="A162" s="46">
        <v>160</v>
      </c>
      <c r="B162" s="49">
        <f t="shared" si="15"/>
        <v>1.0971998183277298</v>
      </c>
      <c r="C162" s="55"/>
      <c r="F162">
        <f t="shared" si="13"/>
        <v>19400</v>
      </c>
      <c r="G162" s="56">
        <f t="shared" si="14"/>
        <v>5.3888888888888884</v>
      </c>
    </row>
    <row r="163" spans="1:7" x14ac:dyDescent="0.25">
      <c r="A163" s="19">
        <v>161</v>
      </c>
      <c r="B163" s="49">
        <f t="shared" si="15"/>
        <v>1.0971998183277298</v>
      </c>
      <c r="C163" s="55"/>
      <c r="F163">
        <f t="shared" si="13"/>
        <v>19400</v>
      </c>
      <c r="G163" s="56">
        <f t="shared" si="14"/>
        <v>5.3888888888888884</v>
      </c>
    </row>
    <row r="164" spans="1:7" x14ac:dyDescent="0.25">
      <c r="A164" s="46">
        <v>162</v>
      </c>
      <c r="B164" s="49">
        <f t="shared" si="15"/>
        <v>1.0971998183277298</v>
      </c>
      <c r="C164" s="55"/>
      <c r="F164">
        <f t="shared" si="13"/>
        <v>19400</v>
      </c>
      <c r="G164" s="56">
        <f t="shared" si="14"/>
        <v>5.3888888888888884</v>
      </c>
    </row>
    <row r="165" spans="1:7" x14ac:dyDescent="0.25">
      <c r="A165" s="19">
        <v>163</v>
      </c>
      <c r="B165" s="49">
        <f t="shared" si="15"/>
        <v>1.0971998183277298</v>
      </c>
      <c r="C165" s="55"/>
      <c r="F165">
        <f t="shared" si="13"/>
        <v>19400</v>
      </c>
      <c r="G165" s="56">
        <f t="shared" si="14"/>
        <v>5.3888888888888884</v>
      </c>
    </row>
    <row r="166" spans="1:7" x14ac:dyDescent="0.25">
      <c r="A166" s="46">
        <v>164</v>
      </c>
      <c r="B166" s="49">
        <f t="shared" si="15"/>
        <v>1.0971998183277298</v>
      </c>
      <c r="C166" s="55"/>
      <c r="F166">
        <f t="shared" si="13"/>
        <v>19400</v>
      </c>
      <c r="G166" s="56">
        <f t="shared" si="14"/>
        <v>5.3888888888888884</v>
      </c>
    </row>
    <row r="167" spans="1:7" x14ac:dyDescent="0.25">
      <c r="A167" s="19">
        <v>165</v>
      </c>
      <c r="B167" s="49">
        <f t="shared" si="15"/>
        <v>1.0971998183277298</v>
      </c>
      <c r="C167" s="55"/>
      <c r="F167">
        <f t="shared" si="13"/>
        <v>19400</v>
      </c>
      <c r="G167" s="56">
        <f t="shared" si="14"/>
        <v>5.3888888888888884</v>
      </c>
    </row>
    <row r="168" spans="1:7" x14ac:dyDescent="0.25">
      <c r="A168" s="46">
        <v>166</v>
      </c>
      <c r="B168" s="49">
        <f t="shared" si="15"/>
        <v>1.0971998183277298</v>
      </c>
      <c r="C168" s="55"/>
      <c r="F168">
        <f t="shared" si="13"/>
        <v>19400</v>
      </c>
      <c r="G168" s="56">
        <f t="shared" si="14"/>
        <v>5.3888888888888884</v>
      </c>
    </row>
    <row r="169" spans="1:7" x14ac:dyDescent="0.25">
      <c r="A169" s="19">
        <v>167</v>
      </c>
      <c r="B169" s="49">
        <f t="shared" si="15"/>
        <v>1.0971998183277298</v>
      </c>
      <c r="C169" s="55"/>
      <c r="F169">
        <f t="shared" si="13"/>
        <v>19400</v>
      </c>
      <c r="G169" s="56">
        <f t="shared" si="14"/>
        <v>5.3888888888888884</v>
      </c>
    </row>
    <row r="170" spans="1:7" x14ac:dyDescent="0.25">
      <c r="A170" s="46">
        <v>168</v>
      </c>
      <c r="B170" s="49">
        <f t="shared" si="15"/>
        <v>1.0971998183277298</v>
      </c>
      <c r="C170" s="55"/>
      <c r="F170">
        <f t="shared" si="13"/>
        <v>19400</v>
      </c>
      <c r="G170" s="56">
        <f t="shared" si="14"/>
        <v>5.3888888888888884</v>
      </c>
    </row>
    <row r="171" spans="1:7" x14ac:dyDescent="0.25">
      <c r="A171" s="19">
        <v>169</v>
      </c>
      <c r="B171" s="49">
        <f t="shared" si="15"/>
        <v>1.0971998183277298</v>
      </c>
      <c r="C171" s="55"/>
      <c r="F171">
        <f t="shared" si="13"/>
        <v>19400</v>
      </c>
      <c r="G171" s="56">
        <f t="shared" si="14"/>
        <v>5.3888888888888884</v>
      </c>
    </row>
    <row r="172" spans="1:7" x14ac:dyDescent="0.25">
      <c r="A172" s="46">
        <v>170</v>
      </c>
      <c r="B172" s="49">
        <f t="shared" si="15"/>
        <v>1.0971998183277298</v>
      </c>
      <c r="C172" s="55"/>
      <c r="F172">
        <f t="shared" si="13"/>
        <v>19400</v>
      </c>
      <c r="G172" s="56">
        <f t="shared" si="14"/>
        <v>5.3888888888888884</v>
      </c>
    </row>
    <row r="173" spans="1:7" x14ac:dyDescent="0.25">
      <c r="A173" s="19">
        <v>171</v>
      </c>
      <c r="B173" s="49">
        <f t="shared" si="15"/>
        <v>1.0971998183277298</v>
      </c>
      <c r="C173" s="55"/>
      <c r="F173">
        <f t="shared" si="13"/>
        <v>19400</v>
      </c>
      <c r="G173" s="56">
        <f t="shared" si="14"/>
        <v>5.3888888888888884</v>
      </c>
    </row>
    <row r="174" spans="1:7" x14ac:dyDescent="0.25">
      <c r="A174" s="46">
        <v>172</v>
      </c>
      <c r="B174" s="49">
        <f t="shared" si="15"/>
        <v>1.0971998183277298</v>
      </c>
      <c r="C174" s="55"/>
      <c r="F174">
        <f t="shared" si="13"/>
        <v>19400</v>
      </c>
      <c r="G174" s="56">
        <f t="shared" si="14"/>
        <v>5.3888888888888884</v>
      </c>
    </row>
    <row r="175" spans="1:7" x14ac:dyDescent="0.25">
      <c r="A175" s="19">
        <v>173</v>
      </c>
      <c r="B175" s="49">
        <f t="shared" si="15"/>
        <v>1.0971998183277298</v>
      </c>
      <c r="C175" s="55"/>
      <c r="F175">
        <f t="shared" si="13"/>
        <v>19400</v>
      </c>
      <c r="G175" s="56">
        <f t="shared" si="14"/>
        <v>5.3888888888888884</v>
      </c>
    </row>
    <row r="176" spans="1:7" x14ac:dyDescent="0.25">
      <c r="A176" s="46">
        <v>174</v>
      </c>
      <c r="B176" s="49">
        <f t="shared" si="15"/>
        <v>1.0971998183277298</v>
      </c>
      <c r="C176" s="55"/>
      <c r="F176">
        <f t="shared" si="13"/>
        <v>19400</v>
      </c>
      <c r="G176" s="56">
        <f t="shared" si="14"/>
        <v>5.3888888888888884</v>
      </c>
    </row>
    <row r="177" spans="1:7" x14ac:dyDescent="0.25">
      <c r="A177" s="19">
        <v>175</v>
      </c>
      <c r="B177" s="49">
        <f t="shared" si="15"/>
        <v>1.0971998183277298</v>
      </c>
      <c r="C177" s="55"/>
      <c r="F177">
        <f t="shared" si="13"/>
        <v>19400</v>
      </c>
      <c r="G177" s="56">
        <f t="shared" si="14"/>
        <v>5.3888888888888884</v>
      </c>
    </row>
    <row r="178" spans="1:7" x14ac:dyDescent="0.25">
      <c r="A178" s="46">
        <v>176</v>
      </c>
      <c r="B178" s="49">
        <f t="shared" si="15"/>
        <v>1.0971998183277298</v>
      </c>
      <c r="C178" s="55"/>
      <c r="F178">
        <f t="shared" si="13"/>
        <v>19400</v>
      </c>
      <c r="G178" s="56">
        <f t="shared" si="14"/>
        <v>5.3888888888888884</v>
      </c>
    </row>
    <row r="179" spans="1:7" x14ac:dyDescent="0.25">
      <c r="A179" s="19">
        <v>177</v>
      </c>
      <c r="B179" s="49">
        <f t="shared" si="15"/>
        <v>1.0971998183277298</v>
      </c>
      <c r="C179" s="55"/>
      <c r="F179">
        <f t="shared" si="13"/>
        <v>19400</v>
      </c>
      <c r="G179" s="56">
        <f t="shared" si="14"/>
        <v>5.3888888888888884</v>
      </c>
    </row>
    <row r="180" spans="1:7" x14ac:dyDescent="0.25">
      <c r="A180" s="46">
        <v>178</v>
      </c>
      <c r="B180" s="49">
        <f t="shared" si="15"/>
        <v>1.0971998183277298</v>
      </c>
      <c r="C180" s="55"/>
      <c r="F180">
        <f t="shared" si="13"/>
        <v>19400</v>
      </c>
      <c r="G180" s="56">
        <f t="shared" si="14"/>
        <v>5.3888888888888884</v>
      </c>
    </row>
    <row r="181" spans="1:7" x14ac:dyDescent="0.25">
      <c r="A181" s="19">
        <v>179</v>
      </c>
      <c r="B181" s="49">
        <f t="shared" si="15"/>
        <v>1.0971998183277298</v>
      </c>
      <c r="C181" s="55"/>
      <c r="F181">
        <f t="shared" si="13"/>
        <v>19400</v>
      </c>
      <c r="G181" s="56">
        <f t="shared" si="14"/>
        <v>5.3888888888888884</v>
      </c>
    </row>
    <row r="182" spans="1:7" x14ac:dyDescent="0.25">
      <c r="A182" s="46">
        <v>180</v>
      </c>
      <c r="B182" s="49">
        <f t="shared" si="15"/>
        <v>1.0971998183277298</v>
      </c>
      <c r="C182" s="55"/>
      <c r="F182">
        <f t="shared" si="13"/>
        <v>19400</v>
      </c>
      <c r="G182" s="56">
        <f t="shared" si="14"/>
        <v>5.3888888888888884</v>
      </c>
    </row>
    <row r="183" spans="1:7" x14ac:dyDescent="0.25">
      <c r="A183" s="19">
        <v>181</v>
      </c>
      <c r="B183" s="49">
        <f t="shared" si="15"/>
        <v>1.0971998183277298</v>
      </c>
      <c r="C183" s="55"/>
      <c r="F183">
        <f t="shared" si="13"/>
        <v>19400</v>
      </c>
      <c r="G183" s="56">
        <f t="shared" si="14"/>
        <v>5.3888888888888884</v>
      </c>
    </row>
    <row r="184" spans="1:7" x14ac:dyDescent="0.25">
      <c r="A184" s="46">
        <v>182</v>
      </c>
      <c r="B184" s="49">
        <f t="shared" si="15"/>
        <v>1.0971998183277298</v>
      </c>
      <c r="C184" s="55"/>
      <c r="F184">
        <f t="shared" si="13"/>
        <v>19400</v>
      </c>
      <c r="G184" s="56">
        <f t="shared" si="14"/>
        <v>5.3888888888888884</v>
      </c>
    </row>
    <row r="185" spans="1:7" x14ac:dyDescent="0.25">
      <c r="A185" s="19">
        <v>183</v>
      </c>
      <c r="B185" s="49">
        <f t="shared" si="15"/>
        <v>1.0971998183277298</v>
      </c>
      <c r="C185" s="55"/>
      <c r="F185">
        <f t="shared" si="13"/>
        <v>19400</v>
      </c>
      <c r="G185" s="56">
        <f t="shared" si="14"/>
        <v>5.3888888888888884</v>
      </c>
    </row>
    <row r="186" spans="1:7" x14ac:dyDescent="0.25">
      <c r="A186" s="46">
        <v>184</v>
      </c>
      <c r="B186" s="49">
        <f t="shared" si="15"/>
        <v>1.0971998183277298</v>
      </c>
      <c r="C186" s="55"/>
      <c r="F186">
        <f t="shared" si="13"/>
        <v>19400</v>
      </c>
      <c r="G186" s="56">
        <f t="shared" si="14"/>
        <v>5.3888888888888884</v>
      </c>
    </row>
    <row r="187" spans="1:7" x14ac:dyDescent="0.25">
      <c r="A187" s="19">
        <v>185</v>
      </c>
      <c r="B187" s="49">
        <f t="shared" si="15"/>
        <v>1.0971998183277298</v>
      </c>
      <c r="C187" s="55"/>
      <c r="F187">
        <f t="shared" si="13"/>
        <v>19400</v>
      </c>
      <c r="G187" s="56">
        <f t="shared" si="14"/>
        <v>5.3888888888888884</v>
      </c>
    </row>
    <row r="188" spans="1:7" x14ac:dyDescent="0.25">
      <c r="A188" s="46">
        <v>186</v>
      </c>
      <c r="B188" s="49">
        <f t="shared" si="15"/>
        <v>1.0971998183277298</v>
      </c>
      <c r="C188" s="55"/>
      <c r="F188">
        <f t="shared" si="13"/>
        <v>19400</v>
      </c>
      <c r="G188" s="56">
        <f t="shared" si="14"/>
        <v>5.3888888888888884</v>
      </c>
    </row>
    <row r="189" spans="1:7" x14ac:dyDescent="0.25">
      <c r="A189" s="19">
        <v>187</v>
      </c>
      <c r="B189" s="49">
        <f t="shared" si="15"/>
        <v>1.0971998183277298</v>
      </c>
      <c r="C189" s="55"/>
      <c r="F189">
        <f t="shared" si="13"/>
        <v>19400</v>
      </c>
      <c r="G189" s="56">
        <f t="shared" si="14"/>
        <v>5.3888888888888884</v>
      </c>
    </row>
    <row r="190" spans="1:7" x14ac:dyDescent="0.25">
      <c r="A190" s="46">
        <v>188</v>
      </c>
      <c r="B190" s="49">
        <f t="shared" si="15"/>
        <v>1.0971998183277298</v>
      </c>
      <c r="C190" s="55"/>
      <c r="F190">
        <f t="shared" si="13"/>
        <v>19400</v>
      </c>
      <c r="G190" s="56">
        <f t="shared" si="14"/>
        <v>5.3888888888888884</v>
      </c>
    </row>
    <row r="191" spans="1:7" x14ac:dyDescent="0.25">
      <c r="A191" s="19">
        <v>189</v>
      </c>
      <c r="B191" s="49">
        <f t="shared" si="15"/>
        <v>1.0971998183277298</v>
      </c>
      <c r="C191" s="55"/>
      <c r="F191">
        <f t="shared" si="13"/>
        <v>19400</v>
      </c>
      <c r="G191" s="56">
        <f t="shared" si="14"/>
        <v>5.3888888888888884</v>
      </c>
    </row>
    <row r="192" spans="1:7" x14ac:dyDescent="0.25">
      <c r="A192" s="46">
        <v>190</v>
      </c>
      <c r="B192" s="49">
        <f t="shared" si="15"/>
        <v>1.0971998183277298</v>
      </c>
      <c r="C192" s="55"/>
      <c r="F192">
        <f t="shared" si="13"/>
        <v>19400</v>
      </c>
      <c r="G192" s="56">
        <f t="shared" si="14"/>
        <v>5.3888888888888884</v>
      </c>
    </row>
    <row r="193" spans="1:7" x14ac:dyDescent="0.25">
      <c r="A193" s="19">
        <v>191</v>
      </c>
      <c r="B193" s="49">
        <f t="shared" si="15"/>
        <v>1.0971998183277298</v>
      </c>
      <c r="C193" s="55"/>
      <c r="F193">
        <f t="shared" si="13"/>
        <v>19400</v>
      </c>
      <c r="G193" s="56">
        <f t="shared" si="14"/>
        <v>5.3888888888888884</v>
      </c>
    </row>
    <row r="194" spans="1:7" x14ac:dyDescent="0.25">
      <c r="A194" s="46">
        <v>192</v>
      </c>
      <c r="B194" s="49">
        <f t="shared" si="15"/>
        <v>1.0971998183277298</v>
      </c>
      <c r="C194" s="55"/>
      <c r="F194">
        <f t="shared" si="13"/>
        <v>19400</v>
      </c>
      <c r="G194" s="56">
        <f t="shared" si="14"/>
        <v>5.3888888888888884</v>
      </c>
    </row>
    <row r="195" spans="1:7" x14ac:dyDescent="0.25">
      <c r="A195" s="19">
        <v>193</v>
      </c>
      <c r="B195" s="49">
        <f t="shared" si="15"/>
        <v>1.0971998183277298</v>
      </c>
      <c r="C195" s="55"/>
      <c r="F195">
        <f t="shared" ref="F195:F258" si="16">ROUNDUP(($E$2*B195+$D$2)*3600,0)</f>
        <v>19400</v>
      </c>
      <c r="G195" s="56">
        <f t="shared" ref="G195:G258" si="17">F195/60/60</f>
        <v>5.3888888888888884</v>
      </c>
    </row>
    <row r="196" spans="1:7" x14ac:dyDescent="0.25">
      <c r="A196" s="46">
        <v>194</v>
      </c>
      <c r="B196" s="49">
        <f t="shared" si="15"/>
        <v>1.0971998183277298</v>
      </c>
      <c r="C196" s="55"/>
      <c r="F196">
        <f t="shared" si="16"/>
        <v>19400</v>
      </c>
      <c r="G196" s="56">
        <f t="shared" si="17"/>
        <v>5.3888888888888884</v>
      </c>
    </row>
    <row r="197" spans="1:7" x14ac:dyDescent="0.25">
      <c r="A197" s="19">
        <v>195</v>
      </c>
      <c r="B197" s="49">
        <f t="shared" si="15"/>
        <v>1.0971998183277298</v>
      </c>
      <c r="C197" s="55"/>
      <c r="F197">
        <f t="shared" si="16"/>
        <v>19400</v>
      </c>
      <c r="G197" s="56">
        <f t="shared" si="17"/>
        <v>5.3888888888888884</v>
      </c>
    </row>
    <row r="198" spans="1:7" x14ac:dyDescent="0.25">
      <c r="A198" s="46">
        <v>196</v>
      </c>
      <c r="B198" s="49">
        <f t="shared" si="15"/>
        <v>1.0971998183277298</v>
      </c>
      <c r="C198" s="55"/>
      <c r="F198">
        <f t="shared" si="16"/>
        <v>19400</v>
      </c>
      <c r="G198" s="56">
        <f t="shared" si="17"/>
        <v>5.3888888888888884</v>
      </c>
    </row>
    <row r="199" spans="1:7" x14ac:dyDescent="0.25">
      <c r="A199" s="19">
        <v>197</v>
      </c>
      <c r="B199" s="49">
        <f t="shared" si="15"/>
        <v>1.0971998183277298</v>
      </c>
      <c r="C199" s="55"/>
      <c r="F199">
        <f t="shared" si="16"/>
        <v>19400</v>
      </c>
      <c r="G199" s="56">
        <f t="shared" si="17"/>
        <v>5.3888888888888884</v>
      </c>
    </row>
    <row r="200" spans="1:7" x14ac:dyDescent="0.25">
      <c r="A200" s="46">
        <v>198</v>
      </c>
      <c r="B200" s="49">
        <f t="shared" si="15"/>
        <v>1.0971998183277298</v>
      </c>
      <c r="C200" s="55"/>
      <c r="F200">
        <f t="shared" si="16"/>
        <v>19400</v>
      </c>
      <c r="G200" s="56">
        <f t="shared" si="17"/>
        <v>5.3888888888888884</v>
      </c>
    </row>
    <row r="201" spans="1:7" x14ac:dyDescent="0.25">
      <c r="A201" s="19">
        <v>199</v>
      </c>
      <c r="B201" s="49">
        <f t="shared" si="15"/>
        <v>1.0971998183277298</v>
      </c>
      <c r="C201" s="55"/>
      <c r="F201">
        <f t="shared" si="16"/>
        <v>19400</v>
      </c>
      <c r="G201" s="56">
        <f t="shared" si="17"/>
        <v>5.3888888888888884</v>
      </c>
    </row>
    <row r="202" spans="1:7" x14ac:dyDescent="0.25">
      <c r="A202" s="46">
        <v>200</v>
      </c>
      <c r="B202" s="49">
        <f t="shared" si="15"/>
        <v>1.0971998183277298</v>
      </c>
      <c r="C202" s="55"/>
      <c r="F202">
        <f t="shared" si="16"/>
        <v>19400</v>
      </c>
      <c r="G202" s="56">
        <f t="shared" si="17"/>
        <v>5.3888888888888884</v>
      </c>
    </row>
    <row r="203" spans="1:7" x14ac:dyDescent="0.25">
      <c r="A203" s="19">
        <v>201</v>
      </c>
      <c r="B203" s="49">
        <f t="shared" si="15"/>
        <v>1.0971998183277298</v>
      </c>
      <c r="C203" s="55"/>
      <c r="F203">
        <f t="shared" si="16"/>
        <v>19400</v>
      </c>
      <c r="G203" s="56">
        <f t="shared" si="17"/>
        <v>5.3888888888888884</v>
      </c>
    </row>
    <row r="204" spans="1:7" x14ac:dyDescent="0.25">
      <c r="A204" s="46">
        <v>202</v>
      </c>
      <c r="B204" s="49">
        <f t="shared" si="15"/>
        <v>1.0971998183277298</v>
      </c>
      <c r="C204" s="55"/>
      <c r="F204">
        <f t="shared" si="16"/>
        <v>19400</v>
      </c>
      <c r="G204" s="56">
        <f t="shared" si="17"/>
        <v>5.3888888888888884</v>
      </c>
    </row>
    <row r="205" spans="1:7" x14ac:dyDescent="0.25">
      <c r="A205" s="19">
        <v>203</v>
      </c>
      <c r="B205" s="49">
        <f t="shared" si="15"/>
        <v>1.0971998183277298</v>
      </c>
      <c r="C205" s="55"/>
      <c r="F205">
        <f t="shared" si="16"/>
        <v>19400</v>
      </c>
      <c r="G205" s="56">
        <f t="shared" si="17"/>
        <v>5.3888888888888884</v>
      </c>
    </row>
    <row r="206" spans="1:7" x14ac:dyDescent="0.25">
      <c r="A206" s="46">
        <v>204</v>
      </c>
      <c r="B206" s="49">
        <f t="shared" si="15"/>
        <v>1.0971998183277298</v>
      </c>
      <c r="C206" s="55"/>
      <c r="F206">
        <f t="shared" si="16"/>
        <v>19400</v>
      </c>
      <c r="G206" s="56">
        <f t="shared" si="17"/>
        <v>5.3888888888888884</v>
      </c>
    </row>
    <row r="207" spans="1:7" x14ac:dyDescent="0.25">
      <c r="A207" s="19">
        <v>205</v>
      </c>
      <c r="B207" s="49">
        <f t="shared" si="15"/>
        <v>1.0971998183277298</v>
      </c>
      <c r="C207" s="55"/>
      <c r="F207">
        <f t="shared" si="16"/>
        <v>19400</v>
      </c>
      <c r="G207" s="56">
        <f t="shared" si="17"/>
        <v>5.3888888888888884</v>
      </c>
    </row>
    <row r="208" spans="1:7" x14ac:dyDescent="0.25">
      <c r="A208" s="46">
        <v>206</v>
      </c>
      <c r="B208" s="49">
        <f t="shared" si="15"/>
        <v>1.0971998183277298</v>
      </c>
      <c r="C208" s="55"/>
      <c r="F208">
        <f t="shared" si="16"/>
        <v>19400</v>
      </c>
      <c r="G208" s="56">
        <f t="shared" si="17"/>
        <v>5.3888888888888884</v>
      </c>
    </row>
    <row r="209" spans="1:7" x14ac:dyDescent="0.25">
      <c r="A209" s="19">
        <v>207</v>
      </c>
      <c r="B209" s="49">
        <f t="shared" si="15"/>
        <v>1.0971998183277298</v>
      </c>
      <c r="C209" s="55"/>
      <c r="F209">
        <f t="shared" si="16"/>
        <v>19400</v>
      </c>
      <c r="G209" s="56">
        <f t="shared" si="17"/>
        <v>5.3888888888888884</v>
      </c>
    </row>
    <row r="210" spans="1:7" x14ac:dyDescent="0.25">
      <c r="A210" s="46">
        <v>208</v>
      </c>
      <c r="B210" s="49">
        <f t="shared" si="15"/>
        <v>1.0971998183277298</v>
      </c>
      <c r="C210" s="55"/>
      <c r="F210">
        <f t="shared" si="16"/>
        <v>19400</v>
      </c>
      <c r="G210" s="56">
        <f t="shared" si="17"/>
        <v>5.3888888888888884</v>
      </c>
    </row>
    <row r="211" spans="1:7" x14ac:dyDescent="0.25">
      <c r="A211" s="19">
        <v>209</v>
      </c>
      <c r="B211" s="49">
        <f t="shared" ref="B211:B274" si="18">B210</f>
        <v>1.0971998183277298</v>
      </c>
      <c r="C211" s="55"/>
      <c r="F211">
        <f t="shared" si="16"/>
        <v>19400</v>
      </c>
      <c r="G211" s="56">
        <f t="shared" si="17"/>
        <v>5.3888888888888884</v>
      </c>
    </row>
    <row r="212" spans="1:7" x14ac:dyDescent="0.25">
      <c r="A212" s="46">
        <v>210</v>
      </c>
      <c r="B212" s="49">
        <f t="shared" si="18"/>
        <v>1.0971998183277298</v>
      </c>
      <c r="C212" s="55"/>
      <c r="F212">
        <f t="shared" si="16"/>
        <v>19400</v>
      </c>
      <c r="G212" s="56">
        <f t="shared" si="17"/>
        <v>5.3888888888888884</v>
      </c>
    </row>
    <row r="213" spans="1:7" x14ac:dyDescent="0.25">
      <c r="A213" s="19">
        <v>211</v>
      </c>
      <c r="B213" s="49">
        <f t="shared" si="18"/>
        <v>1.0971998183277298</v>
      </c>
      <c r="C213" s="55"/>
      <c r="F213">
        <f t="shared" si="16"/>
        <v>19400</v>
      </c>
      <c r="G213" s="56">
        <f t="shared" si="17"/>
        <v>5.3888888888888884</v>
      </c>
    </row>
    <row r="214" spans="1:7" x14ac:dyDescent="0.25">
      <c r="A214" s="46">
        <v>212</v>
      </c>
      <c r="B214" s="49">
        <f t="shared" si="18"/>
        <v>1.0971998183277298</v>
      </c>
      <c r="C214" s="55"/>
      <c r="F214">
        <f t="shared" si="16"/>
        <v>19400</v>
      </c>
      <c r="G214" s="56">
        <f t="shared" si="17"/>
        <v>5.3888888888888884</v>
      </c>
    </row>
    <row r="215" spans="1:7" x14ac:dyDescent="0.25">
      <c r="A215" s="19">
        <v>213</v>
      </c>
      <c r="B215" s="49">
        <f t="shared" si="18"/>
        <v>1.0971998183277298</v>
      </c>
      <c r="C215" s="55"/>
      <c r="F215">
        <f t="shared" si="16"/>
        <v>19400</v>
      </c>
      <c r="G215" s="56">
        <f t="shared" si="17"/>
        <v>5.3888888888888884</v>
      </c>
    </row>
    <row r="216" spans="1:7" x14ac:dyDescent="0.25">
      <c r="A216" s="46">
        <v>214</v>
      </c>
      <c r="B216" s="49">
        <f t="shared" si="18"/>
        <v>1.0971998183277298</v>
      </c>
      <c r="C216" s="55"/>
      <c r="F216">
        <f t="shared" si="16"/>
        <v>19400</v>
      </c>
      <c r="G216" s="56">
        <f t="shared" si="17"/>
        <v>5.3888888888888884</v>
      </c>
    </row>
    <row r="217" spans="1:7" x14ac:dyDescent="0.25">
      <c r="A217" s="19">
        <v>215</v>
      </c>
      <c r="B217" s="49">
        <f t="shared" si="18"/>
        <v>1.0971998183277298</v>
      </c>
      <c r="C217" s="55"/>
      <c r="F217">
        <f t="shared" si="16"/>
        <v>19400</v>
      </c>
      <c r="G217" s="56">
        <f t="shared" si="17"/>
        <v>5.3888888888888884</v>
      </c>
    </row>
    <row r="218" spans="1:7" x14ac:dyDescent="0.25">
      <c r="A218" s="46">
        <v>216</v>
      </c>
      <c r="B218" s="49">
        <f t="shared" si="18"/>
        <v>1.0971998183277298</v>
      </c>
      <c r="C218" s="55"/>
      <c r="F218">
        <f t="shared" si="16"/>
        <v>19400</v>
      </c>
      <c r="G218" s="56">
        <f t="shared" si="17"/>
        <v>5.3888888888888884</v>
      </c>
    </row>
    <row r="219" spans="1:7" x14ac:dyDescent="0.25">
      <c r="A219" s="19">
        <v>217</v>
      </c>
      <c r="B219" s="49">
        <f t="shared" si="18"/>
        <v>1.0971998183277298</v>
      </c>
      <c r="C219" s="55"/>
      <c r="F219">
        <f t="shared" si="16"/>
        <v>19400</v>
      </c>
      <c r="G219" s="56">
        <f t="shared" si="17"/>
        <v>5.3888888888888884</v>
      </c>
    </row>
    <row r="220" spans="1:7" x14ac:dyDescent="0.25">
      <c r="A220" s="46">
        <v>218</v>
      </c>
      <c r="B220" s="49">
        <f t="shared" si="18"/>
        <v>1.0971998183277298</v>
      </c>
      <c r="C220" s="55"/>
      <c r="F220">
        <f t="shared" si="16"/>
        <v>19400</v>
      </c>
      <c r="G220" s="56">
        <f t="shared" si="17"/>
        <v>5.3888888888888884</v>
      </c>
    </row>
    <row r="221" spans="1:7" x14ac:dyDescent="0.25">
      <c r="A221" s="19">
        <v>219</v>
      </c>
      <c r="B221" s="49">
        <f t="shared" si="18"/>
        <v>1.0971998183277298</v>
      </c>
      <c r="C221" s="55"/>
      <c r="F221">
        <f t="shared" si="16"/>
        <v>19400</v>
      </c>
      <c r="G221" s="56">
        <f t="shared" si="17"/>
        <v>5.3888888888888884</v>
      </c>
    </row>
    <row r="222" spans="1:7" x14ac:dyDescent="0.25">
      <c r="A222" s="46">
        <v>220</v>
      </c>
      <c r="B222" s="49">
        <f t="shared" si="18"/>
        <v>1.0971998183277298</v>
      </c>
      <c r="C222" s="55"/>
      <c r="F222">
        <f t="shared" si="16"/>
        <v>19400</v>
      </c>
      <c r="G222" s="56">
        <f t="shared" si="17"/>
        <v>5.3888888888888884</v>
      </c>
    </row>
    <row r="223" spans="1:7" x14ac:dyDescent="0.25">
      <c r="A223" s="19">
        <v>221</v>
      </c>
      <c r="B223" s="49">
        <f t="shared" si="18"/>
        <v>1.0971998183277298</v>
      </c>
      <c r="C223" s="55"/>
      <c r="F223">
        <f t="shared" si="16"/>
        <v>19400</v>
      </c>
      <c r="G223" s="56">
        <f t="shared" si="17"/>
        <v>5.3888888888888884</v>
      </c>
    </row>
    <row r="224" spans="1:7" x14ac:dyDescent="0.25">
      <c r="A224" s="46">
        <v>222</v>
      </c>
      <c r="B224" s="49">
        <f t="shared" si="18"/>
        <v>1.0971998183277298</v>
      </c>
      <c r="C224" s="55"/>
      <c r="F224">
        <f t="shared" si="16"/>
        <v>19400</v>
      </c>
      <c r="G224" s="56">
        <f t="shared" si="17"/>
        <v>5.3888888888888884</v>
      </c>
    </row>
    <row r="225" spans="1:7" x14ac:dyDescent="0.25">
      <c r="A225" s="19">
        <v>223</v>
      </c>
      <c r="B225" s="49">
        <f t="shared" si="18"/>
        <v>1.0971998183277298</v>
      </c>
      <c r="C225" s="55"/>
      <c r="F225">
        <f t="shared" si="16"/>
        <v>19400</v>
      </c>
      <c r="G225" s="56">
        <f t="shared" si="17"/>
        <v>5.3888888888888884</v>
      </c>
    </row>
    <row r="226" spans="1:7" x14ac:dyDescent="0.25">
      <c r="A226" s="46">
        <v>224</v>
      </c>
      <c r="B226" s="49">
        <f t="shared" si="18"/>
        <v>1.0971998183277298</v>
      </c>
      <c r="C226" s="55"/>
      <c r="F226">
        <f t="shared" si="16"/>
        <v>19400</v>
      </c>
      <c r="G226" s="56">
        <f t="shared" si="17"/>
        <v>5.3888888888888884</v>
      </c>
    </row>
    <row r="227" spans="1:7" x14ac:dyDescent="0.25">
      <c r="A227" s="19">
        <v>225</v>
      </c>
      <c r="B227" s="49">
        <f t="shared" si="18"/>
        <v>1.0971998183277298</v>
      </c>
      <c r="C227" s="55"/>
      <c r="F227">
        <f t="shared" si="16"/>
        <v>19400</v>
      </c>
      <c r="G227" s="56">
        <f t="shared" si="17"/>
        <v>5.3888888888888884</v>
      </c>
    </row>
    <row r="228" spans="1:7" x14ac:dyDescent="0.25">
      <c r="A228" s="46">
        <v>226</v>
      </c>
      <c r="B228" s="49">
        <f t="shared" si="18"/>
        <v>1.0971998183277298</v>
      </c>
      <c r="C228" s="55"/>
      <c r="F228">
        <f t="shared" si="16"/>
        <v>19400</v>
      </c>
      <c r="G228" s="56">
        <f t="shared" si="17"/>
        <v>5.3888888888888884</v>
      </c>
    </row>
    <row r="229" spans="1:7" x14ac:dyDescent="0.25">
      <c r="A229" s="19">
        <v>227</v>
      </c>
      <c r="B229" s="49">
        <f t="shared" si="18"/>
        <v>1.0971998183277298</v>
      </c>
      <c r="C229" s="55"/>
      <c r="F229">
        <f t="shared" si="16"/>
        <v>19400</v>
      </c>
      <c r="G229" s="56">
        <f t="shared" si="17"/>
        <v>5.3888888888888884</v>
      </c>
    </row>
    <row r="230" spans="1:7" x14ac:dyDescent="0.25">
      <c r="A230" s="46">
        <v>228</v>
      </c>
      <c r="B230" s="49">
        <f t="shared" si="18"/>
        <v>1.0971998183277298</v>
      </c>
      <c r="C230" s="55"/>
      <c r="F230">
        <f t="shared" si="16"/>
        <v>19400</v>
      </c>
      <c r="G230" s="56">
        <f t="shared" si="17"/>
        <v>5.3888888888888884</v>
      </c>
    </row>
    <row r="231" spans="1:7" x14ac:dyDescent="0.25">
      <c r="A231" s="19">
        <v>229</v>
      </c>
      <c r="B231" s="49">
        <f t="shared" si="18"/>
        <v>1.0971998183277298</v>
      </c>
      <c r="C231" s="55"/>
      <c r="F231">
        <f t="shared" si="16"/>
        <v>19400</v>
      </c>
      <c r="G231" s="56">
        <f t="shared" si="17"/>
        <v>5.3888888888888884</v>
      </c>
    </row>
    <row r="232" spans="1:7" x14ac:dyDescent="0.25">
      <c r="A232" s="46">
        <v>230</v>
      </c>
      <c r="B232" s="49">
        <f t="shared" si="18"/>
        <v>1.0971998183277298</v>
      </c>
      <c r="C232" s="55"/>
      <c r="F232">
        <f t="shared" si="16"/>
        <v>19400</v>
      </c>
      <c r="G232" s="56">
        <f t="shared" si="17"/>
        <v>5.3888888888888884</v>
      </c>
    </row>
    <row r="233" spans="1:7" x14ac:dyDescent="0.25">
      <c r="A233" s="19">
        <v>231</v>
      </c>
      <c r="B233" s="49">
        <f t="shared" si="18"/>
        <v>1.0971998183277298</v>
      </c>
      <c r="C233" s="55"/>
      <c r="F233">
        <f t="shared" si="16"/>
        <v>19400</v>
      </c>
      <c r="G233" s="56">
        <f t="shared" si="17"/>
        <v>5.3888888888888884</v>
      </c>
    </row>
    <row r="234" spans="1:7" x14ac:dyDescent="0.25">
      <c r="A234" s="46">
        <v>232</v>
      </c>
      <c r="B234" s="49">
        <f t="shared" si="18"/>
        <v>1.0971998183277298</v>
      </c>
      <c r="C234" s="55"/>
      <c r="F234">
        <f t="shared" si="16"/>
        <v>19400</v>
      </c>
      <c r="G234" s="56">
        <f t="shared" si="17"/>
        <v>5.3888888888888884</v>
      </c>
    </row>
    <row r="235" spans="1:7" x14ac:dyDescent="0.25">
      <c r="A235" s="19">
        <v>233</v>
      </c>
      <c r="B235" s="49">
        <f t="shared" si="18"/>
        <v>1.0971998183277298</v>
      </c>
      <c r="C235" s="55"/>
      <c r="F235">
        <f t="shared" si="16"/>
        <v>19400</v>
      </c>
      <c r="G235" s="56">
        <f t="shared" si="17"/>
        <v>5.3888888888888884</v>
      </c>
    </row>
    <row r="236" spans="1:7" x14ac:dyDescent="0.25">
      <c r="A236" s="46">
        <v>234</v>
      </c>
      <c r="B236" s="49">
        <f t="shared" si="18"/>
        <v>1.0971998183277298</v>
      </c>
      <c r="C236" s="55"/>
      <c r="F236">
        <f t="shared" si="16"/>
        <v>19400</v>
      </c>
      <c r="G236" s="56">
        <f t="shared" si="17"/>
        <v>5.3888888888888884</v>
      </c>
    </row>
    <row r="237" spans="1:7" x14ac:dyDescent="0.25">
      <c r="A237" s="19">
        <v>235</v>
      </c>
      <c r="B237" s="49">
        <f t="shared" si="18"/>
        <v>1.0971998183277298</v>
      </c>
      <c r="C237" s="55"/>
      <c r="F237">
        <f t="shared" si="16"/>
        <v>19400</v>
      </c>
      <c r="G237" s="56">
        <f t="shared" si="17"/>
        <v>5.3888888888888884</v>
      </c>
    </row>
    <row r="238" spans="1:7" x14ac:dyDescent="0.25">
      <c r="A238" s="46">
        <v>236</v>
      </c>
      <c r="B238" s="49">
        <f t="shared" si="18"/>
        <v>1.0971998183277298</v>
      </c>
      <c r="C238" s="55"/>
      <c r="F238">
        <f t="shared" si="16"/>
        <v>19400</v>
      </c>
      <c r="G238" s="56">
        <f t="shared" si="17"/>
        <v>5.3888888888888884</v>
      </c>
    </row>
    <row r="239" spans="1:7" x14ac:dyDescent="0.25">
      <c r="A239" s="19">
        <v>237</v>
      </c>
      <c r="B239" s="49">
        <f t="shared" si="18"/>
        <v>1.0971998183277298</v>
      </c>
      <c r="C239" s="55"/>
      <c r="F239">
        <f t="shared" si="16"/>
        <v>19400</v>
      </c>
      <c r="G239" s="56">
        <f t="shared" si="17"/>
        <v>5.3888888888888884</v>
      </c>
    </row>
    <row r="240" spans="1:7" x14ac:dyDescent="0.25">
      <c r="A240" s="46">
        <v>238</v>
      </c>
      <c r="B240" s="49">
        <f t="shared" si="18"/>
        <v>1.0971998183277298</v>
      </c>
      <c r="C240" s="55"/>
      <c r="F240">
        <f t="shared" si="16"/>
        <v>19400</v>
      </c>
      <c r="G240" s="56">
        <f t="shared" si="17"/>
        <v>5.3888888888888884</v>
      </c>
    </row>
    <row r="241" spans="1:7" x14ac:dyDescent="0.25">
      <c r="A241" s="19">
        <v>239</v>
      </c>
      <c r="B241" s="49">
        <f t="shared" si="18"/>
        <v>1.0971998183277298</v>
      </c>
      <c r="C241" s="55"/>
      <c r="F241">
        <f t="shared" si="16"/>
        <v>19400</v>
      </c>
      <c r="G241" s="56">
        <f t="shared" si="17"/>
        <v>5.3888888888888884</v>
      </c>
    </row>
    <row r="242" spans="1:7" x14ac:dyDescent="0.25">
      <c r="A242" s="46">
        <v>240</v>
      </c>
      <c r="B242" s="49">
        <f t="shared" si="18"/>
        <v>1.0971998183277298</v>
      </c>
      <c r="C242" s="55"/>
      <c r="F242">
        <f t="shared" si="16"/>
        <v>19400</v>
      </c>
      <c r="G242" s="56">
        <f t="shared" si="17"/>
        <v>5.3888888888888884</v>
      </c>
    </row>
    <row r="243" spans="1:7" x14ac:dyDescent="0.25">
      <c r="A243" s="19">
        <v>241</v>
      </c>
      <c r="B243" s="49">
        <f t="shared" si="18"/>
        <v>1.0971998183277298</v>
      </c>
      <c r="C243" s="55"/>
      <c r="F243">
        <f t="shared" si="16"/>
        <v>19400</v>
      </c>
      <c r="G243" s="56">
        <f t="shared" si="17"/>
        <v>5.3888888888888884</v>
      </c>
    </row>
    <row r="244" spans="1:7" x14ac:dyDescent="0.25">
      <c r="A244" s="46">
        <v>242</v>
      </c>
      <c r="B244" s="49">
        <f t="shared" si="18"/>
        <v>1.0971998183277298</v>
      </c>
      <c r="C244" s="55"/>
      <c r="F244">
        <f t="shared" si="16"/>
        <v>19400</v>
      </c>
      <c r="G244" s="56">
        <f t="shared" si="17"/>
        <v>5.3888888888888884</v>
      </c>
    </row>
    <row r="245" spans="1:7" x14ac:dyDescent="0.25">
      <c r="A245" s="19">
        <v>243</v>
      </c>
      <c r="B245" s="49">
        <f t="shared" si="18"/>
        <v>1.0971998183277298</v>
      </c>
      <c r="C245" s="55"/>
      <c r="F245">
        <f t="shared" si="16"/>
        <v>19400</v>
      </c>
      <c r="G245" s="56">
        <f t="shared" si="17"/>
        <v>5.3888888888888884</v>
      </c>
    </row>
    <row r="246" spans="1:7" x14ac:dyDescent="0.25">
      <c r="A246" s="46">
        <v>244</v>
      </c>
      <c r="B246" s="49">
        <f t="shared" si="18"/>
        <v>1.0971998183277298</v>
      </c>
      <c r="C246" s="55"/>
      <c r="F246">
        <f t="shared" si="16"/>
        <v>19400</v>
      </c>
      <c r="G246" s="56">
        <f t="shared" si="17"/>
        <v>5.3888888888888884</v>
      </c>
    </row>
    <row r="247" spans="1:7" x14ac:dyDescent="0.25">
      <c r="A247" s="19">
        <v>245</v>
      </c>
      <c r="B247" s="49">
        <f t="shared" si="18"/>
        <v>1.0971998183277298</v>
      </c>
      <c r="C247" s="55"/>
      <c r="F247">
        <f t="shared" si="16"/>
        <v>19400</v>
      </c>
      <c r="G247" s="56">
        <f t="shared" si="17"/>
        <v>5.3888888888888884</v>
      </c>
    </row>
    <row r="248" spans="1:7" x14ac:dyDescent="0.25">
      <c r="A248" s="46">
        <v>246</v>
      </c>
      <c r="B248" s="49">
        <f t="shared" si="18"/>
        <v>1.0971998183277298</v>
      </c>
      <c r="C248" s="55"/>
      <c r="F248">
        <f t="shared" si="16"/>
        <v>19400</v>
      </c>
      <c r="G248" s="56">
        <f t="shared" si="17"/>
        <v>5.3888888888888884</v>
      </c>
    </row>
    <row r="249" spans="1:7" x14ac:dyDescent="0.25">
      <c r="A249" s="19">
        <v>247</v>
      </c>
      <c r="B249" s="49">
        <f t="shared" si="18"/>
        <v>1.0971998183277298</v>
      </c>
      <c r="C249" s="55"/>
      <c r="F249">
        <f t="shared" si="16"/>
        <v>19400</v>
      </c>
      <c r="G249" s="56">
        <f t="shared" si="17"/>
        <v>5.3888888888888884</v>
      </c>
    </row>
    <row r="250" spans="1:7" x14ac:dyDescent="0.25">
      <c r="A250" s="46">
        <v>248</v>
      </c>
      <c r="B250" s="49">
        <f t="shared" si="18"/>
        <v>1.0971998183277298</v>
      </c>
      <c r="C250" s="55"/>
      <c r="F250">
        <f t="shared" si="16"/>
        <v>19400</v>
      </c>
      <c r="G250" s="56">
        <f t="shared" si="17"/>
        <v>5.3888888888888884</v>
      </c>
    </row>
    <row r="251" spans="1:7" x14ac:dyDescent="0.25">
      <c r="A251" s="19">
        <v>249</v>
      </c>
      <c r="B251" s="49">
        <f t="shared" si="18"/>
        <v>1.0971998183277298</v>
      </c>
      <c r="C251" s="55"/>
      <c r="F251">
        <f t="shared" si="16"/>
        <v>19400</v>
      </c>
      <c r="G251" s="56">
        <f t="shared" si="17"/>
        <v>5.3888888888888884</v>
      </c>
    </row>
    <row r="252" spans="1:7" x14ac:dyDescent="0.25">
      <c r="A252" s="46">
        <v>250</v>
      </c>
      <c r="B252" s="49">
        <f t="shared" si="18"/>
        <v>1.0971998183277298</v>
      </c>
      <c r="C252" s="55"/>
      <c r="F252">
        <f t="shared" si="16"/>
        <v>19400</v>
      </c>
      <c r="G252" s="56">
        <f t="shared" si="17"/>
        <v>5.3888888888888884</v>
      </c>
    </row>
    <row r="253" spans="1:7" x14ac:dyDescent="0.25">
      <c r="A253" s="19">
        <v>251</v>
      </c>
      <c r="B253" s="49">
        <f t="shared" si="18"/>
        <v>1.0971998183277298</v>
      </c>
      <c r="C253" s="55"/>
      <c r="F253">
        <f t="shared" si="16"/>
        <v>19400</v>
      </c>
      <c r="G253" s="56">
        <f t="shared" si="17"/>
        <v>5.3888888888888884</v>
      </c>
    </row>
    <row r="254" spans="1:7" x14ac:dyDescent="0.25">
      <c r="A254" s="46">
        <v>252</v>
      </c>
      <c r="B254" s="49">
        <f t="shared" si="18"/>
        <v>1.0971998183277298</v>
      </c>
      <c r="C254" s="55"/>
      <c r="F254">
        <f t="shared" si="16"/>
        <v>19400</v>
      </c>
      <c r="G254" s="56">
        <f t="shared" si="17"/>
        <v>5.3888888888888884</v>
      </c>
    </row>
    <row r="255" spans="1:7" x14ac:dyDescent="0.25">
      <c r="A255" s="19">
        <v>253</v>
      </c>
      <c r="B255" s="49">
        <f t="shared" si="18"/>
        <v>1.0971998183277298</v>
      </c>
      <c r="C255" s="55"/>
      <c r="F255">
        <f t="shared" si="16"/>
        <v>19400</v>
      </c>
      <c r="G255" s="56">
        <f t="shared" si="17"/>
        <v>5.3888888888888884</v>
      </c>
    </row>
    <row r="256" spans="1:7" x14ac:dyDescent="0.25">
      <c r="A256" s="46">
        <v>254</v>
      </c>
      <c r="B256" s="49">
        <f t="shared" si="18"/>
        <v>1.0971998183277298</v>
      </c>
      <c r="C256" s="55"/>
      <c r="F256">
        <f t="shared" si="16"/>
        <v>19400</v>
      </c>
      <c r="G256" s="56">
        <f t="shared" si="17"/>
        <v>5.3888888888888884</v>
      </c>
    </row>
    <row r="257" spans="1:7" x14ac:dyDescent="0.25">
      <c r="A257" s="19">
        <v>255</v>
      </c>
      <c r="B257" s="49">
        <f t="shared" si="18"/>
        <v>1.0971998183277298</v>
      </c>
      <c r="C257" s="55"/>
      <c r="F257">
        <f t="shared" si="16"/>
        <v>19400</v>
      </c>
      <c r="G257" s="56">
        <f t="shared" si="17"/>
        <v>5.3888888888888884</v>
      </c>
    </row>
    <row r="258" spans="1:7" x14ac:dyDescent="0.25">
      <c r="A258" s="46">
        <v>256</v>
      </c>
      <c r="B258" s="49">
        <f t="shared" si="18"/>
        <v>1.0971998183277298</v>
      </c>
      <c r="C258" s="55"/>
      <c r="F258">
        <f t="shared" si="16"/>
        <v>19400</v>
      </c>
      <c r="G258" s="56">
        <f t="shared" si="17"/>
        <v>5.3888888888888884</v>
      </c>
    </row>
    <row r="259" spans="1:7" x14ac:dyDescent="0.25">
      <c r="A259" s="19">
        <v>257</v>
      </c>
      <c r="B259" s="49">
        <f t="shared" si="18"/>
        <v>1.0971998183277298</v>
      </c>
      <c r="C259" s="55"/>
      <c r="F259">
        <f t="shared" ref="F259:F282" si="19">ROUNDUP(($E$2*B259+$D$2)*3600,0)</f>
        <v>19400</v>
      </c>
      <c r="G259" s="56">
        <f t="shared" ref="G259:G282" si="20">F259/60/60</f>
        <v>5.3888888888888884</v>
      </c>
    </row>
    <row r="260" spans="1:7" x14ac:dyDescent="0.25">
      <c r="A260" s="46">
        <v>258</v>
      </c>
      <c r="B260" s="49">
        <f t="shared" si="18"/>
        <v>1.0971998183277298</v>
      </c>
      <c r="C260" s="55"/>
      <c r="F260">
        <f t="shared" si="19"/>
        <v>19400</v>
      </c>
      <c r="G260" s="56">
        <f t="shared" si="20"/>
        <v>5.3888888888888884</v>
      </c>
    </row>
    <row r="261" spans="1:7" x14ac:dyDescent="0.25">
      <c r="A261" s="19">
        <v>259</v>
      </c>
      <c r="B261" s="49">
        <f t="shared" si="18"/>
        <v>1.0971998183277298</v>
      </c>
      <c r="C261" s="55"/>
      <c r="F261">
        <f t="shared" si="19"/>
        <v>19400</v>
      </c>
      <c r="G261" s="56">
        <f t="shared" si="20"/>
        <v>5.3888888888888884</v>
      </c>
    </row>
    <row r="262" spans="1:7" x14ac:dyDescent="0.25">
      <c r="A262" s="46">
        <v>260</v>
      </c>
      <c r="B262" s="49">
        <f t="shared" si="18"/>
        <v>1.0971998183277298</v>
      </c>
      <c r="C262" s="55"/>
      <c r="F262">
        <f t="shared" si="19"/>
        <v>19400</v>
      </c>
      <c r="G262" s="56">
        <f t="shared" si="20"/>
        <v>5.3888888888888884</v>
      </c>
    </row>
    <row r="263" spans="1:7" x14ac:dyDescent="0.25">
      <c r="A263" s="19">
        <v>261</v>
      </c>
      <c r="B263" s="49">
        <f t="shared" si="18"/>
        <v>1.0971998183277298</v>
      </c>
      <c r="C263" s="55"/>
      <c r="F263">
        <f t="shared" si="19"/>
        <v>19400</v>
      </c>
      <c r="G263" s="56">
        <f t="shared" si="20"/>
        <v>5.3888888888888884</v>
      </c>
    </row>
    <row r="264" spans="1:7" x14ac:dyDescent="0.25">
      <c r="A264" s="46">
        <v>262</v>
      </c>
      <c r="B264" s="49">
        <f t="shared" si="18"/>
        <v>1.0971998183277298</v>
      </c>
      <c r="C264" s="55"/>
      <c r="F264">
        <f t="shared" si="19"/>
        <v>19400</v>
      </c>
      <c r="G264" s="56">
        <f t="shared" si="20"/>
        <v>5.3888888888888884</v>
      </c>
    </row>
    <row r="265" spans="1:7" x14ac:dyDescent="0.25">
      <c r="A265" s="19">
        <v>263</v>
      </c>
      <c r="B265" s="49">
        <f t="shared" si="18"/>
        <v>1.0971998183277298</v>
      </c>
      <c r="C265" s="55"/>
      <c r="F265">
        <f t="shared" si="19"/>
        <v>19400</v>
      </c>
      <c r="G265" s="56">
        <f t="shared" si="20"/>
        <v>5.3888888888888884</v>
      </c>
    </row>
    <row r="266" spans="1:7" x14ac:dyDescent="0.25">
      <c r="A266" s="46">
        <v>264</v>
      </c>
      <c r="B266" s="49">
        <f t="shared" si="18"/>
        <v>1.0971998183277298</v>
      </c>
      <c r="C266" s="55"/>
      <c r="F266">
        <f t="shared" si="19"/>
        <v>19400</v>
      </c>
      <c r="G266" s="56">
        <f t="shared" si="20"/>
        <v>5.3888888888888884</v>
      </c>
    </row>
    <row r="267" spans="1:7" x14ac:dyDescent="0.25">
      <c r="A267" s="19">
        <v>265</v>
      </c>
      <c r="B267" s="49">
        <f t="shared" si="18"/>
        <v>1.0971998183277298</v>
      </c>
      <c r="C267" s="55"/>
      <c r="F267">
        <f t="shared" si="19"/>
        <v>19400</v>
      </c>
      <c r="G267" s="56">
        <f t="shared" si="20"/>
        <v>5.3888888888888884</v>
      </c>
    </row>
    <row r="268" spans="1:7" x14ac:dyDescent="0.25">
      <c r="A268" s="46">
        <v>266</v>
      </c>
      <c r="B268" s="49">
        <f t="shared" si="18"/>
        <v>1.0971998183277298</v>
      </c>
      <c r="C268" s="55"/>
      <c r="F268">
        <f t="shared" si="19"/>
        <v>19400</v>
      </c>
      <c r="G268" s="56">
        <f t="shared" si="20"/>
        <v>5.3888888888888884</v>
      </c>
    </row>
    <row r="269" spans="1:7" x14ac:dyDescent="0.25">
      <c r="A269" s="19">
        <v>267</v>
      </c>
      <c r="B269" s="49">
        <f t="shared" si="18"/>
        <v>1.0971998183277298</v>
      </c>
      <c r="C269" s="55"/>
      <c r="F269">
        <f t="shared" si="19"/>
        <v>19400</v>
      </c>
      <c r="G269" s="56">
        <f t="shared" si="20"/>
        <v>5.3888888888888884</v>
      </c>
    </row>
    <row r="270" spans="1:7" x14ac:dyDescent="0.25">
      <c r="A270" s="46">
        <v>268</v>
      </c>
      <c r="B270" s="49">
        <f t="shared" si="18"/>
        <v>1.0971998183277298</v>
      </c>
      <c r="C270" s="55"/>
      <c r="F270">
        <f t="shared" si="19"/>
        <v>19400</v>
      </c>
      <c r="G270" s="56">
        <f t="shared" si="20"/>
        <v>5.3888888888888884</v>
      </c>
    </row>
    <row r="271" spans="1:7" x14ac:dyDescent="0.25">
      <c r="A271" s="19">
        <v>269</v>
      </c>
      <c r="B271" s="49">
        <f t="shared" si="18"/>
        <v>1.0971998183277298</v>
      </c>
      <c r="C271" s="55"/>
      <c r="F271">
        <f t="shared" si="19"/>
        <v>19400</v>
      </c>
      <c r="G271" s="56">
        <f t="shared" si="20"/>
        <v>5.3888888888888884</v>
      </c>
    </row>
    <row r="272" spans="1:7" x14ac:dyDescent="0.25">
      <c r="A272" s="46">
        <v>270</v>
      </c>
      <c r="B272" s="49">
        <f t="shared" si="18"/>
        <v>1.0971998183277298</v>
      </c>
      <c r="C272" s="55"/>
      <c r="F272">
        <f t="shared" si="19"/>
        <v>19400</v>
      </c>
      <c r="G272" s="56">
        <f t="shared" si="20"/>
        <v>5.3888888888888884</v>
      </c>
    </row>
    <row r="273" spans="1:7" x14ac:dyDescent="0.25">
      <c r="A273" s="19">
        <v>271</v>
      </c>
      <c r="B273" s="49">
        <f t="shared" si="18"/>
        <v>1.0971998183277298</v>
      </c>
      <c r="C273" s="55"/>
      <c r="F273">
        <f t="shared" si="19"/>
        <v>19400</v>
      </c>
      <c r="G273" s="56">
        <f t="shared" si="20"/>
        <v>5.3888888888888884</v>
      </c>
    </row>
    <row r="274" spans="1:7" x14ac:dyDescent="0.25">
      <c r="A274" s="46">
        <v>272</v>
      </c>
      <c r="B274" s="49">
        <f t="shared" si="18"/>
        <v>1.0971998183277298</v>
      </c>
      <c r="C274" s="55"/>
      <c r="F274">
        <f t="shared" si="19"/>
        <v>19400</v>
      </c>
      <c r="G274" s="56">
        <f t="shared" si="20"/>
        <v>5.3888888888888884</v>
      </c>
    </row>
    <row r="275" spans="1:7" x14ac:dyDescent="0.25">
      <c r="A275" s="19">
        <v>273</v>
      </c>
      <c r="B275" s="49">
        <f t="shared" ref="B275:B282" si="21">B274</f>
        <v>1.0971998183277298</v>
      </c>
      <c r="C275" s="55"/>
      <c r="F275">
        <f t="shared" si="19"/>
        <v>19400</v>
      </c>
      <c r="G275" s="56">
        <f t="shared" si="20"/>
        <v>5.3888888888888884</v>
      </c>
    </row>
    <row r="276" spans="1:7" x14ac:dyDescent="0.25">
      <c r="A276" s="46">
        <v>274</v>
      </c>
      <c r="B276" s="49">
        <f t="shared" si="21"/>
        <v>1.0971998183277298</v>
      </c>
      <c r="C276" s="55"/>
      <c r="F276">
        <f t="shared" si="19"/>
        <v>19400</v>
      </c>
      <c r="G276" s="56">
        <f t="shared" si="20"/>
        <v>5.3888888888888884</v>
      </c>
    </row>
    <row r="277" spans="1:7" x14ac:dyDescent="0.25">
      <c r="A277" s="19">
        <v>275</v>
      </c>
      <c r="B277" s="49">
        <f t="shared" si="21"/>
        <v>1.0971998183277298</v>
      </c>
      <c r="C277" s="55"/>
      <c r="F277">
        <f t="shared" si="19"/>
        <v>19400</v>
      </c>
      <c r="G277" s="56">
        <f t="shared" si="20"/>
        <v>5.3888888888888884</v>
      </c>
    </row>
    <row r="278" spans="1:7" x14ac:dyDescent="0.25">
      <c r="A278" s="46">
        <v>276</v>
      </c>
      <c r="B278" s="49">
        <f t="shared" si="21"/>
        <v>1.0971998183277298</v>
      </c>
      <c r="C278" s="55"/>
      <c r="F278">
        <f t="shared" si="19"/>
        <v>19400</v>
      </c>
      <c r="G278" s="56">
        <f t="shared" si="20"/>
        <v>5.3888888888888884</v>
      </c>
    </row>
    <row r="279" spans="1:7" x14ac:dyDescent="0.25">
      <c r="A279" s="19">
        <v>277</v>
      </c>
      <c r="B279" s="49">
        <f t="shared" si="21"/>
        <v>1.0971998183277298</v>
      </c>
      <c r="C279" s="55"/>
      <c r="F279">
        <f t="shared" si="19"/>
        <v>19400</v>
      </c>
      <c r="G279" s="56">
        <f t="shared" si="20"/>
        <v>5.3888888888888884</v>
      </c>
    </row>
    <row r="280" spans="1:7" x14ac:dyDescent="0.25">
      <c r="A280" s="46">
        <v>278</v>
      </c>
      <c r="B280" s="49">
        <f t="shared" si="21"/>
        <v>1.0971998183277298</v>
      </c>
      <c r="C280" s="55"/>
      <c r="F280">
        <f t="shared" si="19"/>
        <v>19400</v>
      </c>
      <c r="G280" s="56">
        <f t="shared" si="20"/>
        <v>5.3888888888888884</v>
      </c>
    </row>
    <row r="281" spans="1:7" x14ac:dyDescent="0.25">
      <c r="A281" s="19">
        <v>279</v>
      </c>
      <c r="B281" s="49">
        <f t="shared" si="21"/>
        <v>1.0971998183277298</v>
      </c>
      <c r="C281" s="55"/>
      <c r="F281">
        <f t="shared" si="19"/>
        <v>19400</v>
      </c>
      <c r="G281" s="56">
        <f t="shared" si="20"/>
        <v>5.3888888888888884</v>
      </c>
    </row>
    <row r="282" spans="1:7" x14ac:dyDescent="0.25">
      <c r="A282" s="46">
        <v>280</v>
      </c>
      <c r="B282" s="49">
        <f t="shared" si="21"/>
        <v>1.0971998183277298</v>
      </c>
      <c r="C282" s="55"/>
      <c r="F282">
        <f t="shared" si="19"/>
        <v>19400</v>
      </c>
      <c r="G282" s="56">
        <f t="shared" si="20"/>
        <v>5.3888888888888884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2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17" sqref="Q17"/>
    </sheetView>
  </sheetViews>
  <sheetFormatPr defaultRowHeight="15" x14ac:dyDescent="0.25"/>
  <cols>
    <col min="1" max="1" width="5.42578125" style="1" bestFit="1" customWidth="1"/>
    <col min="2" max="2" width="10.140625" style="1" customWidth="1"/>
    <col min="3" max="3" width="19.5703125" style="1" customWidth="1"/>
    <col min="4" max="7" width="14.5703125" style="1" bestFit="1" customWidth="1"/>
    <col min="8" max="12" width="18.28515625" style="1" bestFit="1" customWidth="1"/>
    <col min="13" max="13" width="15" style="1" bestFit="1" customWidth="1"/>
    <col min="14" max="14" width="15.42578125" style="1" bestFit="1" customWidth="1"/>
    <col min="15" max="17" width="24" style="1" bestFit="1" customWidth="1"/>
    <col min="18" max="18" width="19.28515625" style="1" bestFit="1" customWidth="1"/>
    <col min="19" max="19" width="12.85546875" style="1" bestFit="1" customWidth="1"/>
    <col min="20" max="256" width="9.140625" style="1"/>
    <col min="257" max="257" width="5.42578125" style="1" bestFit="1" customWidth="1"/>
    <col min="258" max="258" width="10.140625" style="1" customWidth="1"/>
    <col min="259" max="259" width="19.5703125" style="1" customWidth="1"/>
    <col min="260" max="263" width="14.5703125" style="1" bestFit="1" customWidth="1"/>
    <col min="264" max="268" width="18.28515625" style="1" bestFit="1" customWidth="1"/>
    <col min="269" max="271" width="24" style="1" bestFit="1" customWidth="1"/>
    <col min="272" max="272" width="15" style="1" bestFit="1" customWidth="1"/>
    <col min="273" max="273" width="15.42578125" style="1" bestFit="1" customWidth="1"/>
    <col min="274" max="274" width="19.28515625" style="1" bestFit="1" customWidth="1"/>
    <col min="275" max="512" width="9.140625" style="1"/>
    <col min="513" max="513" width="5.42578125" style="1" bestFit="1" customWidth="1"/>
    <col min="514" max="514" width="10.140625" style="1" customWidth="1"/>
    <col min="515" max="515" width="19.5703125" style="1" customWidth="1"/>
    <col min="516" max="519" width="14.5703125" style="1" bestFit="1" customWidth="1"/>
    <col min="520" max="524" width="18.28515625" style="1" bestFit="1" customWidth="1"/>
    <col min="525" max="527" width="24" style="1" bestFit="1" customWidth="1"/>
    <col min="528" max="528" width="15" style="1" bestFit="1" customWidth="1"/>
    <col min="529" max="529" width="15.42578125" style="1" bestFit="1" customWidth="1"/>
    <col min="530" max="530" width="19.28515625" style="1" bestFit="1" customWidth="1"/>
    <col min="531" max="768" width="9.140625" style="1"/>
    <col min="769" max="769" width="5.42578125" style="1" bestFit="1" customWidth="1"/>
    <col min="770" max="770" width="10.140625" style="1" customWidth="1"/>
    <col min="771" max="771" width="19.5703125" style="1" customWidth="1"/>
    <col min="772" max="775" width="14.5703125" style="1" bestFit="1" customWidth="1"/>
    <col min="776" max="780" width="18.28515625" style="1" bestFit="1" customWidth="1"/>
    <col min="781" max="783" width="24" style="1" bestFit="1" customWidth="1"/>
    <col min="784" max="784" width="15" style="1" bestFit="1" customWidth="1"/>
    <col min="785" max="785" width="15.42578125" style="1" bestFit="1" customWidth="1"/>
    <col min="786" max="786" width="19.28515625" style="1" bestFit="1" customWidth="1"/>
    <col min="787" max="1024" width="9.140625" style="1"/>
    <col min="1025" max="1025" width="5.42578125" style="1" bestFit="1" customWidth="1"/>
    <col min="1026" max="1026" width="10.140625" style="1" customWidth="1"/>
    <col min="1027" max="1027" width="19.5703125" style="1" customWidth="1"/>
    <col min="1028" max="1031" width="14.5703125" style="1" bestFit="1" customWidth="1"/>
    <col min="1032" max="1036" width="18.28515625" style="1" bestFit="1" customWidth="1"/>
    <col min="1037" max="1039" width="24" style="1" bestFit="1" customWidth="1"/>
    <col min="1040" max="1040" width="15" style="1" bestFit="1" customWidth="1"/>
    <col min="1041" max="1041" width="15.42578125" style="1" bestFit="1" customWidth="1"/>
    <col min="1042" max="1042" width="19.28515625" style="1" bestFit="1" customWidth="1"/>
    <col min="1043" max="1280" width="9.140625" style="1"/>
    <col min="1281" max="1281" width="5.42578125" style="1" bestFit="1" customWidth="1"/>
    <col min="1282" max="1282" width="10.140625" style="1" customWidth="1"/>
    <col min="1283" max="1283" width="19.5703125" style="1" customWidth="1"/>
    <col min="1284" max="1287" width="14.5703125" style="1" bestFit="1" customWidth="1"/>
    <col min="1288" max="1292" width="18.28515625" style="1" bestFit="1" customWidth="1"/>
    <col min="1293" max="1295" width="24" style="1" bestFit="1" customWidth="1"/>
    <col min="1296" max="1296" width="15" style="1" bestFit="1" customWidth="1"/>
    <col min="1297" max="1297" width="15.42578125" style="1" bestFit="1" customWidth="1"/>
    <col min="1298" max="1298" width="19.28515625" style="1" bestFit="1" customWidth="1"/>
    <col min="1299" max="1536" width="9.140625" style="1"/>
    <col min="1537" max="1537" width="5.42578125" style="1" bestFit="1" customWidth="1"/>
    <col min="1538" max="1538" width="10.140625" style="1" customWidth="1"/>
    <col min="1539" max="1539" width="19.5703125" style="1" customWidth="1"/>
    <col min="1540" max="1543" width="14.5703125" style="1" bestFit="1" customWidth="1"/>
    <col min="1544" max="1548" width="18.28515625" style="1" bestFit="1" customWidth="1"/>
    <col min="1549" max="1551" width="24" style="1" bestFit="1" customWidth="1"/>
    <col min="1552" max="1552" width="15" style="1" bestFit="1" customWidth="1"/>
    <col min="1553" max="1553" width="15.42578125" style="1" bestFit="1" customWidth="1"/>
    <col min="1554" max="1554" width="19.28515625" style="1" bestFit="1" customWidth="1"/>
    <col min="1555" max="1792" width="9.140625" style="1"/>
    <col min="1793" max="1793" width="5.42578125" style="1" bestFit="1" customWidth="1"/>
    <col min="1794" max="1794" width="10.140625" style="1" customWidth="1"/>
    <col min="1795" max="1795" width="19.5703125" style="1" customWidth="1"/>
    <col min="1796" max="1799" width="14.5703125" style="1" bestFit="1" customWidth="1"/>
    <col min="1800" max="1804" width="18.28515625" style="1" bestFit="1" customWidth="1"/>
    <col min="1805" max="1807" width="24" style="1" bestFit="1" customWidth="1"/>
    <col min="1808" max="1808" width="15" style="1" bestFit="1" customWidth="1"/>
    <col min="1809" max="1809" width="15.42578125" style="1" bestFit="1" customWidth="1"/>
    <col min="1810" max="1810" width="19.28515625" style="1" bestFit="1" customWidth="1"/>
    <col min="1811" max="2048" width="9.140625" style="1"/>
    <col min="2049" max="2049" width="5.42578125" style="1" bestFit="1" customWidth="1"/>
    <col min="2050" max="2050" width="10.140625" style="1" customWidth="1"/>
    <col min="2051" max="2051" width="19.5703125" style="1" customWidth="1"/>
    <col min="2052" max="2055" width="14.5703125" style="1" bestFit="1" customWidth="1"/>
    <col min="2056" max="2060" width="18.28515625" style="1" bestFit="1" customWidth="1"/>
    <col min="2061" max="2063" width="24" style="1" bestFit="1" customWidth="1"/>
    <col min="2064" max="2064" width="15" style="1" bestFit="1" customWidth="1"/>
    <col min="2065" max="2065" width="15.42578125" style="1" bestFit="1" customWidth="1"/>
    <col min="2066" max="2066" width="19.28515625" style="1" bestFit="1" customWidth="1"/>
    <col min="2067" max="2304" width="9.140625" style="1"/>
    <col min="2305" max="2305" width="5.42578125" style="1" bestFit="1" customWidth="1"/>
    <col min="2306" max="2306" width="10.140625" style="1" customWidth="1"/>
    <col min="2307" max="2307" width="19.5703125" style="1" customWidth="1"/>
    <col min="2308" max="2311" width="14.5703125" style="1" bestFit="1" customWidth="1"/>
    <col min="2312" max="2316" width="18.28515625" style="1" bestFit="1" customWidth="1"/>
    <col min="2317" max="2319" width="24" style="1" bestFit="1" customWidth="1"/>
    <col min="2320" max="2320" width="15" style="1" bestFit="1" customWidth="1"/>
    <col min="2321" max="2321" width="15.42578125" style="1" bestFit="1" customWidth="1"/>
    <col min="2322" max="2322" width="19.28515625" style="1" bestFit="1" customWidth="1"/>
    <col min="2323" max="2560" width="9.140625" style="1"/>
    <col min="2561" max="2561" width="5.42578125" style="1" bestFit="1" customWidth="1"/>
    <col min="2562" max="2562" width="10.140625" style="1" customWidth="1"/>
    <col min="2563" max="2563" width="19.5703125" style="1" customWidth="1"/>
    <col min="2564" max="2567" width="14.5703125" style="1" bestFit="1" customWidth="1"/>
    <col min="2568" max="2572" width="18.28515625" style="1" bestFit="1" customWidth="1"/>
    <col min="2573" max="2575" width="24" style="1" bestFit="1" customWidth="1"/>
    <col min="2576" max="2576" width="15" style="1" bestFit="1" customWidth="1"/>
    <col min="2577" max="2577" width="15.42578125" style="1" bestFit="1" customWidth="1"/>
    <col min="2578" max="2578" width="19.28515625" style="1" bestFit="1" customWidth="1"/>
    <col min="2579" max="2816" width="9.140625" style="1"/>
    <col min="2817" max="2817" width="5.42578125" style="1" bestFit="1" customWidth="1"/>
    <col min="2818" max="2818" width="10.140625" style="1" customWidth="1"/>
    <col min="2819" max="2819" width="19.5703125" style="1" customWidth="1"/>
    <col min="2820" max="2823" width="14.5703125" style="1" bestFit="1" customWidth="1"/>
    <col min="2824" max="2828" width="18.28515625" style="1" bestFit="1" customWidth="1"/>
    <col min="2829" max="2831" width="24" style="1" bestFit="1" customWidth="1"/>
    <col min="2832" max="2832" width="15" style="1" bestFit="1" customWidth="1"/>
    <col min="2833" max="2833" width="15.42578125" style="1" bestFit="1" customWidth="1"/>
    <col min="2834" max="2834" width="19.28515625" style="1" bestFit="1" customWidth="1"/>
    <col min="2835" max="3072" width="9.140625" style="1"/>
    <col min="3073" max="3073" width="5.42578125" style="1" bestFit="1" customWidth="1"/>
    <col min="3074" max="3074" width="10.140625" style="1" customWidth="1"/>
    <col min="3075" max="3075" width="19.5703125" style="1" customWidth="1"/>
    <col min="3076" max="3079" width="14.5703125" style="1" bestFit="1" customWidth="1"/>
    <col min="3080" max="3084" width="18.28515625" style="1" bestFit="1" customWidth="1"/>
    <col min="3085" max="3087" width="24" style="1" bestFit="1" customWidth="1"/>
    <col min="3088" max="3088" width="15" style="1" bestFit="1" customWidth="1"/>
    <col min="3089" max="3089" width="15.42578125" style="1" bestFit="1" customWidth="1"/>
    <col min="3090" max="3090" width="19.28515625" style="1" bestFit="1" customWidth="1"/>
    <col min="3091" max="3328" width="9.140625" style="1"/>
    <col min="3329" max="3329" width="5.42578125" style="1" bestFit="1" customWidth="1"/>
    <col min="3330" max="3330" width="10.140625" style="1" customWidth="1"/>
    <col min="3331" max="3331" width="19.5703125" style="1" customWidth="1"/>
    <col min="3332" max="3335" width="14.5703125" style="1" bestFit="1" customWidth="1"/>
    <col min="3336" max="3340" width="18.28515625" style="1" bestFit="1" customWidth="1"/>
    <col min="3341" max="3343" width="24" style="1" bestFit="1" customWidth="1"/>
    <col min="3344" max="3344" width="15" style="1" bestFit="1" customWidth="1"/>
    <col min="3345" max="3345" width="15.42578125" style="1" bestFit="1" customWidth="1"/>
    <col min="3346" max="3346" width="19.28515625" style="1" bestFit="1" customWidth="1"/>
    <col min="3347" max="3584" width="9.140625" style="1"/>
    <col min="3585" max="3585" width="5.42578125" style="1" bestFit="1" customWidth="1"/>
    <col min="3586" max="3586" width="10.140625" style="1" customWidth="1"/>
    <col min="3587" max="3587" width="19.5703125" style="1" customWidth="1"/>
    <col min="3588" max="3591" width="14.5703125" style="1" bestFit="1" customWidth="1"/>
    <col min="3592" max="3596" width="18.28515625" style="1" bestFit="1" customWidth="1"/>
    <col min="3597" max="3599" width="24" style="1" bestFit="1" customWidth="1"/>
    <col min="3600" max="3600" width="15" style="1" bestFit="1" customWidth="1"/>
    <col min="3601" max="3601" width="15.42578125" style="1" bestFit="1" customWidth="1"/>
    <col min="3602" max="3602" width="19.28515625" style="1" bestFit="1" customWidth="1"/>
    <col min="3603" max="3840" width="9.140625" style="1"/>
    <col min="3841" max="3841" width="5.42578125" style="1" bestFit="1" customWidth="1"/>
    <col min="3842" max="3842" width="10.140625" style="1" customWidth="1"/>
    <col min="3843" max="3843" width="19.5703125" style="1" customWidth="1"/>
    <col min="3844" max="3847" width="14.5703125" style="1" bestFit="1" customWidth="1"/>
    <col min="3848" max="3852" width="18.28515625" style="1" bestFit="1" customWidth="1"/>
    <col min="3853" max="3855" width="24" style="1" bestFit="1" customWidth="1"/>
    <col min="3856" max="3856" width="15" style="1" bestFit="1" customWidth="1"/>
    <col min="3857" max="3857" width="15.42578125" style="1" bestFit="1" customWidth="1"/>
    <col min="3858" max="3858" width="19.28515625" style="1" bestFit="1" customWidth="1"/>
    <col min="3859" max="4096" width="9.140625" style="1"/>
    <col min="4097" max="4097" width="5.42578125" style="1" bestFit="1" customWidth="1"/>
    <col min="4098" max="4098" width="10.140625" style="1" customWidth="1"/>
    <col min="4099" max="4099" width="19.5703125" style="1" customWidth="1"/>
    <col min="4100" max="4103" width="14.5703125" style="1" bestFit="1" customWidth="1"/>
    <col min="4104" max="4108" width="18.28515625" style="1" bestFit="1" customWidth="1"/>
    <col min="4109" max="4111" width="24" style="1" bestFit="1" customWidth="1"/>
    <col min="4112" max="4112" width="15" style="1" bestFit="1" customWidth="1"/>
    <col min="4113" max="4113" width="15.42578125" style="1" bestFit="1" customWidth="1"/>
    <col min="4114" max="4114" width="19.28515625" style="1" bestFit="1" customWidth="1"/>
    <col min="4115" max="4352" width="9.140625" style="1"/>
    <col min="4353" max="4353" width="5.42578125" style="1" bestFit="1" customWidth="1"/>
    <col min="4354" max="4354" width="10.140625" style="1" customWidth="1"/>
    <col min="4355" max="4355" width="19.5703125" style="1" customWidth="1"/>
    <col min="4356" max="4359" width="14.5703125" style="1" bestFit="1" customWidth="1"/>
    <col min="4360" max="4364" width="18.28515625" style="1" bestFit="1" customWidth="1"/>
    <col min="4365" max="4367" width="24" style="1" bestFit="1" customWidth="1"/>
    <col min="4368" max="4368" width="15" style="1" bestFit="1" customWidth="1"/>
    <col min="4369" max="4369" width="15.42578125" style="1" bestFit="1" customWidth="1"/>
    <col min="4370" max="4370" width="19.28515625" style="1" bestFit="1" customWidth="1"/>
    <col min="4371" max="4608" width="9.140625" style="1"/>
    <col min="4609" max="4609" width="5.42578125" style="1" bestFit="1" customWidth="1"/>
    <col min="4610" max="4610" width="10.140625" style="1" customWidth="1"/>
    <col min="4611" max="4611" width="19.5703125" style="1" customWidth="1"/>
    <col min="4612" max="4615" width="14.5703125" style="1" bestFit="1" customWidth="1"/>
    <col min="4616" max="4620" width="18.28515625" style="1" bestFit="1" customWidth="1"/>
    <col min="4621" max="4623" width="24" style="1" bestFit="1" customWidth="1"/>
    <col min="4624" max="4624" width="15" style="1" bestFit="1" customWidth="1"/>
    <col min="4625" max="4625" width="15.42578125" style="1" bestFit="1" customWidth="1"/>
    <col min="4626" max="4626" width="19.28515625" style="1" bestFit="1" customWidth="1"/>
    <col min="4627" max="4864" width="9.140625" style="1"/>
    <col min="4865" max="4865" width="5.42578125" style="1" bestFit="1" customWidth="1"/>
    <col min="4866" max="4866" width="10.140625" style="1" customWidth="1"/>
    <col min="4867" max="4867" width="19.5703125" style="1" customWidth="1"/>
    <col min="4868" max="4871" width="14.5703125" style="1" bestFit="1" customWidth="1"/>
    <col min="4872" max="4876" width="18.28515625" style="1" bestFit="1" customWidth="1"/>
    <col min="4877" max="4879" width="24" style="1" bestFit="1" customWidth="1"/>
    <col min="4880" max="4880" width="15" style="1" bestFit="1" customWidth="1"/>
    <col min="4881" max="4881" width="15.42578125" style="1" bestFit="1" customWidth="1"/>
    <col min="4882" max="4882" width="19.28515625" style="1" bestFit="1" customWidth="1"/>
    <col min="4883" max="5120" width="9.140625" style="1"/>
    <col min="5121" max="5121" width="5.42578125" style="1" bestFit="1" customWidth="1"/>
    <col min="5122" max="5122" width="10.140625" style="1" customWidth="1"/>
    <col min="5123" max="5123" width="19.5703125" style="1" customWidth="1"/>
    <col min="5124" max="5127" width="14.5703125" style="1" bestFit="1" customWidth="1"/>
    <col min="5128" max="5132" width="18.28515625" style="1" bestFit="1" customWidth="1"/>
    <col min="5133" max="5135" width="24" style="1" bestFit="1" customWidth="1"/>
    <col min="5136" max="5136" width="15" style="1" bestFit="1" customWidth="1"/>
    <col min="5137" max="5137" width="15.42578125" style="1" bestFit="1" customWidth="1"/>
    <col min="5138" max="5138" width="19.28515625" style="1" bestFit="1" customWidth="1"/>
    <col min="5139" max="5376" width="9.140625" style="1"/>
    <col min="5377" max="5377" width="5.42578125" style="1" bestFit="1" customWidth="1"/>
    <col min="5378" max="5378" width="10.140625" style="1" customWidth="1"/>
    <col min="5379" max="5379" width="19.5703125" style="1" customWidth="1"/>
    <col min="5380" max="5383" width="14.5703125" style="1" bestFit="1" customWidth="1"/>
    <col min="5384" max="5388" width="18.28515625" style="1" bestFit="1" customWidth="1"/>
    <col min="5389" max="5391" width="24" style="1" bestFit="1" customWidth="1"/>
    <col min="5392" max="5392" width="15" style="1" bestFit="1" customWidth="1"/>
    <col min="5393" max="5393" width="15.42578125" style="1" bestFit="1" customWidth="1"/>
    <col min="5394" max="5394" width="19.28515625" style="1" bestFit="1" customWidth="1"/>
    <col min="5395" max="5632" width="9.140625" style="1"/>
    <col min="5633" max="5633" width="5.42578125" style="1" bestFit="1" customWidth="1"/>
    <col min="5634" max="5634" width="10.140625" style="1" customWidth="1"/>
    <col min="5635" max="5635" width="19.5703125" style="1" customWidth="1"/>
    <col min="5636" max="5639" width="14.5703125" style="1" bestFit="1" customWidth="1"/>
    <col min="5640" max="5644" width="18.28515625" style="1" bestFit="1" customWidth="1"/>
    <col min="5645" max="5647" width="24" style="1" bestFit="1" customWidth="1"/>
    <col min="5648" max="5648" width="15" style="1" bestFit="1" customWidth="1"/>
    <col min="5649" max="5649" width="15.42578125" style="1" bestFit="1" customWidth="1"/>
    <col min="5650" max="5650" width="19.28515625" style="1" bestFit="1" customWidth="1"/>
    <col min="5651" max="5888" width="9.140625" style="1"/>
    <col min="5889" max="5889" width="5.42578125" style="1" bestFit="1" customWidth="1"/>
    <col min="5890" max="5890" width="10.140625" style="1" customWidth="1"/>
    <col min="5891" max="5891" width="19.5703125" style="1" customWidth="1"/>
    <col min="5892" max="5895" width="14.5703125" style="1" bestFit="1" customWidth="1"/>
    <col min="5896" max="5900" width="18.28515625" style="1" bestFit="1" customWidth="1"/>
    <col min="5901" max="5903" width="24" style="1" bestFit="1" customWidth="1"/>
    <col min="5904" max="5904" width="15" style="1" bestFit="1" customWidth="1"/>
    <col min="5905" max="5905" width="15.42578125" style="1" bestFit="1" customWidth="1"/>
    <col min="5906" max="5906" width="19.28515625" style="1" bestFit="1" customWidth="1"/>
    <col min="5907" max="6144" width="9.140625" style="1"/>
    <col min="6145" max="6145" width="5.42578125" style="1" bestFit="1" customWidth="1"/>
    <col min="6146" max="6146" width="10.140625" style="1" customWidth="1"/>
    <col min="6147" max="6147" width="19.5703125" style="1" customWidth="1"/>
    <col min="6148" max="6151" width="14.5703125" style="1" bestFit="1" customWidth="1"/>
    <col min="6152" max="6156" width="18.28515625" style="1" bestFit="1" customWidth="1"/>
    <col min="6157" max="6159" width="24" style="1" bestFit="1" customWidth="1"/>
    <col min="6160" max="6160" width="15" style="1" bestFit="1" customWidth="1"/>
    <col min="6161" max="6161" width="15.42578125" style="1" bestFit="1" customWidth="1"/>
    <col min="6162" max="6162" width="19.28515625" style="1" bestFit="1" customWidth="1"/>
    <col min="6163" max="6400" width="9.140625" style="1"/>
    <col min="6401" max="6401" width="5.42578125" style="1" bestFit="1" customWidth="1"/>
    <col min="6402" max="6402" width="10.140625" style="1" customWidth="1"/>
    <col min="6403" max="6403" width="19.5703125" style="1" customWidth="1"/>
    <col min="6404" max="6407" width="14.5703125" style="1" bestFit="1" customWidth="1"/>
    <col min="6408" max="6412" width="18.28515625" style="1" bestFit="1" customWidth="1"/>
    <col min="6413" max="6415" width="24" style="1" bestFit="1" customWidth="1"/>
    <col min="6416" max="6416" width="15" style="1" bestFit="1" customWidth="1"/>
    <col min="6417" max="6417" width="15.42578125" style="1" bestFit="1" customWidth="1"/>
    <col min="6418" max="6418" width="19.28515625" style="1" bestFit="1" customWidth="1"/>
    <col min="6419" max="6656" width="9.140625" style="1"/>
    <col min="6657" max="6657" width="5.42578125" style="1" bestFit="1" customWidth="1"/>
    <col min="6658" max="6658" width="10.140625" style="1" customWidth="1"/>
    <col min="6659" max="6659" width="19.5703125" style="1" customWidth="1"/>
    <col min="6660" max="6663" width="14.5703125" style="1" bestFit="1" customWidth="1"/>
    <col min="6664" max="6668" width="18.28515625" style="1" bestFit="1" customWidth="1"/>
    <col min="6669" max="6671" width="24" style="1" bestFit="1" customWidth="1"/>
    <col min="6672" max="6672" width="15" style="1" bestFit="1" customWidth="1"/>
    <col min="6673" max="6673" width="15.42578125" style="1" bestFit="1" customWidth="1"/>
    <col min="6674" max="6674" width="19.28515625" style="1" bestFit="1" customWidth="1"/>
    <col min="6675" max="6912" width="9.140625" style="1"/>
    <col min="6913" max="6913" width="5.42578125" style="1" bestFit="1" customWidth="1"/>
    <col min="6914" max="6914" width="10.140625" style="1" customWidth="1"/>
    <col min="6915" max="6915" width="19.5703125" style="1" customWidth="1"/>
    <col min="6916" max="6919" width="14.5703125" style="1" bestFit="1" customWidth="1"/>
    <col min="6920" max="6924" width="18.28515625" style="1" bestFit="1" customWidth="1"/>
    <col min="6925" max="6927" width="24" style="1" bestFit="1" customWidth="1"/>
    <col min="6928" max="6928" width="15" style="1" bestFit="1" customWidth="1"/>
    <col min="6929" max="6929" width="15.42578125" style="1" bestFit="1" customWidth="1"/>
    <col min="6930" max="6930" width="19.28515625" style="1" bestFit="1" customWidth="1"/>
    <col min="6931" max="7168" width="9.140625" style="1"/>
    <col min="7169" max="7169" width="5.42578125" style="1" bestFit="1" customWidth="1"/>
    <col min="7170" max="7170" width="10.140625" style="1" customWidth="1"/>
    <col min="7171" max="7171" width="19.5703125" style="1" customWidth="1"/>
    <col min="7172" max="7175" width="14.5703125" style="1" bestFit="1" customWidth="1"/>
    <col min="7176" max="7180" width="18.28515625" style="1" bestFit="1" customWidth="1"/>
    <col min="7181" max="7183" width="24" style="1" bestFit="1" customWidth="1"/>
    <col min="7184" max="7184" width="15" style="1" bestFit="1" customWidth="1"/>
    <col min="7185" max="7185" width="15.42578125" style="1" bestFit="1" customWidth="1"/>
    <col min="7186" max="7186" width="19.28515625" style="1" bestFit="1" customWidth="1"/>
    <col min="7187" max="7424" width="9.140625" style="1"/>
    <col min="7425" max="7425" width="5.42578125" style="1" bestFit="1" customWidth="1"/>
    <col min="7426" max="7426" width="10.140625" style="1" customWidth="1"/>
    <col min="7427" max="7427" width="19.5703125" style="1" customWidth="1"/>
    <col min="7428" max="7431" width="14.5703125" style="1" bestFit="1" customWidth="1"/>
    <col min="7432" max="7436" width="18.28515625" style="1" bestFit="1" customWidth="1"/>
    <col min="7437" max="7439" width="24" style="1" bestFit="1" customWidth="1"/>
    <col min="7440" max="7440" width="15" style="1" bestFit="1" customWidth="1"/>
    <col min="7441" max="7441" width="15.42578125" style="1" bestFit="1" customWidth="1"/>
    <col min="7442" max="7442" width="19.28515625" style="1" bestFit="1" customWidth="1"/>
    <col min="7443" max="7680" width="9.140625" style="1"/>
    <col min="7681" max="7681" width="5.42578125" style="1" bestFit="1" customWidth="1"/>
    <col min="7682" max="7682" width="10.140625" style="1" customWidth="1"/>
    <col min="7683" max="7683" width="19.5703125" style="1" customWidth="1"/>
    <col min="7684" max="7687" width="14.5703125" style="1" bestFit="1" customWidth="1"/>
    <col min="7688" max="7692" width="18.28515625" style="1" bestFit="1" customWidth="1"/>
    <col min="7693" max="7695" width="24" style="1" bestFit="1" customWidth="1"/>
    <col min="7696" max="7696" width="15" style="1" bestFit="1" customWidth="1"/>
    <col min="7697" max="7697" width="15.42578125" style="1" bestFit="1" customWidth="1"/>
    <col min="7698" max="7698" width="19.28515625" style="1" bestFit="1" customWidth="1"/>
    <col min="7699" max="7936" width="9.140625" style="1"/>
    <col min="7937" max="7937" width="5.42578125" style="1" bestFit="1" customWidth="1"/>
    <col min="7938" max="7938" width="10.140625" style="1" customWidth="1"/>
    <col min="7939" max="7939" width="19.5703125" style="1" customWidth="1"/>
    <col min="7940" max="7943" width="14.5703125" style="1" bestFit="1" customWidth="1"/>
    <col min="7944" max="7948" width="18.28515625" style="1" bestFit="1" customWidth="1"/>
    <col min="7949" max="7951" width="24" style="1" bestFit="1" customWidth="1"/>
    <col min="7952" max="7952" width="15" style="1" bestFit="1" customWidth="1"/>
    <col min="7953" max="7953" width="15.42578125" style="1" bestFit="1" customWidth="1"/>
    <col min="7954" max="7954" width="19.28515625" style="1" bestFit="1" customWidth="1"/>
    <col min="7955" max="8192" width="9.140625" style="1"/>
    <col min="8193" max="8193" width="5.42578125" style="1" bestFit="1" customWidth="1"/>
    <col min="8194" max="8194" width="10.140625" style="1" customWidth="1"/>
    <col min="8195" max="8195" width="19.5703125" style="1" customWidth="1"/>
    <col min="8196" max="8199" width="14.5703125" style="1" bestFit="1" customWidth="1"/>
    <col min="8200" max="8204" width="18.28515625" style="1" bestFit="1" customWidth="1"/>
    <col min="8205" max="8207" width="24" style="1" bestFit="1" customWidth="1"/>
    <col min="8208" max="8208" width="15" style="1" bestFit="1" customWidth="1"/>
    <col min="8209" max="8209" width="15.42578125" style="1" bestFit="1" customWidth="1"/>
    <col min="8210" max="8210" width="19.28515625" style="1" bestFit="1" customWidth="1"/>
    <col min="8211" max="8448" width="9.140625" style="1"/>
    <col min="8449" max="8449" width="5.42578125" style="1" bestFit="1" customWidth="1"/>
    <col min="8450" max="8450" width="10.140625" style="1" customWidth="1"/>
    <col min="8451" max="8451" width="19.5703125" style="1" customWidth="1"/>
    <col min="8452" max="8455" width="14.5703125" style="1" bestFit="1" customWidth="1"/>
    <col min="8456" max="8460" width="18.28515625" style="1" bestFit="1" customWidth="1"/>
    <col min="8461" max="8463" width="24" style="1" bestFit="1" customWidth="1"/>
    <col min="8464" max="8464" width="15" style="1" bestFit="1" customWidth="1"/>
    <col min="8465" max="8465" width="15.42578125" style="1" bestFit="1" customWidth="1"/>
    <col min="8466" max="8466" width="19.28515625" style="1" bestFit="1" customWidth="1"/>
    <col min="8467" max="8704" width="9.140625" style="1"/>
    <col min="8705" max="8705" width="5.42578125" style="1" bestFit="1" customWidth="1"/>
    <col min="8706" max="8706" width="10.140625" style="1" customWidth="1"/>
    <col min="8707" max="8707" width="19.5703125" style="1" customWidth="1"/>
    <col min="8708" max="8711" width="14.5703125" style="1" bestFit="1" customWidth="1"/>
    <col min="8712" max="8716" width="18.28515625" style="1" bestFit="1" customWidth="1"/>
    <col min="8717" max="8719" width="24" style="1" bestFit="1" customWidth="1"/>
    <col min="8720" max="8720" width="15" style="1" bestFit="1" customWidth="1"/>
    <col min="8721" max="8721" width="15.42578125" style="1" bestFit="1" customWidth="1"/>
    <col min="8722" max="8722" width="19.28515625" style="1" bestFit="1" customWidth="1"/>
    <col min="8723" max="8960" width="9.140625" style="1"/>
    <col min="8961" max="8961" width="5.42578125" style="1" bestFit="1" customWidth="1"/>
    <col min="8962" max="8962" width="10.140625" style="1" customWidth="1"/>
    <col min="8963" max="8963" width="19.5703125" style="1" customWidth="1"/>
    <col min="8964" max="8967" width="14.5703125" style="1" bestFit="1" customWidth="1"/>
    <col min="8968" max="8972" width="18.28515625" style="1" bestFit="1" customWidth="1"/>
    <col min="8973" max="8975" width="24" style="1" bestFit="1" customWidth="1"/>
    <col min="8976" max="8976" width="15" style="1" bestFit="1" customWidth="1"/>
    <col min="8977" max="8977" width="15.42578125" style="1" bestFit="1" customWidth="1"/>
    <col min="8978" max="8978" width="19.28515625" style="1" bestFit="1" customWidth="1"/>
    <col min="8979" max="9216" width="9.140625" style="1"/>
    <col min="9217" max="9217" width="5.42578125" style="1" bestFit="1" customWidth="1"/>
    <col min="9218" max="9218" width="10.140625" style="1" customWidth="1"/>
    <col min="9219" max="9219" width="19.5703125" style="1" customWidth="1"/>
    <col min="9220" max="9223" width="14.5703125" style="1" bestFit="1" customWidth="1"/>
    <col min="9224" max="9228" width="18.28515625" style="1" bestFit="1" customWidth="1"/>
    <col min="9229" max="9231" width="24" style="1" bestFit="1" customWidth="1"/>
    <col min="9232" max="9232" width="15" style="1" bestFit="1" customWidth="1"/>
    <col min="9233" max="9233" width="15.42578125" style="1" bestFit="1" customWidth="1"/>
    <col min="9234" max="9234" width="19.28515625" style="1" bestFit="1" customWidth="1"/>
    <col min="9235" max="9472" width="9.140625" style="1"/>
    <col min="9473" max="9473" width="5.42578125" style="1" bestFit="1" customWidth="1"/>
    <col min="9474" max="9474" width="10.140625" style="1" customWidth="1"/>
    <col min="9475" max="9475" width="19.5703125" style="1" customWidth="1"/>
    <col min="9476" max="9479" width="14.5703125" style="1" bestFit="1" customWidth="1"/>
    <col min="9480" max="9484" width="18.28515625" style="1" bestFit="1" customWidth="1"/>
    <col min="9485" max="9487" width="24" style="1" bestFit="1" customWidth="1"/>
    <col min="9488" max="9488" width="15" style="1" bestFit="1" customWidth="1"/>
    <col min="9489" max="9489" width="15.42578125" style="1" bestFit="1" customWidth="1"/>
    <col min="9490" max="9490" width="19.28515625" style="1" bestFit="1" customWidth="1"/>
    <col min="9491" max="9728" width="9.140625" style="1"/>
    <col min="9729" max="9729" width="5.42578125" style="1" bestFit="1" customWidth="1"/>
    <col min="9730" max="9730" width="10.140625" style="1" customWidth="1"/>
    <col min="9731" max="9731" width="19.5703125" style="1" customWidth="1"/>
    <col min="9732" max="9735" width="14.5703125" style="1" bestFit="1" customWidth="1"/>
    <col min="9736" max="9740" width="18.28515625" style="1" bestFit="1" customWidth="1"/>
    <col min="9741" max="9743" width="24" style="1" bestFit="1" customWidth="1"/>
    <col min="9744" max="9744" width="15" style="1" bestFit="1" customWidth="1"/>
    <col min="9745" max="9745" width="15.42578125" style="1" bestFit="1" customWidth="1"/>
    <col min="9746" max="9746" width="19.28515625" style="1" bestFit="1" customWidth="1"/>
    <col min="9747" max="9984" width="9.140625" style="1"/>
    <col min="9985" max="9985" width="5.42578125" style="1" bestFit="1" customWidth="1"/>
    <col min="9986" max="9986" width="10.140625" style="1" customWidth="1"/>
    <col min="9987" max="9987" width="19.5703125" style="1" customWidth="1"/>
    <col min="9988" max="9991" width="14.5703125" style="1" bestFit="1" customWidth="1"/>
    <col min="9992" max="9996" width="18.28515625" style="1" bestFit="1" customWidth="1"/>
    <col min="9997" max="9999" width="24" style="1" bestFit="1" customWidth="1"/>
    <col min="10000" max="10000" width="15" style="1" bestFit="1" customWidth="1"/>
    <col min="10001" max="10001" width="15.42578125" style="1" bestFit="1" customWidth="1"/>
    <col min="10002" max="10002" width="19.28515625" style="1" bestFit="1" customWidth="1"/>
    <col min="10003" max="10240" width="9.140625" style="1"/>
    <col min="10241" max="10241" width="5.42578125" style="1" bestFit="1" customWidth="1"/>
    <col min="10242" max="10242" width="10.140625" style="1" customWidth="1"/>
    <col min="10243" max="10243" width="19.5703125" style="1" customWidth="1"/>
    <col min="10244" max="10247" width="14.5703125" style="1" bestFit="1" customWidth="1"/>
    <col min="10248" max="10252" width="18.28515625" style="1" bestFit="1" customWidth="1"/>
    <col min="10253" max="10255" width="24" style="1" bestFit="1" customWidth="1"/>
    <col min="10256" max="10256" width="15" style="1" bestFit="1" customWidth="1"/>
    <col min="10257" max="10257" width="15.42578125" style="1" bestFit="1" customWidth="1"/>
    <col min="10258" max="10258" width="19.28515625" style="1" bestFit="1" customWidth="1"/>
    <col min="10259" max="10496" width="9.140625" style="1"/>
    <col min="10497" max="10497" width="5.42578125" style="1" bestFit="1" customWidth="1"/>
    <col min="10498" max="10498" width="10.140625" style="1" customWidth="1"/>
    <col min="10499" max="10499" width="19.5703125" style="1" customWidth="1"/>
    <col min="10500" max="10503" width="14.5703125" style="1" bestFit="1" customWidth="1"/>
    <col min="10504" max="10508" width="18.28515625" style="1" bestFit="1" customWidth="1"/>
    <col min="10509" max="10511" width="24" style="1" bestFit="1" customWidth="1"/>
    <col min="10512" max="10512" width="15" style="1" bestFit="1" customWidth="1"/>
    <col min="10513" max="10513" width="15.42578125" style="1" bestFit="1" customWidth="1"/>
    <col min="10514" max="10514" width="19.28515625" style="1" bestFit="1" customWidth="1"/>
    <col min="10515" max="10752" width="9.140625" style="1"/>
    <col min="10753" max="10753" width="5.42578125" style="1" bestFit="1" customWidth="1"/>
    <col min="10754" max="10754" width="10.140625" style="1" customWidth="1"/>
    <col min="10755" max="10755" width="19.5703125" style="1" customWidth="1"/>
    <col min="10756" max="10759" width="14.5703125" style="1" bestFit="1" customWidth="1"/>
    <col min="10760" max="10764" width="18.28515625" style="1" bestFit="1" customWidth="1"/>
    <col min="10765" max="10767" width="24" style="1" bestFit="1" customWidth="1"/>
    <col min="10768" max="10768" width="15" style="1" bestFit="1" customWidth="1"/>
    <col min="10769" max="10769" width="15.42578125" style="1" bestFit="1" customWidth="1"/>
    <col min="10770" max="10770" width="19.28515625" style="1" bestFit="1" customWidth="1"/>
    <col min="10771" max="11008" width="9.140625" style="1"/>
    <col min="11009" max="11009" width="5.42578125" style="1" bestFit="1" customWidth="1"/>
    <col min="11010" max="11010" width="10.140625" style="1" customWidth="1"/>
    <col min="11011" max="11011" width="19.5703125" style="1" customWidth="1"/>
    <col min="11012" max="11015" width="14.5703125" style="1" bestFit="1" customWidth="1"/>
    <col min="11016" max="11020" width="18.28515625" style="1" bestFit="1" customWidth="1"/>
    <col min="11021" max="11023" width="24" style="1" bestFit="1" customWidth="1"/>
    <col min="11024" max="11024" width="15" style="1" bestFit="1" customWidth="1"/>
    <col min="11025" max="11025" width="15.42578125" style="1" bestFit="1" customWidth="1"/>
    <col min="11026" max="11026" width="19.28515625" style="1" bestFit="1" customWidth="1"/>
    <col min="11027" max="11264" width="9.140625" style="1"/>
    <col min="11265" max="11265" width="5.42578125" style="1" bestFit="1" customWidth="1"/>
    <col min="11266" max="11266" width="10.140625" style="1" customWidth="1"/>
    <col min="11267" max="11267" width="19.5703125" style="1" customWidth="1"/>
    <col min="11268" max="11271" width="14.5703125" style="1" bestFit="1" customWidth="1"/>
    <col min="11272" max="11276" width="18.28515625" style="1" bestFit="1" customWidth="1"/>
    <col min="11277" max="11279" width="24" style="1" bestFit="1" customWidth="1"/>
    <col min="11280" max="11280" width="15" style="1" bestFit="1" customWidth="1"/>
    <col min="11281" max="11281" width="15.42578125" style="1" bestFit="1" customWidth="1"/>
    <col min="11282" max="11282" width="19.28515625" style="1" bestFit="1" customWidth="1"/>
    <col min="11283" max="11520" width="9.140625" style="1"/>
    <col min="11521" max="11521" width="5.42578125" style="1" bestFit="1" customWidth="1"/>
    <col min="11522" max="11522" width="10.140625" style="1" customWidth="1"/>
    <col min="11523" max="11523" width="19.5703125" style="1" customWidth="1"/>
    <col min="11524" max="11527" width="14.5703125" style="1" bestFit="1" customWidth="1"/>
    <col min="11528" max="11532" width="18.28515625" style="1" bestFit="1" customWidth="1"/>
    <col min="11533" max="11535" width="24" style="1" bestFit="1" customWidth="1"/>
    <col min="11536" max="11536" width="15" style="1" bestFit="1" customWidth="1"/>
    <col min="11537" max="11537" width="15.42578125" style="1" bestFit="1" customWidth="1"/>
    <col min="11538" max="11538" width="19.28515625" style="1" bestFit="1" customWidth="1"/>
    <col min="11539" max="11776" width="9.140625" style="1"/>
    <col min="11777" max="11777" width="5.42578125" style="1" bestFit="1" customWidth="1"/>
    <col min="11778" max="11778" width="10.140625" style="1" customWidth="1"/>
    <col min="11779" max="11779" width="19.5703125" style="1" customWidth="1"/>
    <col min="11780" max="11783" width="14.5703125" style="1" bestFit="1" customWidth="1"/>
    <col min="11784" max="11788" width="18.28515625" style="1" bestFit="1" customWidth="1"/>
    <col min="11789" max="11791" width="24" style="1" bestFit="1" customWidth="1"/>
    <col min="11792" max="11792" width="15" style="1" bestFit="1" customWidth="1"/>
    <col min="11793" max="11793" width="15.42578125" style="1" bestFit="1" customWidth="1"/>
    <col min="11794" max="11794" width="19.28515625" style="1" bestFit="1" customWidth="1"/>
    <col min="11795" max="12032" width="9.140625" style="1"/>
    <col min="12033" max="12033" width="5.42578125" style="1" bestFit="1" customWidth="1"/>
    <col min="12034" max="12034" width="10.140625" style="1" customWidth="1"/>
    <col min="12035" max="12035" width="19.5703125" style="1" customWidth="1"/>
    <col min="12036" max="12039" width="14.5703125" style="1" bestFit="1" customWidth="1"/>
    <col min="12040" max="12044" width="18.28515625" style="1" bestFit="1" customWidth="1"/>
    <col min="12045" max="12047" width="24" style="1" bestFit="1" customWidth="1"/>
    <col min="12048" max="12048" width="15" style="1" bestFit="1" customWidth="1"/>
    <col min="12049" max="12049" width="15.42578125" style="1" bestFit="1" customWidth="1"/>
    <col min="12050" max="12050" width="19.28515625" style="1" bestFit="1" customWidth="1"/>
    <col min="12051" max="12288" width="9.140625" style="1"/>
    <col min="12289" max="12289" width="5.42578125" style="1" bestFit="1" customWidth="1"/>
    <col min="12290" max="12290" width="10.140625" style="1" customWidth="1"/>
    <col min="12291" max="12291" width="19.5703125" style="1" customWidth="1"/>
    <col min="12292" max="12295" width="14.5703125" style="1" bestFit="1" customWidth="1"/>
    <col min="12296" max="12300" width="18.28515625" style="1" bestFit="1" customWidth="1"/>
    <col min="12301" max="12303" width="24" style="1" bestFit="1" customWidth="1"/>
    <col min="12304" max="12304" width="15" style="1" bestFit="1" customWidth="1"/>
    <col min="12305" max="12305" width="15.42578125" style="1" bestFit="1" customWidth="1"/>
    <col min="12306" max="12306" width="19.28515625" style="1" bestFit="1" customWidth="1"/>
    <col min="12307" max="12544" width="9.140625" style="1"/>
    <col min="12545" max="12545" width="5.42578125" style="1" bestFit="1" customWidth="1"/>
    <col min="12546" max="12546" width="10.140625" style="1" customWidth="1"/>
    <col min="12547" max="12547" width="19.5703125" style="1" customWidth="1"/>
    <col min="12548" max="12551" width="14.5703125" style="1" bestFit="1" customWidth="1"/>
    <col min="12552" max="12556" width="18.28515625" style="1" bestFit="1" customWidth="1"/>
    <col min="12557" max="12559" width="24" style="1" bestFit="1" customWidth="1"/>
    <col min="12560" max="12560" width="15" style="1" bestFit="1" customWidth="1"/>
    <col min="12561" max="12561" width="15.42578125" style="1" bestFit="1" customWidth="1"/>
    <col min="12562" max="12562" width="19.28515625" style="1" bestFit="1" customWidth="1"/>
    <col min="12563" max="12800" width="9.140625" style="1"/>
    <col min="12801" max="12801" width="5.42578125" style="1" bestFit="1" customWidth="1"/>
    <col min="12802" max="12802" width="10.140625" style="1" customWidth="1"/>
    <col min="12803" max="12803" width="19.5703125" style="1" customWidth="1"/>
    <col min="12804" max="12807" width="14.5703125" style="1" bestFit="1" customWidth="1"/>
    <col min="12808" max="12812" width="18.28515625" style="1" bestFit="1" customWidth="1"/>
    <col min="12813" max="12815" width="24" style="1" bestFit="1" customWidth="1"/>
    <col min="12816" max="12816" width="15" style="1" bestFit="1" customWidth="1"/>
    <col min="12817" max="12817" width="15.42578125" style="1" bestFit="1" customWidth="1"/>
    <col min="12818" max="12818" width="19.28515625" style="1" bestFit="1" customWidth="1"/>
    <col min="12819" max="13056" width="9.140625" style="1"/>
    <col min="13057" max="13057" width="5.42578125" style="1" bestFit="1" customWidth="1"/>
    <col min="13058" max="13058" width="10.140625" style="1" customWidth="1"/>
    <col min="13059" max="13059" width="19.5703125" style="1" customWidth="1"/>
    <col min="13060" max="13063" width="14.5703125" style="1" bestFit="1" customWidth="1"/>
    <col min="13064" max="13068" width="18.28515625" style="1" bestFit="1" customWidth="1"/>
    <col min="13069" max="13071" width="24" style="1" bestFit="1" customWidth="1"/>
    <col min="13072" max="13072" width="15" style="1" bestFit="1" customWidth="1"/>
    <col min="13073" max="13073" width="15.42578125" style="1" bestFit="1" customWidth="1"/>
    <col min="13074" max="13074" width="19.28515625" style="1" bestFit="1" customWidth="1"/>
    <col min="13075" max="13312" width="9.140625" style="1"/>
    <col min="13313" max="13313" width="5.42578125" style="1" bestFit="1" customWidth="1"/>
    <col min="13314" max="13314" width="10.140625" style="1" customWidth="1"/>
    <col min="13315" max="13315" width="19.5703125" style="1" customWidth="1"/>
    <col min="13316" max="13319" width="14.5703125" style="1" bestFit="1" customWidth="1"/>
    <col min="13320" max="13324" width="18.28515625" style="1" bestFit="1" customWidth="1"/>
    <col min="13325" max="13327" width="24" style="1" bestFit="1" customWidth="1"/>
    <col min="13328" max="13328" width="15" style="1" bestFit="1" customWidth="1"/>
    <col min="13329" max="13329" width="15.42578125" style="1" bestFit="1" customWidth="1"/>
    <col min="13330" max="13330" width="19.28515625" style="1" bestFit="1" customWidth="1"/>
    <col min="13331" max="13568" width="9.140625" style="1"/>
    <col min="13569" max="13569" width="5.42578125" style="1" bestFit="1" customWidth="1"/>
    <col min="13570" max="13570" width="10.140625" style="1" customWidth="1"/>
    <col min="13571" max="13571" width="19.5703125" style="1" customWidth="1"/>
    <col min="13572" max="13575" width="14.5703125" style="1" bestFit="1" customWidth="1"/>
    <col min="13576" max="13580" width="18.28515625" style="1" bestFit="1" customWidth="1"/>
    <col min="13581" max="13583" width="24" style="1" bestFit="1" customWidth="1"/>
    <col min="13584" max="13584" width="15" style="1" bestFit="1" customWidth="1"/>
    <col min="13585" max="13585" width="15.42578125" style="1" bestFit="1" customWidth="1"/>
    <col min="13586" max="13586" width="19.28515625" style="1" bestFit="1" customWidth="1"/>
    <col min="13587" max="13824" width="9.140625" style="1"/>
    <col min="13825" max="13825" width="5.42578125" style="1" bestFit="1" customWidth="1"/>
    <col min="13826" max="13826" width="10.140625" style="1" customWidth="1"/>
    <col min="13827" max="13827" width="19.5703125" style="1" customWidth="1"/>
    <col min="13828" max="13831" width="14.5703125" style="1" bestFit="1" customWidth="1"/>
    <col min="13832" max="13836" width="18.28515625" style="1" bestFit="1" customWidth="1"/>
    <col min="13837" max="13839" width="24" style="1" bestFit="1" customWidth="1"/>
    <col min="13840" max="13840" width="15" style="1" bestFit="1" customWidth="1"/>
    <col min="13841" max="13841" width="15.42578125" style="1" bestFit="1" customWidth="1"/>
    <col min="13842" max="13842" width="19.28515625" style="1" bestFit="1" customWidth="1"/>
    <col min="13843" max="14080" width="9.140625" style="1"/>
    <col min="14081" max="14081" width="5.42578125" style="1" bestFit="1" customWidth="1"/>
    <col min="14082" max="14082" width="10.140625" style="1" customWidth="1"/>
    <col min="14083" max="14083" width="19.5703125" style="1" customWidth="1"/>
    <col min="14084" max="14087" width="14.5703125" style="1" bestFit="1" customWidth="1"/>
    <col min="14088" max="14092" width="18.28515625" style="1" bestFit="1" customWidth="1"/>
    <col min="14093" max="14095" width="24" style="1" bestFit="1" customWidth="1"/>
    <col min="14096" max="14096" width="15" style="1" bestFit="1" customWidth="1"/>
    <col min="14097" max="14097" width="15.42578125" style="1" bestFit="1" customWidth="1"/>
    <col min="14098" max="14098" width="19.28515625" style="1" bestFit="1" customWidth="1"/>
    <col min="14099" max="14336" width="9.140625" style="1"/>
    <col min="14337" max="14337" width="5.42578125" style="1" bestFit="1" customWidth="1"/>
    <col min="14338" max="14338" width="10.140625" style="1" customWidth="1"/>
    <col min="14339" max="14339" width="19.5703125" style="1" customWidth="1"/>
    <col min="14340" max="14343" width="14.5703125" style="1" bestFit="1" customWidth="1"/>
    <col min="14344" max="14348" width="18.28515625" style="1" bestFit="1" customWidth="1"/>
    <col min="14349" max="14351" width="24" style="1" bestFit="1" customWidth="1"/>
    <col min="14352" max="14352" width="15" style="1" bestFit="1" customWidth="1"/>
    <col min="14353" max="14353" width="15.42578125" style="1" bestFit="1" customWidth="1"/>
    <col min="14354" max="14354" width="19.28515625" style="1" bestFit="1" customWidth="1"/>
    <col min="14355" max="14592" width="9.140625" style="1"/>
    <col min="14593" max="14593" width="5.42578125" style="1" bestFit="1" customWidth="1"/>
    <col min="14594" max="14594" width="10.140625" style="1" customWidth="1"/>
    <col min="14595" max="14595" width="19.5703125" style="1" customWidth="1"/>
    <col min="14596" max="14599" width="14.5703125" style="1" bestFit="1" customWidth="1"/>
    <col min="14600" max="14604" width="18.28515625" style="1" bestFit="1" customWidth="1"/>
    <col min="14605" max="14607" width="24" style="1" bestFit="1" customWidth="1"/>
    <col min="14608" max="14608" width="15" style="1" bestFit="1" customWidth="1"/>
    <col min="14609" max="14609" width="15.42578125" style="1" bestFit="1" customWidth="1"/>
    <col min="14610" max="14610" width="19.28515625" style="1" bestFit="1" customWidth="1"/>
    <col min="14611" max="14848" width="9.140625" style="1"/>
    <col min="14849" max="14849" width="5.42578125" style="1" bestFit="1" customWidth="1"/>
    <col min="14850" max="14850" width="10.140625" style="1" customWidth="1"/>
    <col min="14851" max="14851" width="19.5703125" style="1" customWidth="1"/>
    <col min="14852" max="14855" width="14.5703125" style="1" bestFit="1" customWidth="1"/>
    <col min="14856" max="14860" width="18.28515625" style="1" bestFit="1" customWidth="1"/>
    <col min="14861" max="14863" width="24" style="1" bestFit="1" customWidth="1"/>
    <col min="14864" max="14864" width="15" style="1" bestFit="1" customWidth="1"/>
    <col min="14865" max="14865" width="15.42578125" style="1" bestFit="1" customWidth="1"/>
    <col min="14866" max="14866" width="19.28515625" style="1" bestFit="1" customWidth="1"/>
    <col min="14867" max="15104" width="9.140625" style="1"/>
    <col min="15105" max="15105" width="5.42578125" style="1" bestFit="1" customWidth="1"/>
    <col min="15106" max="15106" width="10.140625" style="1" customWidth="1"/>
    <col min="15107" max="15107" width="19.5703125" style="1" customWidth="1"/>
    <col min="15108" max="15111" width="14.5703125" style="1" bestFit="1" customWidth="1"/>
    <col min="15112" max="15116" width="18.28515625" style="1" bestFit="1" customWidth="1"/>
    <col min="15117" max="15119" width="24" style="1" bestFit="1" customWidth="1"/>
    <col min="15120" max="15120" width="15" style="1" bestFit="1" customWidth="1"/>
    <col min="15121" max="15121" width="15.42578125" style="1" bestFit="1" customWidth="1"/>
    <col min="15122" max="15122" width="19.28515625" style="1" bestFit="1" customWidth="1"/>
    <col min="15123" max="15360" width="9.140625" style="1"/>
    <col min="15361" max="15361" width="5.42578125" style="1" bestFit="1" customWidth="1"/>
    <col min="15362" max="15362" width="10.140625" style="1" customWidth="1"/>
    <col min="15363" max="15363" width="19.5703125" style="1" customWidth="1"/>
    <col min="15364" max="15367" width="14.5703125" style="1" bestFit="1" customWidth="1"/>
    <col min="15368" max="15372" width="18.28515625" style="1" bestFit="1" customWidth="1"/>
    <col min="15373" max="15375" width="24" style="1" bestFit="1" customWidth="1"/>
    <col min="15376" max="15376" width="15" style="1" bestFit="1" customWidth="1"/>
    <col min="15377" max="15377" width="15.42578125" style="1" bestFit="1" customWidth="1"/>
    <col min="15378" max="15378" width="19.28515625" style="1" bestFit="1" customWidth="1"/>
    <col min="15379" max="15616" width="9.140625" style="1"/>
    <col min="15617" max="15617" width="5.42578125" style="1" bestFit="1" customWidth="1"/>
    <col min="15618" max="15618" width="10.140625" style="1" customWidth="1"/>
    <col min="15619" max="15619" width="19.5703125" style="1" customWidth="1"/>
    <col min="15620" max="15623" width="14.5703125" style="1" bestFit="1" customWidth="1"/>
    <col min="15624" max="15628" width="18.28515625" style="1" bestFit="1" customWidth="1"/>
    <col min="15629" max="15631" width="24" style="1" bestFit="1" customWidth="1"/>
    <col min="15632" max="15632" width="15" style="1" bestFit="1" customWidth="1"/>
    <col min="15633" max="15633" width="15.42578125" style="1" bestFit="1" customWidth="1"/>
    <col min="15634" max="15634" width="19.28515625" style="1" bestFit="1" customWidth="1"/>
    <col min="15635" max="15872" width="9.140625" style="1"/>
    <col min="15873" max="15873" width="5.42578125" style="1" bestFit="1" customWidth="1"/>
    <col min="15874" max="15874" width="10.140625" style="1" customWidth="1"/>
    <col min="15875" max="15875" width="19.5703125" style="1" customWidth="1"/>
    <col min="15876" max="15879" width="14.5703125" style="1" bestFit="1" customWidth="1"/>
    <col min="15880" max="15884" width="18.28515625" style="1" bestFit="1" customWidth="1"/>
    <col min="15885" max="15887" width="24" style="1" bestFit="1" customWidth="1"/>
    <col min="15888" max="15888" width="15" style="1" bestFit="1" customWidth="1"/>
    <col min="15889" max="15889" width="15.42578125" style="1" bestFit="1" customWidth="1"/>
    <col min="15890" max="15890" width="19.28515625" style="1" bestFit="1" customWidth="1"/>
    <col min="15891" max="16128" width="9.140625" style="1"/>
    <col min="16129" max="16129" width="5.42578125" style="1" bestFit="1" customWidth="1"/>
    <col min="16130" max="16130" width="10.140625" style="1" customWidth="1"/>
    <col min="16131" max="16131" width="19.5703125" style="1" customWidth="1"/>
    <col min="16132" max="16135" width="14.5703125" style="1" bestFit="1" customWidth="1"/>
    <col min="16136" max="16140" width="18.28515625" style="1" bestFit="1" customWidth="1"/>
    <col min="16141" max="16143" width="24" style="1" bestFit="1" customWidth="1"/>
    <col min="16144" max="16144" width="15" style="1" bestFit="1" customWidth="1"/>
    <col min="16145" max="16145" width="15.42578125" style="1" bestFit="1" customWidth="1"/>
    <col min="16146" max="16146" width="19.28515625" style="1" bestFit="1" customWidth="1"/>
    <col min="16147" max="16384" width="9.140625" style="1"/>
  </cols>
  <sheetData>
    <row r="1" spans="1:22" s="20" customFormat="1" x14ac:dyDescent="0.25">
      <c r="B1" s="59" t="s">
        <v>95</v>
      </c>
      <c r="C1" s="60" t="s">
        <v>102</v>
      </c>
      <c r="D1" s="60" t="s">
        <v>103</v>
      </c>
      <c r="E1" s="60" t="s">
        <v>104</v>
      </c>
      <c r="F1" s="60" t="s">
        <v>105</v>
      </c>
      <c r="G1" s="60" t="s">
        <v>106</v>
      </c>
      <c r="H1" s="61" t="s">
        <v>107</v>
      </c>
      <c r="I1" s="61" t="s">
        <v>108</v>
      </c>
      <c r="J1" s="61" t="s">
        <v>109</v>
      </c>
      <c r="K1" s="61" t="s">
        <v>110</v>
      </c>
      <c r="L1" s="61" t="s">
        <v>111</v>
      </c>
      <c r="M1" s="59" t="s">
        <v>112</v>
      </c>
      <c r="N1" s="59" t="s">
        <v>113</v>
      </c>
      <c r="O1" s="59" t="s">
        <v>114</v>
      </c>
      <c r="P1" s="59" t="s">
        <v>115</v>
      </c>
      <c r="Q1" s="59" t="s">
        <v>116</v>
      </c>
      <c r="R1" s="59" t="s">
        <v>117</v>
      </c>
      <c r="S1" s="20" t="s">
        <v>119</v>
      </c>
      <c r="T1" s="20" t="s">
        <v>120</v>
      </c>
      <c r="U1" s="20" t="s">
        <v>121</v>
      </c>
    </row>
    <row r="2" spans="1:22" x14ac:dyDescent="0.25">
      <c r="A2" s="3" t="s">
        <v>118</v>
      </c>
      <c r="B2" s="62">
        <v>0</v>
      </c>
      <c r="C2" s="62">
        <v>40</v>
      </c>
      <c r="D2" s="62">
        <v>80</v>
      </c>
      <c r="E2" s="62">
        <v>120</v>
      </c>
      <c r="F2" s="62">
        <v>180</v>
      </c>
      <c r="G2" s="62">
        <v>240</v>
      </c>
      <c r="H2" s="62">
        <v>40</v>
      </c>
      <c r="I2" s="62">
        <v>30</v>
      </c>
      <c r="J2" s="62">
        <v>15</v>
      </c>
      <c r="K2" s="62">
        <v>10</v>
      </c>
      <c r="L2" s="62">
        <v>5</v>
      </c>
      <c r="M2" s="62">
        <v>3</v>
      </c>
      <c r="N2" s="62">
        <v>4</v>
      </c>
      <c r="O2" s="62" t="str">
        <f>$S$1&amp;":"&amp;S2</f>
        <v>Chuồn Chuồn:20</v>
      </c>
      <c r="P2" s="62" t="str">
        <f>$T$1&amp;":"&amp;T2</f>
        <v>Bướm:60</v>
      </c>
      <c r="Q2" s="62" t="str">
        <f>$U$1&amp;":"&amp;U2</f>
        <v>Ong:20</v>
      </c>
      <c r="R2" s="62">
        <v>30</v>
      </c>
      <c r="S2" s="1">
        <v>20</v>
      </c>
      <c r="T2" s="1">
        <v>60</v>
      </c>
      <c r="U2" s="63">
        <v>20</v>
      </c>
      <c r="V2" s="1">
        <f t="shared" ref="V2:V65" si="0">SUM(S2:U2)</f>
        <v>100</v>
      </c>
    </row>
    <row r="3" spans="1:22" x14ac:dyDescent="0.25">
      <c r="A3" s="18" t="s">
        <v>118</v>
      </c>
      <c r="B3" s="14">
        <v>1</v>
      </c>
      <c r="C3" s="62">
        <v>40</v>
      </c>
      <c r="D3" s="62">
        <v>80</v>
      </c>
      <c r="E3" s="62">
        <v>120</v>
      </c>
      <c r="F3" s="62">
        <v>180</v>
      </c>
      <c r="G3" s="62">
        <v>240</v>
      </c>
      <c r="H3" s="62">
        <v>40</v>
      </c>
      <c r="I3" s="62">
        <v>30</v>
      </c>
      <c r="J3" s="62">
        <v>15</v>
      </c>
      <c r="K3" s="62">
        <v>10</v>
      </c>
      <c r="L3" s="62">
        <v>5</v>
      </c>
      <c r="M3" s="62">
        <v>3</v>
      </c>
      <c r="N3" s="62">
        <v>4</v>
      </c>
      <c r="O3" s="62" t="str">
        <f t="shared" ref="O3:O66" si="1">$S$1&amp;":"&amp;S3</f>
        <v>Chuồn Chuồn:40</v>
      </c>
      <c r="P3" s="62" t="str">
        <f t="shared" ref="P3:P66" si="2">$T$1&amp;":"&amp;T3</f>
        <v>Bướm:30</v>
      </c>
      <c r="Q3" s="62" t="str">
        <f t="shared" ref="Q3:Q66" si="3">$U$1&amp;":"&amp;U3</f>
        <v>Ong:30</v>
      </c>
      <c r="R3" s="62">
        <v>10</v>
      </c>
      <c r="S3" s="1">
        <v>40</v>
      </c>
      <c r="T3" s="1">
        <v>30</v>
      </c>
      <c r="U3" s="63">
        <v>30</v>
      </c>
      <c r="V3" s="1">
        <f t="shared" si="0"/>
        <v>100</v>
      </c>
    </row>
    <row r="4" spans="1:22" x14ac:dyDescent="0.25">
      <c r="A4" s="18" t="s">
        <v>118</v>
      </c>
      <c r="B4" s="14">
        <v>2</v>
      </c>
      <c r="C4" s="62">
        <v>40</v>
      </c>
      <c r="D4" s="62">
        <v>80</v>
      </c>
      <c r="E4" s="62">
        <v>120</v>
      </c>
      <c r="F4" s="62">
        <v>180</v>
      </c>
      <c r="G4" s="62">
        <v>240</v>
      </c>
      <c r="H4" s="62">
        <v>40</v>
      </c>
      <c r="I4" s="62">
        <v>30</v>
      </c>
      <c r="J4" s="62">
        <v>15</v>
      </c>
      <c r="K4" s="62">
        <v>10</v>
      </c>
      <c r="L4" s="62">
        <v>5</v>
      </c>
      <c r="M4" s="62">
        <v>3</v>
      </c>
      <c r="N4" s="62">
        <v>4</v>
      </c>
      <c r="O4" s="62" t="str">
        <f t="shared" si="1"/>
        <v>Chuồn Chuồn:40</v>
      </c>
      <c r="P4" s="62" t="str">
        <f t="shared" si="2"/>
        <v>Bướm:30</v>
      </c>
      <c r="Q4" s="62" t="str">
        <f t="shared" si="3"/>
        <v>Ong:30</v>
      </c>
      <c r="R4" s="62">
        <v>10</v>
      </c>
      <c r="S4" s="1">
        <v>40</v>
      </c>
      <c r="T4" s="1">
        <v>30</v>
      </c>
      <c r="U4" s="63">
        <v>30</v>
      </c>
      <c r="V4" s="1">
        <f t="shared" si="0"/>
        <v>100</v>
      </c>
    </row>
    <row r="5" spans="1:22" x14ac:dyDescent="0.25">
      <c r="A5" s="18" t="s">
        <v>118</v>
      </c>
      <c r="B5" s="14">
        <v>3</v>
      </c>
      <c r="C5" s="62">
        <v>40</v>
      </c>
      <c r="D5" s="62">
        <v>80</v>
      </c>
      <c r="E5" s="62">
        <v>120</v>
      </c>
      <c r="F5" s="62">
        <v>180</v>
      </c>
      <c r="G5" s="62">
        <v>240</v>
      </c>
      <c r="H5" s="62">
        <v>40</v>
      </c>
      <c r="I5" s="62">
        <v>30</v>
      </c>
      <c r="J5" s="62">
        <v>15</v>
      </c>
      <c r="K5" s="62">
        <v>10</v>
      </c>
      <c r="L5" s="62">
        <v>5</v>
      </c>
      <c r="M5" s="62">
        <v>3</v>
      </c>
      <c r="N5" s="62">
        <v>4</v>
      </c>
      <c r="O5" s="62" t="str">
        <f t="shared" si="1"/>
        <v>Chuồn Chuồn:40</v>
      </c>
      <c r="P5" s="62" t="str">
        <f t="shared" si="2"/>
        <v>Bướm:30</v>
      </c>
      <c r="Q5" s="62" t="str">
        <f t="shared" si="3"/>
        <v>Ong:30</v>
      </c>
      <c r="R5" s="62">
        <v>10</v>
      </c>
      <c r="S5" s="1">
        <v>40</v>
      </c>
      <c r="T5" s="1">
        <v>30</v>
      </c>
      <c r="U5" s="63">
        <v>30</v>
      </c>
      <c r="V5" s="1">
        <f t="shared" si="0"/>
        <v>100</v>
      </c>
    </row>
    <row r="6" spans="1:22" x14ac:dyDescent="0.25">
      <c r="A6" s="18" t="s">
        <v>118</v>
      </c>
      <c r="B6" s="14">
        <v>4</v>
      </c>
      <c r="C6" s="62">
        <v>40</v>
      </c>
      <c r="D6" s="62">
        <v>80</v>
      </c>
      <c r="E6" s="62">
        <v>120</v>
      </c>
      <c r="F6" s="62">
        <v>180</v>
      </c>
      <c r="G6" s="62">
        <v>240</v>
      </c>
      <c r="H6" s="62">
        <v>40</v>
      </c>
      <c r="I6" s="62">
        <v>30</v>
      </c>
      <c r="J6" s="62">
        <v>15</v>
      </c>
      <c r="K6" s="62">
        <v>10</v>
      </c>
      <c r="L6" s="62">
        <v>5</v>
      </c>
      <c r="M6" s="62">
        <v>3</v>
      </c>
      <c r="N6" s="62">
        <v>4</v>
      </c>
      <c r="O6" s="62" t="str">
        <f t="shared" si="1"/>
        <v>Chuồn Chuồn:40</v>
      </c>
      <c r="P6" s="62" t="str">
        <f t="shared" si="2"/>
        <v>Bướm:30</v>
      </c>
      <c r="Q6" s="62" t="str">
        <f t="shared" si="3"/>
        <v>Ong:30</v>
      </c>
      <c r="R6" s="62">
        <v>10</v>
      </c>
      <c r="S6" s="1">
        <v>40</v>
      </c>
      <c r="T6" s="1">
        <v>30</v>
      </c>
      <c r="U6" s="63">
        <v>30</v>
      </c>
      <c r="V6" s="1">
        <f t="shared" si="0"/>
        <v>100</v>
      </c>
    </row>
    <row r="7" spans="1:22" x14ac:dyDescent="0.25">
      <c r="A7" s="18" t="s">
        <v>118</v>
      </c>
      <c r="B7" s="14">
        <v>5</v>
      </c>
      <c r="C7" s="62">
        <v>40</v>
      </c>
      <c r="D7" s="62">
        <v>80</v>
      </c>
      <c r="E7" s="62">
        <v>120</v>
      </c>
      <c r="F7" s="62">
        <v>180</v>
      </c>
      <c r="G7" s="62">
        <v>240</v>
      </c>
      <c r="H7" s="62">
        <v>40</v>
      </c>
      <c r="I7" s="62">
        <v>30</v>
      </c>
      <c r="J7" s="62">
        <v>15</v>
      </c>
      <c r="K7" s="62">
        <v>10</v>
      </c>
      <c r="L7" s="62">
        <v>5</v>
      </c>
      <c r="M7" s="62">
        <v>3</v>
      </c>
      <c r="N7" s="62">
        <v>4</v>
      </c>
      <c r="O7" s="62" t="str">
        <f t="shared" si="1"/>
        <v>Chuồn Chuồn:40</v>
      </c>
      <c r="P7" s="62" t="str">
        <f t="shared" si="2"/>
        <v>Bướm:30</v>
      </c>
      <c r="Q7" s="62" t="str">
        <f t="shared" si="3"/>
        <v>Ong:30</v>
      </c>
      <c r="R7" s="62">
        <v>10</v>
      </c>
      <c r="S7" s="1">
        <v>40</v>
      </c>
      <c r="T7" s="1">
        <v>30</v>
      </c>
      <c r="U7" s="63">
        <v>30</v>
      </c>
      <c r="V7" s="1">
        <f t="shared" si="0"/>
        <v>100</v>
      </c>
    </row>
    <row r="8" spans="1:22" x14ac:dyDescent="0.25">
      <c r="A8" s="18" t="s">
        <v>118</v>
      </c>
      <c r="B8" s="14">
        <v>6</v>
      </c>
      <c r="C8" s="62">
        <v>40</v>
      </c>
      <c r="D8" s="62">
        <v>80</v>
      </c>
      <c r="E8" s="62">
        <v>120</v>
      </c>
      <c r="F8" s="62">
        <v>180</v>
      </c>
      <c r="G8" s="62">
        <v>240</v>
      </c>
      <c r="H8" s="62">
        <v>40</v>
      </c>
      <c r="I8" s="62">
        <v>30</v>
      </c>
      <c r="J8" s="62">
        <v>15</v>
      </c>
      <c r="K8" s="62">
        <v>10</v>
      </c>
      <c r="L8" s="62">
        <v>5</v>
      </c>
      <c r="M8" s="62">
        <v>3</v>
      </c>
      <c r="N8" s="62">
        <v>4</v>
      </c>
      <c r="O8" s="62" t="str">
        <f t="shared" si="1"/>
        <v>Chuồn Chuồn:35</v>
      </c>
      <c r="P8" s="62" t="str">
        <f t="shared" si="2"/>
        <v>Bướm:30</v>
      </c>
      <c r="Q8" s="62" t="str">
        <f t="shared" si="3"/>
        <v>Ong:35</v>
      </c>
      <c r="R8" s="62">
        <v>10</v>
      </c>
      <c r="S8" s="1">
        <v>35</v>
      </c>
      <c r="T8" s="1">
        <v>30</v>
      </c>
      <c r="U8" s="63">
        <v>35</v>
      </c>
      <c r="V8" s="1">
        <f t="shared" si="0"/>
        <v>100</v>
      </c>
    </row>
    <row r="9" spans="1:22" x14ac:dyDescent="0.25">
      <c r="A9" s="18" t="s">
        <v>118</v>
      </c>
      <c r="B9" s="14">
        <v>7</v>
      </c>
      <c r="C9" s="62">
        <v>40</v>
      </c>
      <c r="D9" s="62">
        <v>80</v>
      </c>
      <c r="E9" s="62">
        <v>120</v>
      </c>
      <c r="F9" s="62">
        <v>180</v>
      </c>
      <c r="G9" s="62">
        <v>240</v>
      </c>
      <c r="H9" s="62">
        <v>40</v>
      </c>
      <c r="I9" s="62">
        <v>30</v>
      </c>
      <c r="J9" s="62">
        <v>15</v>
      </c>
      <c r="K9" s="62">
        <v>10</v>
      </c>
      <c r="L9" s="62">
        <v>5</v>
      </c>
      <c r="M9" s="62">
        <v>3</v>
      </c>
      <c r="N9" s="62">
        <v>4</v>
      </c>
      <c r="O9" s="62" t="str">
        <f t="shared" si="1"/>
        <v>Chuồn Chuồn:35</v>
      </c>
      <c r="P9" s="62" t="str">
        <f t="shared" si="2"/>
        <v>Bướm:30</v>
      </c>
      <c r="Q9" s="62" t="str">
        <f t="shared" si="3"/>
        <v>Ong:35</v>
      </c>
      <c r="R9" s="62">
        <v>10</v>
      </c>
      <c r="S9" s="1">
        <v>35</v>
      </c>
      <c r="T9" s="1">
        <v>30</v>
      </c>
      <c r="U9" s="63">
        <v>35</v>
      </c>
      <c r="V9" s="1">
        <f t="shared" si="0"/>
        <v>100</v>
      </c>
    </row>
    <row r="10" spans="1:22" x14ac:dyDescent="0.25">
      <c r="A10" s="18" t="s">
        <v>118</v>
      </c>
      <c r="B10" s="14">
        <v>8</v>
      </c>
      <c r="C10" s="62">
        <v>40</v>
      </c>
      <c r="D10" s="62">
        <v>80</v>
      </c>
      <c r="E10" s="62">
        <v>120</v>
      </c>
      <c r="F10" s="62">
        <v>180</v>
      </c>
      <c r="G10" s="62">
        <v>240</v>
      </c>
      <c r="H10" s="62">
        <v>40</v>
      </c>
      <c r="I10" s="62">
        <v>30</v>
      </c>
      <c r="J10" s="62">
        <v>15</v>
      </c>
      <c r="K10" s="62">
        <v>10</v>
      </c>
      <c r="L10" s="62">
        <v>5</v>
      </c>
      <c r="M10" s="62">
        <v>3</v>
      </c>
      <c r="N10" s="62">
        <v>4</v>
      </c>
      <c r="O10" s="62" t="str">
        <f t="shared" si="1"/>
        <v>Chuồn Chuồn:35</v>
      </c>
      <c r="P10" s="62" t="str">
        <f t="shared" si="2"/>
        <v>Bướm:30</v>
      </c>
      <c r="Q10" s="62" t="str">
        <f t="shared" si="3"/>
        <v>Ong:35</v>
      </c>
      <c r="R10" s="62">
        <v>10</v>
      </c>
      <c r="S10" s="1">
        <v>35</v>
      </c>
      <c r="T10" s="1">
        <v>30</v>
      </c>
      <c r="U10" s="63">
        <v>35</v>
      </c>
      <c r="V10" s="1">
        <f t="shared" si="0"/>
        <v>100</v>
      </c>
    </row>
    <row r="11" spans="1:22" x14ac:dyDescent="0.25">
      <c r="A11" s="18" t="s">
        <v>118</v>
      </c>
      <c r="B11" s="14">
        <v>9</v>
      </c>
      <c r="C11" s="62">
        <v>40</v>
      </c>
      <c r="D11" s="62">
        <v>80</v>
      </c>
      <c r="E11" s="62">
        <v>120</v>
      </c>
      <c r="F11" s="62">
        <v>180</v>
      </c>
      <c r="G11" s="62">
        <v>240</v>
      </c>
      <c r="H11" s="62">
        <v>40</v>
      </c>
      <c r="I11" s="62">
        <v>30</v>
      </c>
      <c r="J11" s="62">
        <v>15</v>
      </c>
      <c r="K11" s="62">
        <v>10</v>
      </c>
      <c r="L11" s="62">
        <v>5</v>
      </c>
      <c r="M11" s="62">
        <v>3</v>
      </c>
      <c r="N11" s="62">
        <v>4</v>
      </c>
      <c r="O11" s="62" t="str">
        <f t="shared" si="1"/>
        <v>Chuồn Chuồn:35</v>
      </c>
      <c r="P11" s="62" t="str">
        <f t="shared" si="2"/>
        <v>Bướm:30</v>
      </c>
      <c r="Q11" s="62" t="str">
        <f t="shared" si="3"/>
        <v>Ong:35</v>
      </c>
      <c r="R11" s="62">
        <v>10</v>
      </c>
      <c r="S11" s="1">
        <v>35</v>
      </c>
      <c r="T11" s="1">
        <v>30</v>
      </c>
      <c r="U11" s="63">
        <v>35</v>
      </c>
      <c r="V11" s="1">
        <f t="shared" si="0"/>
        <v>100</v>
      </c>
    </row>
    <row r="12" spans="1:22" x14ac:dyDescent="0.25">
      <c r="A12" s="18" t="s">
        <v>118</v>
      </c>
      <c r="B12" s="14">
        <v>10</v>
      </c>
      <c r="C12" s="62">
        <v>40</v>
      </c>
      <c r="D12" s="62">
        <v>80</v>
      </c>
      <c r="E12" s="62">
        <v>120</v>
      </c>
      <c r="F12" s="62">
        <v>180</v>
      </c>
      <c r="G12" s="62">
        <v>240</v>
      </c>
      <c r="H12" s="62">
        <v>40</v>
      </c>
      <c r="I12" s="62">
        <v>30</v>
      </c>
      <c r="J12" s="62">
        <v>15</v>
      </c>
      <c r="K12" s="62">
        <v>10</v>
      </c>
      <c r="L12" s="62">
        <v>5</v>
      </c>
      <c r="M12" s="62">
        <v>3</v>
      </c>
      <c r="N12" s="62">
        <v>4</v>
      </c>
      <c r="O12" s="62" t="str">
        <f t="shared" si="1"/>
        <v>Chuồn Chuồn:35</v>
      </c>
      <c r="P12" s="62" t="str">
        <f t="shared" si="2"/>
        <v>Bướm:30</v>
      </c>
      <c r="Q12" s="62" t="str">
        <f t="shared" si="3"/>
        <v>Ong:35</v>
      </c>
      <c r="R12" s="62">
        <v>10</v>
      </c>
      <c r="S12" s="1">
        <v>35</v>
      </c>
      <c r="T12" s="1">
        <v>30</v>
      </c>
      <c r="U12" s="63">
        <v>35</v>
      </c>
      <c r="V12" s="1">
        <f t="shared" si="0"/>
        <v>100</v>
      </c>
    </row>
    <row r="13" spans="1:22" x14ac:dyDescent="0.25">
      <c r="A13" s="18" t="s">
        <v>118</v>
      </c>
      <c r="B13" s="14">
        <v>11</v>
      </c>
      <c r="C13" s="62">
        <v>40</v>
      </c>
      <c r="D13" s="62">
        <v>80</v>
      </c>
      <c r="E13" s="62">
        <v>120</v>
      </c>
      <c r="F13" s="62">
        <v>180</v>
      </c>
      <c r="G13" s="62">
        <v>240</v>
      </c>
      <c r="H13" s="62">
        <v>40</v>
      </c>
      <c r="I13" s="62">
        <v>30</v>
      </c>
      <c r="J13" s="62">
        <v>15</v>
      </c>
      <c r="K13" s="62">
        <v>10</v>
      </c>
      <c r="L13" s="62">
        <v>5</v>
      </c>
      <c r="M13" s="62">
        <v>3</v>
      </c>
      <c r="N13" s="62">
        <v>4</v>
      </c>
      <c r="O13" s="62" t="str">
        <f t="shared" si="1"/>
        <v>Chuồn Chuồn:30</v>
      </c>
      <c r="P13" s="62" t="str">
        <f t="shared" si="2"/>
        <v>Bướm:30</v>
      </c>
      <c r="Q13" s="62" t="str">
        <f t="shared" si="3"/>
        <v>Ong:40</v>
      </c>
      <c r="R13" s="62">
        <v>10</v>
      </c>
      <c r="S13" s="1">
        <v>30</v>
      </c>
      <c r="T13" s="1">
        <v>30</v>
      </c>
      <c r="U13" s="63">
        <v>40</v>
      </c>
      <c r="V13" s="1">
        <f t="shared" si="0"/>
        <v>100</v>
      </c>
    </row>
    <row r="14" spans="1:22" x14ac:dyDescent="0.25">
      <c r="A14" s="18" t="s">
        <v>118</v>
      </c>
      <c r="B14" s="14">
        <v>12</v>
      </c>
      <c r="C14" s="62">
        <v>40</v>
      </c>
      <c r="D14" s="62">
        <v>80</v>
      </c>
      <c r="E14" s="62">
        <v>120</v>
      </c>
      <c r="F14" s="62">
        <v>180</v>
      </c>
      <c r="G14" s="62">
        <v>240</v>
      </c>
      <c r="H14" s="62">
        <v>40</v>
      </c>
      <c r="I14" s="62">
        <v>30</v>
      </c>
      <c r="J14" s="62">
        <v>15</v>
      </c>
      <c r="K14" s="62">
        <v>10</v>
      </c>
      <c r="L14" s="62">
        <v>5</v>
      </c>
      <c r="M14" s="62">
        <v>3</v>
      </c>
      <c r="N14" s="62">
        <v>4</v>
      </c>
      <c r="O14" s="62" t="str">
        <f t="shared" si="1"/>
        <v>Chuồn Chuồn:30</v>
      </c>
      <c r="P14" s="62" t="str">
        <f t="shared" si="2"/>
        <v>Bướm:30</v>
      </c>
      <c r="Q14" s="62" t="str">
        <f t="shared" si="3"/>
        <v>Ong:40</v>
      </c>
      <c r="R14" s="62">
        <v>8</v>
      </c>
      <c r="S14" s="1">
        <v>30</v>
      </c>
      <c r="T14" s="1">
        <v>30</v>
      </c>
      <c r="U14" s="63">
        <v>40</v>
      </c>
      <c r="V14" s="1">
        <f t="shared" si="0"/>
        <v>100</v>
      </c>
    </row>
    <row r="15" spans="1:22" x14ac:dyDescent="0.25">
      <c r="A15" s="18" t="s">
        <v>118</v>
      </c>
      <c r="B15" s="14">
        <v>13</v>
      </c>
      <c r="C15" s="62">
        <v>40</v>
      </c>
      <c r="D15" s="62">
        <v>80</v>
      </c>
      <c r="E15" s="62">
        <v>120</v>
      </c>
      <c r="F15" s="62">
        <v>180</v>
      </c>
      <c r="G15" s="62">
        <v>240</v>
      </c>
      <c r="H15" s="62">
        <v>40</v>
      </c>
      <c r="I15" s="62">
        <v>30</v>
      </c>
      <c r="J15" s="62">
        <v>15</v>
      </c>
      <c r="K15" s="62">
        <v>10</v>
      </c>
      <c r="L15" s="62">
        <v>5</v>
      </c>
      <c r="M15" s="62">
        <v>3</v>
      </c>
      <c r="N15" s="62">
        <v>4</v>
      </c>
      <c r="O15" s="62" t="str">
        <f t="shared" si="1"/>
        <v>Chuồn Chuồn:30</v>
      </c>
      <c r="P15" s="62" t="str">
        <f t="shared" si="2"/>
        <v>Bướm:30</v>
      </c>
      <c r="Q15" s="62" t="str">
        <f t="shared" si="3"/>
        <v>Ong:40</v>
      </c>
      <c r="R15" s="62">
        <v>8</v>
      </c>
      <c r="S15" s="1">
        <v>30</v>
      </c>
      <c r="T15" s="1">
        <v>30</v>
      </c>
      <c r="U15" s="63">
        <v>40</v>
      </c>
      <c r="V15" s="1">
        <f t="shared" si="0"/>
        <v>100</v>
      </c>
    </row>
    <row r="16" spans="1:22" x14ac:dyDescent="0.25">
      <c r="A16" s="18" t="s">
        <v>118</v>
      </c>
      <c r="B16" s="14">
        <v>14</v>
      </c>
      <c r="C16" s="62">
        <v>40</v>
      </c>
      <c r="D16" s="62">
        <v>80</v>
      </c>
      <c r="E16" s="62">
        <v>120</v>
      </c>
      <c r="F16" s="62">
        <v>180</v>
      </c>
      <c r="G16" s="62">
        <v>240</v>
      </c>
      <c r="H16" s="62">
        <v>40</v>
      </c>
      <c r="I16" s="62">
        <v>30</v>
      </c>
      <c r="J16" s="62">
        <v>15</v>
      </c>
      <c r="K16" s="62">
        <v>10</v>
      </c>
      <c r="L16" s="62">
        <v>5</v>
      </c>
      <c r="M16" s="62">
        <v>3</v>
      </c>
      <c r="N16" s="62">
        <v>4</v>
      </c>
      <c r="O16" s="62" t="str">
        <f t="shared" si="1"/>
        <v>Chuồn Chuồn:30</v>
      </c>
      <c r="P16" s="62" t="str">
        <f t="shared" si="2"/>
        <v>Bướm:30</v>
      </c>
      <c r="Q16" s="62" t="str">
        <f t="shared" si="3"/>
        <v>Ong:40</v>
      </c>
      <c r="R16" s="62">
        <v>8</v>
      </c>
      <c r="S16" s="1">
        <v>30</v>
      </c>
      <c r="T16" s="1">
        <v>30</v>
      </c>
      <c r="U16" s="63">
        <v>40</v>
      </c>
      <c r="V16" s="1">
        <f t="shared" si="0"/>
        <v>100</v>
      </c>
    </row>
    <row r="17" spans="1:22" x14ac:dyDescent="0.25">
      <c r="A17" s="18" t="s">
        <v>118</v>
      </c>
      <c r="B17" s="14">
        <v>15</v>
      </c>
      <c r="C17" s="62">
        <v>40</v>
      </c>
      <c r="D17" s="62">
        <v>80</v>
      </c>
      <c r="E17" s="62">
        <v>120</v>
      </c>
      <c r="F17" s="62">
        <v>180</v>
      </c>
      <c r="G17" s="62">
        <v>240</v>
      </c>
      <c r="H17" s="62">
        <v>40</v>
      </c>
      <c r="I17" s="62">
        <v>30</v>
      </c>
      <c r="J17" s="62">
        <v>15</v>
      </c>
      <c r="K17" s="62">
        <v>10</v>
      </c>
      <c r="L17" s="62">
        <v>5</v>
      </c>
      <c r="M17" s="62">
        <v>3</v>
      </c>
      <c r="N17" s="62">
        <v>4</v>
      </c>
      <c r="O17" s="62" t="str">
        <f t="shared" si="1"/>
        <v>Chuồn Chuồn:30</v>
      </c>
      <c r="P17" s="62" t="str">
        <f t="shared" si="2"/>
        <v>Bướm:30</v>
      </c>
      <c r="Q17" s="62" t="str">
        <f t="shared" si="3"/>
        <v>Ong:40</v>
      </c>
      <c r="R17" s="62">
        <v>8</v>
      </c>
      <c r="S17" s="1">
        <v>30</v>
      </c>
      <c r="T17" s="1">
        <v>30</v>
      </c>
      <c r="U17" s="63">
        <v>40</v>
      </c>
      <c r="V17" s="1">
        <f t="shared" si="0"/>
        <v>100</v>
      </c>
    </row>
    <row r="18" spans="1:22" x14ac:dyDescent="0.25">
      <c r="A18" s="18" t="s">
        <v>118</v>
      </c>
      <c r="B18" s="14">
        <v>16</v>
      </c>
      <c r="C18" s="62">
        <v>40</v>
      </c>
      <c r="D18" s="62">
        <v>80</v>
      </c>
      <c r="E18" s="62">
        <v>120</v>
      </c>
      <c r="F18" s="62">
        <v>180</v>
      </c>
      <c r="G18" s="62">
        <v>240</v>
      </c>
      <c r="H18" s="62">
        <v>40</v>
      </c>
      <c r="I18" s="62">
        <v>30</v>
      </c>
      <c r="J18" s="62">
        <v>15</v>
      </c>
      <c r="K18" s="62">
        <v>10</v>
      </c>
      <c r="L18" s="62">
        <v>5</v>
      </c>
      <c r="M18" s="62">
        <v>3</v>
      </c>
      <c r="N18" s="62">
        <v>4</v>
      </c>
      <c r="O18" s="62" t="str">
        <f t="shared" si="1"/>
        <v>Chuồn Chuồn:30</v>
      </c>
      <c r="P18" s="62" t="str">
        <f t="shared" si="2"/>
        <v>Bướm:40</v>
      </c>
      <c r="Q18" s="62" t="str">
        <f t="shared" si="3"/>
        <v>Ong:30</v>
      </c>
      <c r="R18" s="62">
        <v>8</v>
      </c>
      <c r="S18" s="1">
        <v>30</v>
      </c>
      <c r="T18" s="1">
        <v>40</v>
      </c>
      <c r="U18" s="63">
        <v>30</v>
      </c>
      <c r="V18" s="1">
        <f t="shared" si="0"/>
        <v>100</v>
      </c>
    </row>
    <row r="19" spans="1:22" x14ac:dyDescent="0.25">
      <c r="A19" s="18" t="s">
        <v>118</v>
      </c>
      <c r="B19" s="14">
        <v>17</v>
      </c>
      <c r="C19" s="62">
        <v>40</v>
      </c>
      <c r="D19" s="62">
        <v>80</v>
      </c>
      <c r="E19" s="62">
        <v>120</v>
      </c>
      <c r="F19" s="62">
        <v>180</v>
      </c>
      <c r="G19" s="62">
        <v>240</v>
      </c>
      <c r="H19" s="62">
        <v>40</v>
      </c>
      <c r="I19" s="62">
        <v>30</v>
      </c>
      <c r="J19" s="62">
        <v>15</v>
      </c>
      <c r="K19" s="62">
        <v>10</v>
      </c>
      <c r="L19" s="62">
        <v>5</v>
      </c>
      <c r="M19" s="62">
        <v>3</v>
      </c>
      <c r="N19" s="62">
        <v>4</v>
      </c>
      <c r="O19" s="62" t="str">
        <f t="shared" si="1"/>
        <v>Chuồn Chuồn:30</v>
      </c>
      <c r="P19" s="62" t="str">
        <f t="shared" si="2"/>
        <v>Bướm:40</v>
      </c>
      <c r="Q19" s="62" t="str">
        <f t="shared" si="3"/>
        <v>Ong:30</v>
      </c>
      <c r="R19" s="62">
        <v>8</v>
      </c>
      <c r="S19" s="1">
        <v>30</v>
      </c>
      <c r="T19" s="1">
        <v>40</v>
      </c>
      <c r="U19" s="63">
        <v>30</v>
      </c>
      <c r="V19" s="1">
        <f t="shared" si="0"/>
        <v>100</v>
      </c>
    </row>
    <row r="20" spans="1:22" x14ac:dyDescent="0.25">
      <c r="A20" s="18" t="s">
        <v>118</v>
      </c>
      <c r="B20" s="14">
        <v>18</v>
      </c>
      <c r="C20" s="62">
        <v>40</v>
      </c>
      <c r="D20" s="62">
        <v>80</v>
      </c>
      <c r="E20" s="62">
        <v>120</v>
      </c>
      <c r="F20" s="62">
        <v>180</v>
      </c>
      <c r="G20" s="62">
        <v>240</v>
      </c>
      <c r="H20" s="62">
        <v>40</v>
      </c>
      <c r="I20" s="62">
        <v>30</v>
      </c>
      <c r="J20" s="62">
        <v>15</v>
      </c>
      <c r="K20" s="62">
        <v>10</v>
      </c>
      <c r="L20" s="62">
        <v>5</v>
      </c>
      <c r="M20" s="62">
        <v>3</v>
      </c>
      <c r="N20" s="62">
        <v>4</v>
      </c>
      <c r="O20" s="62" t="str">
        <f t="shared" si="1"/>
        <v>Chuồn Chuồn:30</v>
      </c>
      <c r="P20" s="62" t="str">
        <f t="shared" si="2"/>
        <v>Bướm:40</v>
      </c>
      <c r="Q20" s="62" t="str">
        <f t="shared" si="3"/>
        <v>Ong:30</v>
      </c>
      <c r="R20" s="62">
        <v>8</v>
      </c>
      <c r="S20" s="1">
        <v>30</v>
      </c>
      <c r="T20" s="1">
        <v>40</v>
      </c>
      <c r="U20" s="63">
        <v>30</v>
      </c>
      <c r="V20" s="1">
        <f t="shared" si="0"/>
        <v>100</v>
      </c>
    </row>
    <row r="21" spans="1:22" x14ac:dyDescent="0.25">
      <c r="A21" s="18" t="s">
        <v>118</v>
      </c>
      <c r="B21" s="14">
        <v>19</v>
      </c>
      <c r="C21" s="62">
        <v>40</v>
      </c>
      <c r="D21" s="62">
        <v>80</v>
      </c>
      <c r="E21" s="62">
        <v>120</v>
      </c>
      <c r="F21" s="62">
        <v>180</v>
      </c>
      <c r="G21" s="62">
        <v>240</v>
      </c>
      <c r="H21" s="62">
        <v>40</v>
      </c>
      <c r="I21" s="62">
        <v>30</v>
      </c>
      <c r="J21" s="62">
        <v>15</v>
      </c>
      <c r="K21" s="62">
        <v>10</v>
      </c>
      <c r="L21" s="62">
        <v>5</v>
      </c>
      <c r="M21" s="62">
        <v>3</v>
      </c>
      <c r="N21" s="62">
        <v>4</v>
      </c>
      <c r="O21" s="62" t="str">
        <f t="shared" si="1"/>
        <v>Chuồn Chuồn:30</v>
      </c>
      <c r="P21" s="62" t="str">
        <f t="shared" si="2"/>
        <v>Bướm:40</v>
      </c>
      <c r="Q21" s="62" t="str">
        <f t="shared" si="3"/>
        <v>Ong:30</v>
      </c>
      <c r="R21" s="62">
        <v>8</v>
      </c>
      <c r="S21" s="1">
        <v>30</v>
      </c>
      <c r="T21" s="1">
        <v>40</v>
      </c>
      <c r="U21" s="63">
        <v>30</v>
      </c>
      <c r="V21" s="1">
        <f t="shared" si="0"/>
        <v>100</v>
      </c>
    </row>
    <row r="22" spans="1:22" x14ac:dyDescent="0.25">
      <c r="A22" s="18" t="s">
        <v>118</v>
      </c>
      <c r="B22" s="14">
        <v>20</v>
      </c>
      <c r="C22" s="62">
        <v>40</v>
      </c>
      <c r="D22" s="62">
        <v>80</v>
      </c>
      <c r="E22" s="62">
        <v>120</v>
      </c>
      <c r="F22" s="62">
        <v>180</v>
      </c>
      <c r="G22" s="62">
        <v>240</v>
      </c>
      <c r="H22" s="62">
        <v>40</v>
      </c>
      <c r="I22" s="62">
        <v>30</v>
      </c>
      <c r="J22" s="62">
        <v>15</v>
      </c>
      <c r="K22" s="62">
        <v>10</v>
      </c>
      <c r="L22" s="62">
        <v>5</v>
      </c>
      <c r="M22" s="62">
        <v>3</v>
      </c>
      <c r="N22" s="62">
        <v>4</v>
      </c>
      <c r="O22" s="62" t="str">
        <f t="shared" si="1"/>
        <v>Chuồn Chuồn:30</v>
      </c>
      <c r="P22" s="62" t="str">
        <f t="shared" si="2"/>
        <v>Bướm:40</v>
      </c>
      <c r="Q22" s="62" t="str">
        <f t="shared" si="3"/>
        <v>Ong:30</v>
      </c>
      <c r="R22" s="62">
        <v>5</v>
      </c>
      <c r="S22" s="1">
        <v>30</v>
      </c>
      <c r="T22" s="1">
        <v>40</v>
      </c>
      <c r="U22" s="63">
        <v>30</v>
      </c>
      <c r="V22" s="1">
        <f t="shared" si="0"/>
        <v>100</v>
      </c>
    </row>
    <row r="23" spans="1:22" x14ac:dyDescent="0.25">
      <c r="A23" s="18" t="s">
        <v>118</v>
      </c>
      <c r="B23" s="14">
        <v>21</v>
      </c>
      <c r="C23" s="62">
        <v>40</v>
      </c>
      <c r="D23" s="62">
        <v>80</v>
      </c>
      <c r="E23" s="62">
        <v>120</v>
      </c>
      <c r="F23" s="62">
        <v>180</v>
      </c>
      <c r="G23" s="62">
        <v>240</v>
      </c>
      <c r="H23" s="62">
        <v>40</v>
      </c>
      <c r="I23" s="62">
        <v>30</v>
      </c>
      <c r="J23" s="62">
        <v>15</v>
      </c>
      <c r="K23" s="62">
        <v>10</v>
      </c>
      <c r="L23" s="62">
        <v>5</v>
      </c>
      <c r="M23" s="62">
        <v>3</v>
      </c>
      <c r="N23" s="62">
        <v>4</v>
      </c>
      <c r="O23" s="62" t="str">
        <f t="shared" si="1"/>
        <v>Chuồn Chuồn:40</v>
      </c>
      <c r="P23" s="62" t="str">
        <f t="shared" si="2"/>
        <v>Bướm:30</v>
      </c>
      <c r="Q23" s="62" t="str">
        <f t="shared" si="3"/>
        <v>Ong:30</v>
      </c>
      <c r="R23" s="62">
        <v>5</v>
      </c>
      <c r="S23" s="1">
        <v>40</v>
      </c>
      <c r="T23" s="1">
        <v>30</v>
      </c>
      <c r="U23" s="63">
        <v>30</v>
      </c>
      <c r="V23" s="1">
        <f t="shared" si="0"/>
        <v>100</v>
      </c>
    </row>
    <row r="24" spans="1:22" x14ac:dyDescent="0.25">
      <c r="A24" s="18" t="s">
        <v>118</v>
      </c>
      <c r="B24" s="14">
        <v>22</v>
      </c>
      <c r="C24" s="62">
        <v>40</v>
      </c>
      <c r="D24" s="62">
        <v>80</v>
      </c>
      <c r="E24" s="62">
        <v>120</v>
      </c>
      <c r="F24" s="62">
        <v>180</v>
      </c>
      <c r="G24" s="62">
        <v>240</v>
      </c>
      <c r="H24" s="62">
        <v>40</v>
      </c>
      <c r="I24" s="62">
        <v>30</v>
      </c>
      <c r="J24" s="62">
        <v>15</v>
      </c>
      <c r="K24" s="62">
        <v>10</v>
      </c>
      <c r="L24" s="62">
        <v>5</v>
      </c>
      <c r="M24" s="62">
        <v>3</v>
      </c>
      <c r="N24" s="62">
        <v>4</v>
      </c>
      <c r="O24" s="62" t="str">
        <f t="shared" si="1"/>
        <v>Chuồn Chuồn:40</v>
      </c>
      <c r="P24" s="62" t="str">
        <f t="shared" si="2"/>
        <v>Bướm:30</v>
      </c>
      <c r="Q24" s="62" t="str">
        <f t="shared" si="3"/>
        <v>Ong:30</v>
      </c>
      <c r="R24" s="62">
        <v>5</v>
      </c>
      <c r="S24" s="1">
        <v>40</v>
      </c>
      <c r="T24" s="1">
        <v>30</v>
      </c>
      <c r="U24" s="63">
        <v>30</v>
      </c>
      <c r="V24" s="1">
        <f t="shared" si="0"/>
        <v>100</v>
      </c>
    </row>
    <row r="25" spans="1:22" x14ac:dyDescent="0.25">
      <c r="A25" s="18" t="s">
        <v>118</v>
      </c>
      <c r="B25" s="14">
        <v>23</v>
      </c>
      <c r="C25" s="62">
        <v>40</v>
      </c>
      <c r="D25" s="62">
        <v>80</v>
      </c>
      <c r="E25" s="62">
        <v>120</v>
      </c>
      <c r="F25" s="62">
        <v>180</v>
      </c>
      <c r="G25" s="62">
        <v>240</v>
      </c>
      <c r="H25" s="62">
        <v>40</v>
      </c>
      <c r="I25" s="62">
        <v>30</v>
      </c>
      <c r="J25" s="62">
        <v>15</v>
      </c>
      <c r="K25" s="62">
        <v>10</v>
      </c>
      <c r="L25" s="62">
        <v>5</v>
      </c>
      <c r="M25" s="62">
        <v>3</v>
      </c>
      <c r="N25" s="62">
        <v>4</v>
      </c>
      <c r="O25" s="62" t="str">
        <f t="shared" si="1"/>
        <v>Chuồn Chuồn:40</v>
      </c>
      <c r="P25" s="62" t="str">
        <f t="shared" si="2"/>
        <v>Bướm:30</v>
      </c>
      <c r="Q25" s="62" t="str">
        <f t="shared" si="3"/>
        <v>Ong:30</v>
      </c>
      <c r="R25" s="62">
        <v>5</v>
      </c>
      <c r="S25" s="1">
        <v>40</v>
      </c>
      <c r="T25" s="1">
        <v>30</v>
      </c>
      <c r="U25" s="63">
        <v>30</v>
      </c>
      <c r="V25" s="1">
        <f t="shared" si="0"/>
        <v>100</v>
      </c>
    </row>
    <row r="26" spans="1:22" x14ac:dyDescent="0.25">
      <c r="A26" s="18" t="s">
        <v>118</v>
      </c>
      <c r="B26" s="14">
        <v>24</v>
      </c>
      <c r="C26" s="62">
        <v>40</v>
      </c>
      <c r="D26" s="62">
        <v>80</v>
      </c>
      <c r="E26" s="62">
        <v>120</v>
      </c>
      <c r="F26" s="62">
        <v>180</v>
      </c>
      <c r="G26" s="62">
        <v>240</v>
      </c>
      <c r="H26" s="62">
        <v>40</v>
      </c>
      <c r="I26" s="62">
        <v>30</v>
      </c>
      <c r="J26" s="62">
        <v>15</v>
      </c>
      <c r="K26" s="62">
        <v>10</v>
      </c>
      <c r="L26" s="62">
        <v>5</v>
      </c>
      <c r="M26" s="62">
        <v>3</v>
      </c>
      <c r="N26" s="62">
        <v>4</v>
      </c>
      <c r="O26" s="62" t="str">
        <f t="shared" si="1"/>
        <v>Chuồn Chuồn:40</v>
      </c>
      <c r="P26" s="62" t="str">
        <f t="shared" si="2"/>
        <v>Bướm:30</v>
      </c>
      <c r="Q26" s="62" t="str">
        <f t="shared" si="3"/>
        <v>Ong:30</v>
      </c>
      <c r="R26" s="62">
        <v>5</v>
      </c>
      <c r="S26" s="1">
        <v>40</v>
      </c>
      <c r="T26" s="1">
        <v>30</v>
      </c>
      <c r="U26" s="63">
        <v>30</v>
      </c>
      <c r="V26" s="1">
        <f t="shared" si="0"/>
        <v>100</v>
      </c>
    </row>
    <row r="27" spans="1:22" x14ac:dyDescent="0.25">
      <c r="A27" s="18" t="s">
        <v>118</v>
      </c>
      <c r="B27" s="14">
        <v>25</v>
      </c>
      <c r="C27" s="62">
        <v>40</v>
      </c>
      <c r="D27" s="62">
        <v>80</v>
      </c>
      <c r="E27" s="62">
        <v>120</v>
      </c>
      <c r="F27" s="62">
        <v>180</v>
      </c>
      <c r="G27" s="62">
        <v>240</v>
      </c>
      <c r="H27" s="62">
        <v>40</v>
      </c>
      <c r="I27" s="62">
        <v>30</v>
      </c>
      <c r="J27" s="62">
        <v>15</v>
      </c>
      <c r="K27" s="62">
        <v>10</v>
      </c>
      <c r="L27" s="62">
        <v>5</v>
      </c>
      <c r="M27" s="62">
        <v>3</v>
      </c>
      <c r="N27" s="62">
        <v>4</v>
      </c>
      <c r="O27" s="62" t="str">
        <f t="shared" si="1"/>
        <v>Chuồn Chuồn:40</v>
      </c>
      <c r="P27" s="62" t="str">
        <f t="shared" si="2"/>
        <v>Bướm:30</v>
      </c>
      <c r="Q27" s="62" t="str">
        <f t="shared" si="3"/>
        <v>Ong:30</v>
      </c>
      <c r="R27" s="62">
        <v>5</v>
      </c>
      <c r="S27" s="1">
        <v>40</v>
      </c>
      <c r="T27" s="1">
        <v>30</v>
      </c>
      <c r="U27" s="63">
        <v>30</v>
      </c>
      <c r="V27" s="1">
        <f t="shared" si="0"/>
        <v>100</v>
      </c>
    </row>
    <row r="28" spans="1:22" x14ac:dyDescent="0.25">
      <c r="A28" s="18" t="s">
        <v>118</v>
      </c>
      <c r="B28" s="14">
        <v>26</v>
      </c>
      <c r="C28" s="62">
        <v>40</v>
      </c>
      <c r="D28" s="62">
        <v>80</v>
      </c>
      <c r="E28" s="62">
        <v>120</v>
      </c>
      <c r="F28" s="62">
        <v>180</v>
      </c>
      <c r="G28" s="62">
        <v>240</v>
      </c>
      <c r="H28" s="62">
        <v>40</v>
      </c>
      <c r="I28" s="62">
        <v>30</v>
      </c>
      <c r="J28" s="62">
        <v>15</v>
      </c>
      <c r="K28" s="62">
        <v>10</v>
      </c>
      <c r="L28" s="62">
        <v>5</v>
      </c>
      <c r="M28" s="62">
        <v>3</v>
      </c>
      <c r="N28" s="62">
        <v>4</v>
      </c>
      <c r="O28" s="62" t="str">
        <f t="shared" si="1"/>
        <v>Chuồn Chuồn:30</v>
      </c>
      <c r="P28" s="62" t="str">
        <f t="shared" si="2"/>
        <v>Bướm:40</v>
      </c>
      <c r="Q28" s="62" t="str">
        <f t="shared" si="3"/>
        <v>Ong:30</v>
      </c>
      <c r="R28" s="62">
        <v>5</v>
      </c>
      <c r="S28" s="1">
        <v>30</v>
      </c>
      <c r="T28" s="1">
        <v>40</v>
      </c>
      <c r="U28" s="63">
        <v>30</v>
      </c>
      <c r="V28" s="1">
        <f t="shared" si="0"/>
        <v>100</v>
      </c>
    </row>
    <row r="29" spans="1:22" x14ac:dyDescent="0.25">
      <c r="A29" s="18" t="s">
        <v>118</v>
      </c>
      <c r="B29" s="14">
        <v>27</v>
      </c>
      <c r="C29" s="62">
        <v>40</v>
      </c>
      <c r="D29" s="62">
        <v>80</v>
      </c>
      <c r="E29" s="62">
        <v>120</v>
      </c>
      <c r="F29" s="62">
        <v>180</v>
      </c>
      <c r="G29" s="62">
        <v>240</v>
      </c>
      <c r="H29" s="62">
        <v>40</v>
      </c>
      <c r="I29" s="62">
        <v>30</v>
      </c>
      <c r="J29" s="62">
        <v>15</v>
      </c>
      <c r="K29" s="62">
        <v>10</v>
      </c>
      <c r="L29" s="62">
        <v>5</v>
      </c>
      <c r="M29" s="62">
        <v>3</v>
      </c>
      <c r="N29" s="62">
        <v>4</v>
      </c>
      <c r="O29" s="62" t="str">
        <f t="shared" si="1"/>
        <v>Chuồn Chuồn:30</v>
      </c>
      <c r="P29" s="62" t="str">
        <f t="shared" si="2"/>
        <v>Bướm:40</v>
      </c>
      <c r="Q29" s="62" t="str">
        <f t="shared" si="3"/>
        <v>Ong:30</v>
      </c>
      <c r="R29" s="62">
        <v>5</v>
      </c>
      <c r="S29" s="1">
        <v>30</v>
      </c>
      <c r="T29" s="1">
        <v>40</v>
      </c>
      <c r="U29" s="63">
        <v>30</v>
      </c>
      <c r="V29" s="1">
        <f t="shared" si="0"/>
        <v>100</v>
      </c>
    </row>
    <row r="30" spans="1:22" x14ac:dyDescent="0.25">
      <c r="A30" s="18" t="s">
        <v>118</v>
      </c>
      <c r="B30" s="14">
        <v>28</v>
      </c>
      <c r="C30" s="62">
        <v>40</v>
      </c>
      <c r="D30" s="62">
        <v>80</v>
      </c>
      <c r="E30" s="62">
        <v>120</v>
      </c>
      <c r="F30" s="62">
        <v>180</v>
      </c>
      <c r="G30" s="62">
        <v>240</v>
      </c>
      <c r="H30" s="62">
        <v>40</v>
      </c>
      <c r="I30" s="62">
        <v>30</v>
      </c>
      <c r="J30" s="62">
        <v>15</v>
      </c>
      <c r="K30" s="62">
        <v>10</v>
      </c>
      <c r="L30" s="62">
        <v>5</v>
      </c>
      <c r="M30" s="62">
        <v>3</v>
      </c>
      <c r="N30" s="62">
        <v>4</v>
      </c>
      <c r="O30" s="62" t="str">
        <f t="shared" si="1"/>
        <v>Chuồn Chuồn:30</v>
      </c>
      <c r="P30" s="62" t="str">
        <f t="shared" si="2"/>
        <v>Bướm:40</v>
      </c>
      <c r="Q30" s="62" t="str">
        <f t="shared" si="3"/>
        <v>Ong:30</v>
      </c>
      <c r="R30" s="62">
        <v>5</v>
      </c>
      <c r="S30" s="1">
        <v>30</v>
      </c>
      <c r="T30" s="1">
        <v>40</v>
      </c>
      <c r="U30" s="63">
        <v>30</v>
      </c>
      <c r="V30" s="1">
        <f t="shared" si="0"/>
        <v>100</v>
      </c>
    </row>
    <row r="31" spans="1:22" x14ac:dyDescent="0.25">
      <c r="A31" s="18" t="s">
        <v>118</v>
      </c>
      <c r="B31" s="14">
        <v>29</v>
      </c>
      <c r="C31" s="62">
        <v>40</v>
      </c>
      <c r="D31" s="62">
        <v>80</v>
      </c>
      <c r="E31" s="62">
        <v>120</v>
      </c>
      <c r="F31" s="62">
        <v>180</v>
      </c>
      <c r="G31" s="62">
        <v>240</v>
      </c>
      <c r="H31" s="62">
        <v>40</v>
      </c>
      <c r="I31" s="62">
        <v>30</v>
      </c>
      <c r="J31" s="62">
        <v>15</v>
      </c>
      <c r="K31" s="62">
        <v>10</v>
      </c>
      <c r="L31" s="62">
        <v>5</v>
      </c>
      <c r="M31" s="62">
        <v>3</v>
      </c>
      <c r="N31" s="62">
        <v>4</v>
      </c>
      <c r="O31" s="62" t="str">
        <f t="shared" si="1"/>
        <v>Chuồn Chuồn:30</v>
      </c>
      <c r="P31" s="62" t="str">
        <f t="shared" si="2"/>
        <v>Bướm:40</v>
      </c>
      <c r="Q31" s="62" t="str">
        <f t="shared" si="3"/>
        <v>Ong:30</v>
      </c>
      <c r="R31" s="62">
        <v>5</v>
      </c>
      <c r="S31" s="1">
        <v>30</v>
      </c>
      <c r="T31" s="1">
        <v>40</v>
      </c>
      <c r="U31" s="63">
        <v>30</v>
      </c>
      <c r="V31" s="1">
        <f t="shared" si="0"/>
        <v>100</v>
      </c>
    </row>
    <row r="32" spans="1:22" x14ac:dyDescent="0.25">
      <c r="A32" s="18" t="s">
        <v>118</v>
      </c>
      <c r="B32" s="14">
        <v>30</v>
      </c>
      <c r="C32" s="62">
        <v>40</v>
      </c>
      <c r="D32" s="62">
        <v>80</v>
      </c>
      <c r="E32" s="62">
        <v>120</v>
      </c>
      <c r="F32" s="62">
        <v>180</v>
      </c>
      <c r="G32" s="62">
        <v>240</v>
      </c>
      <c r="H32" s="62">
        <v>40</v>
      </c>
      <c r="I32" s="62">
        <v>30</v>
      </c>
      <c r="J32" s="62">
        <v>15</v>
      </c>
      <c r="K32" s="62">
        <v>10</v>
      </c>
      <c r="L32" s="62">
        <v>5</v>
      </c>
      <c r="M32" s="62">
        <v>3</v>
      </c>
      <c r="N32" s="62">
        <v>4</v>
      </c>
      <c r="O32" s="62" t="str">
        <f t="shared" si="1"/>
        <v>Chuồn Chuồn:30</v>
      </c>
      <c r="P32" s="62" t="str">
        <f t="shared" si="2"/>
        <v>Bướm:40</v>
      </c>
      <c r="Q32" s="62" t="str">
        <f t="shared" si="3"/>
        <v>Ong:30</v>
      </c>
      <c r="R32" s="62">
        <v>5</v>
      </c>
      <c r="S32" s="1">
        <v>30</v>
      </c>
      <c r="T32" s="1">
        <v>40</v>
      </c>
      <c r="U32" s="63">
        <v>30</v>
      </c>
      <c r="V32" s="1">
        <f t="shared" si="0"/>
        <v>100</v>
      </c>
    </row>
    <row r="33" spans="1:22" x14ac:dyDescent="0.25">
      <c r="A33" s="18" t="s">
        <v>118</v>
      </c>
      <c r="B33" s="14">
        <v>31</v>
      </c>
      <c r="C33" s="62">
        <v>40</v>
      </c>
      <c r="D33" s="62">
        <v>80</v>
      </c>
      <c r="E33" s="62">
        <v>120</v>
      </c>
      <c r="F33" s="62">
        <v>180</v>
      </c>
      <c r="G33" s="62">
        <v>240</v>
      </c>
      <c r="H33" s="62">
        <v>40</v>
      </c>
      <c r="I33" s="62">
        <v>30</v>
      </c>
      <c r="J33" s="62">
        <v>15</v>
      </c>
      <c r="K33" s="62">
        <v>10</v>
      </c>
      <c r="L33" s="62">
        <v>5</v>
      </c>
      <c r="M33" s="62">
        <v>3</v>
      </c>
      <c r="N33" s="62">
        <v>4</v>
      </c>
      <c r="O33" s="62" t="str">
        <f t="shared" si="1"/>
        <v>Chuồn Chuồn:50</v>
      </c>
      <c r="P33" s="62" t="str">
        <f t="shared" si="2"/>
        <v>Bướm:25</v>
      </c>
      <c r="Q33" s="62" t="str">
        <f t="shared" si="3"/>
        <v>Ong:25</v>
      </c>
      <c r="R33" s="62">
        <v>5</v>
      </c>
      <c r="S33" s="1">
        <v>50</v>
      </c>
      <c r="T33" s="1">
        <v>25</v>
      </c>
      <c r="U33" s="63">
        <v>25</v>
      </c>
      <c r="V33" s="1">
        <f t="shared" si="0"/>
        <v>100</v>
      </c>
    </row>
    <row r="34" spans="1:22" x14ac:dyDescent="0.25">
      <c r="A34" s="18" t="s">
        <v>118</v>
      </c>
      <c r="B34" s="14">
        <v>32</v>
      </c>
      <c r="C34" s="62">
        <v>40</v>
      </c>
      <c r="D34" s="62">
        <v>80</v>
      </c>
      <c r="E34" s="62">
        <v>120</v>
      </c>
      <c r="F34" s="62">
        <v>180</v>
      </c>
      <c r="G34" s="62">
        <v>240</v>
      </c>
      <c r="H34" s="62">
        <v>40</v>
      </c>
      <c r="I34" s="62">
        <v>30</v>
      </c>
      <c r="J34" s="62">
        <v>15</v>
      </c>
      <c r="K34" s="62">
        <v>10</v>
      </c>
      <c r="L34" s="62">
        <v>5</v>
      </c>
      <c r="M34" s="62">
        <v>3</v>
      </c>
      <c r="N34" s="62">
        <v>4</v>
      </c>
      <c r="O34" s="62" t="str">
        <f t="shared" si="1"/>
        <v>Chuồn Chuồn:50</v>
      </c>
      <c r="P34" s="62" t="str">
        <f t="shared" si="2"/>
        <v>Bướm:25</v>
      </c>
      <c r="Q34" s="62" t="str">
        <f t="shared" si="3"/>
        <v>Ong:25</v>
      </c>
      <c r="R34" s="62">
        <v>5</v>
      </c>
      <c r="S34" s="1">
        <v>50</v>
      </c>
      <c r="T34" s="1">
        <v>25</v>
      </c>
      <c r="U34" s="63">
        <v>25</v>
      </c>
      <c r="V34" s="1">
        <f t="shared" si="0"/>
        <v>100</v>
      </c>
    </row>
    <row r="35" spans="1:22" x14ac:dyDescent="0.25">
      <c r="A35" s="18" t="s">
        <v>118</v>
      </c>
      <c r="B35" s="14">
        <v>33</v>
      </c>
      <c r="C35" s="62">
        <v>40</v>
      </c>
      <c r="D35" s="62">
        <v>80</v>
      </c>
      <c r="E35" s="62">
        <v>120</v>
      </c>
      <c r="F35" s="62">
        <v>180</v>
      </c>
      <c r="G35" s="62">
        <v>240</v>
      </c>
      <c r="H35" s="62">
        <v>40</v>
      </c>
      <c r="I35" s="62">
        <v>30</v>
      </c>
      <c r="J35" s="62">
        <v>15</v>
      </c>
      <c r="K35" s="62">
        <v>10</v>
      </c>
      <c r="L35" s="62">
        <v>5</v>
      </c>
      <c r="M35" s="62">
        <v>3</v>
      </c>
      <c r="N35" s="62">
        <v>4</v>
      </c>
      <c r="O35" s="62" t="str">
        <f t="shared" si="1"/>
        <v>Chuồn Chuồn:50</v>
      </c>
      <c r="P35" s="62" t="str">
        <f t="shared" si="2"/>
        <v>Bướm:25</v>
      </c>
      <c r="Q35" s="62" t="str">
        <f t="shared" si="3"/>
        <v>Ong:25</v>
      </c>
      <c r="R35" s="62">
        <v>4</v>
      </c>
      <c r="S35" s="1">
        <v>50</v>
      </c>
      <c r="T35" s="1">
        <v>25</v>
      </c>
      <c r="U35" s="63">
        <v>25</v>
      </c>
      <c r="V35" s="1">
        <f t="shared" si="0"/>
        <v>100</v>
      </c>
    </row>
    <row r="36" spans="1:22" x14ac:dyDescent="0.25">
      <c r="A36" s="18" t="s">
        <v>118</v>
      </c>
      <c r="B36" s="14">
        <v>34</v>
      </c>
      <c r="C36" s="62">
        <v>40</v>
      </c>
      <c r="D36" s="62">
        <v>80</v>
      </c>
      <c r="E36" s="62">
        <v>120</v>
      </c>
      <c r="F36" s="62">
        <v>180</v>
      </c>
      <c r="G36" s="62">
        <v>240</v>
      </c>
      <c r="H36" s="62">
        <v>40</v>
      </c>
      <c r="I36" s="62">
        <v>30</v>
      </c>
      <c r="J36" s="62">
        <v>15</v>
      </c>
      <c r="K36" s="62">
        <v>10</v>
      </c>
      <c r="L36" s="62">
        <v>5</v>
      </c>
      <c r="M36" s="62">
        <v>3</v>
      </c>
      <c r="N36" s="62">
        <v>4</v>
      </c>
      <c r="O36" s="62" t="str">
        <f t="shared" si="1"/>
        <v>Chuồn Chuồn:50</v>
      </c>
      <c r="P36" s="62" t="str">
        <f t="shared" si="2"/>
        <v>Bướm:25</v>
      </c>
      <c r="Q36" s="62" t="str">
        <f t="shared" si="3"/>
        <v>Ong:25</v>
      </c>
      <c r="R36" s="62">
        <v>4</v>
      </c>
      <c r="S36" s="1">
        <v>50</v>
      </c>
      <c r="T36" s="1">
        <v>25</v>
      </c>
      <c r="U36" s="63">
        <v>25</v>
      </c>
      <c r="V36" s="1">
        <f t="shared" si="0"/>
        <v>100</v>
      </c>
    </row>
    <row r="37" spans="1:22" x14ac:dyDescent="0.25">
      <c r="A37" s="18" t="s">
        <v>118</v>
      </c>
      <c r="B37" s="14">
        <v>35</v>
      </c>
      <c r="C37" s="62">
        <v>40</v>
      </c>
      <c r="D37" s="62">
        <v>80</v>
      </c>
      <c r="E37" s="62">
        <v>120</v>
      </c>
      <c r="F37" s="62">
        <v>180</v>
      </c>
      <c r="G37" s="62">
        <v>240</v>
      </c>
      <c r="H37" s="62">
        <v>40</v>
      </c>
      <c r="I37" s="62">
        <v>30</v>
      </c>
      <c r="J37" s="62">
        <v>15</v>
      </c>
      <c r="K37" s="62">
        <v>10</v>
      </c>
      <c r="L37" s="62">
        <v>5</v>
      </c>
      <c r="M37" s="62">
        <v>3</v>
      </c>
      <c r="N37" s="62">
        <v>4</v>
      </c>
      <c r="O37" s="62" t="str">
        <f t="shared" si="1"/>
        <v>Chuồn Chuồn:50</v>
      </c>
      <c r="P37" s="62" t="str">
        <f t="shared" si="2"/>
        <v>Bướm:25</v>
      </c>
      <c r="Q37" s="62" t="str">
        <f t="shared" si="3"/>
        <v>Ong:25</v>
      </c>
      <c r="R37" s="62">
        <v>4</v>
      </c>
      <c r="S37" s="1">
        <v>50</v>
      </c>
      <c r="T37" s="1">
        <v>25</v>
      </c>
      <c r="U37" s="63">
        <v>25</v>
      </c>
      <c r="V37" s="1">
        <f t="shared" si="0"/>
        <v>100</v>
      </c>
    </row>
    <row r="38" spans="1:22" x14ac:dyDescent="0.25">
      <c r="A38" s="18" t="s">
        <v>118</v>
      </c>
      <c r="B38" s="14">
        <v>36</v>
      </c>
      <c r="C38" s="62">
        <v>40</v>
      </c>
      <c r="D38" s="62">
        <v>80</v>
      </c>
      <c r="E38" s="62">
        <v>120</v>
      </c>
      <c r="F38" s="62">
        <v>180</v>
      </c>
      <c r="G38" s="62">
        <v>240</v>
      </c>
      <c r="H38" s="62">
        <v>40</v>
      </c>
      <c r="I38" s="62">
        <v>30</v>
      </c>
      <c r="J38" s="62">
        <v>15</v>
      </c>
      <c r="K38" s="62">
        <v>10</v>
      </c>
      <c r="L38" s="62">
        <v>5</v>
      </c>
      <c r="M38" s="62">
        <v>3</v>
      </c>
      <c r="N38" s="62">
        <v>4</v>
      </c>
      <c r="O38" s="62" t="str">
        <f t="shared" si="1"/>
        <v>Chuồn Chuồn:25</v>
      </c>
      <c r="P38" s="62" t="str">
        <f t="shared" si="2"/>
        <v>Bướm:50</v>
      </c>
      <c r="Q38" s="62" t="str">
        <f t="shared" si="3"/>
        <v>Ong:25</v>
      </c>
      <c r="R38" s="62">
        <v>4</v>
      </c>
      <c r="S38" s="1">
        <v>25</v>
      </c>
      <c r="T38" s="1">
        <v>50</v>
      </c>
      <c r="U38" s="63">
        <v>25</v>
      </c>
      <c r="V38" s="1">
        <f t="shared" si="0"/>
        <v>100</v>
      </c>
    </row>
    <row r="39" spans="1:22" x14ac:dyDescent="0.25">
      <c r="A39" s="18" t="s">
        <v>118</v>
      </c>
      <c r="B39" s="14">
        <v>37</v>
      </c>
      <c r="C39" s="62">
        <v>40</v>
      </c>
      <c r="D39" s="62">
        <v>80</v>
      </c>
      <c r="E39" s="62">
        <v>120</v>
      </c>
      <c r="F39" s="62">
        <v>180</v>
      </c>
      <c r="G39" s="62">
        <v>240</v>
      </c>
      <c r="H39" s="62">
        <v>40</v>
      </c>
      <c r="I39" s="62">
        <v>30</v>
      </c>
      <c r="J39" s="62">
        <v>15</v>
      </c>
      <c r="K39" s="62">
        <v>10</v>
      </c>
      <c r="L39" s="62">
        <v>5</v>
      </c>
      <c r="M39" s="62">
        <v>3</v>
      </c>
      <c r="N39" s="62">
        <v>4</v>
      </c>
      <c r="O39" s="62" t="str">
        <f t="shared" si="1"/>
        <v>Chuồn Chuồn:25</v>
      </c>
      <c r="P39" s="62" t="str">
        <f t="shared" si="2"/>
        <v>Bướm:50</v>
      </c>
      <c r="Q39" s="62" t="str">
        <f t="shared" si="3"/>
        <v>Ong:25</v>
      </c>
      <c r="R39" s="62">
        <v>4</v>
      </c>
      <c r="S39" s="1">
        <v>25</v>
      </c>
      <c r="T39" s="1">
        <v>50</v>
      </c>
      <c r="U39" s="63">
        <v>25</v>
      </c>
      <c r="V39" s="1">
        <f t="shared" si="0"/>
        <v>100</v>
      </c>
    </row>
    <row r="40" spans="1:22" x14ac:dyDescent="0.25">
      <c r="A40" s="18" t="s">
        <v>118</v>
      </c>
      <c r="B40" s="14">
        <v>38</v>
      </c>
      <c r="C40" s="62">
        <v>40</v>
      </c>
      <c r="D40" s="62">
        <v>80</v>
      </c>
      <c r="E40" s="62">
        <v>120</v>
      </c>
      <c r="F40" s="62">
        <v>180</v>
      </c>
      <c r="G40" s="62">
        <v>240</v>
      </c>
      <c r="H40" s="62">
        <v>40</v>
      </c>
      <c r="I40" s="62">
        <v>30</v>
      </c>
      <c r="J40" s="62">
        <v>15</v>
      </c>
      <c r="K40" s="62">
        <v>10</v>
      </c>
      <c r="L40" s="62">
        <v>5</v>
      </c>
      <c r="M40" s="62">
        <v>3</v>
      </c>
      <c r="N40" s="62">
        <v>4</v>
      </c>
      <c r="O40" s="62" t="str">
        <f t="shared" si="1"/>
        <v>Chuồn Chuồn:25</v>
      </c>
      <c r="P40" s="62" t="str">
        <f t="shared" si="2"/>
        <v>Bướm:50</v>
      </c>
      <c r="Q40" s="62" t="str">
        <f t="shared" si="3"/>
        <v>Ong:25</v>
      </c>
      <c r="R40" s="62">
        <v>4</v>
      </c>
      <c r="S40" s="1">
        <v>25</v>
      </c>
      <c r="T40" s="1">
        <v>50</v>
      </c>
      <c r="U40" s="63">
        <v>25</v>
      </c>
      <c r="V40" s="1">
        <f t="shared" si="0"/>
        <v>100</v>
      </c>
    </row>
    <row r="41" spans="1:22" x14ac:dyDescent="0.25">
      <c r="A41" s="18" t="s">
        <v>118</v>
      </c>
      <c r="B41" s="14">
        <v>39</v>
      </c>
      <c r="C41" s="62">
        <v>40</v>
      </c>
      <c r="D41" s="62">
        <v>80</v>
      </c>
      <c r="E41" s="62">
        <v>120</v>
      </c>
      <c r="F41" s="62">
        <v>180</v>
      </c>
      <c r="G41" s="62">
        <v>240</v>
      </c>
      <c r="H41" s="62">
        <v>40</v>
      </c>
      <c r="I41" s="62">
        <v>30</v>
      </c>
      <c r="J41" s="62">
        <v>15</v>
      </c>
      <c r="K41" s="62">
        <v>10</v>
      </c>
      <c r="L41" s="62">
        <v>5</v>
      </c>
      <c r="M41" s="62">
        <v>3</v>
      </c>
      <c r="N41" s="62">
        <v>4</v>
      </c>
      <c r="O41" s="62" t="str">
        <f t="shared" si="1"/>
        <v>Chuồn Chuồn:25</v>
      </c>
      <c r="P41" s="62" t="str">
        <f t="shared" si="2"/>
        <v>Bướm:50</v>
      </c>
      <c r="Q41" s="62" t="str">
        <f t="shared" si="3"/>
        <v>Ong:25</v>
      </c>
      <c r="R41" s="62">
        <v>4</v>
      </c>
      <c r="S41" s="1">
        <v>25</v>
      </c>
      <c r="T41" s="1">
        <v>50</v>
      </c>
      <c r="U41" s="63">
        <v>25</v>
      </c>
      <c r="V41" s="1">
        <f t="shared" si="0"/>
        <v>100</v>
      </c>
    </row>
    <row r="42" spans="1:22" x14ac:dyDescent="0.25">
      <c r="A42" s="18" t="s">
        <v>118</v>
      </c>
      <c r="B42" s="14">
        <v>40</v>
      </c>
      <c r="C42" s="62">
        <v>40</v>
      </c>
      <c r="D42" s="62">
        <v>80</v>
      </c>
      <c r="E42" s="62">
        <v>120</v>
      </c>
      <c r="F42" s="62">
        <v>180</v>
      </c>
      <c r="G42" s="62">
        <v>240</v>
      </c>
      <c r="H42" s="62">
        <v>40</v>
      </c>
      <c r="I42" s="62">
        <v>30</v>
      </c>
      <c r="J42" s="62">
        <v>15</v>
      </c>
      <c r="K42" s="62">
        <v>10</v>
      </c>
      <c r="L42" s="62">
        <v>5</v>
      </c>
      <c r="M42" s="62">
        <v>3</v>
      </c>
      <c r="N42" s="62">
        <v>4</v>
      </c>
      <c r="O42" s="62" t="str">
        <f t="shared" si="1"/>
        <v>Chuồn Chuồn:25</v>
      </c>
      <c r="P42" s="62" t="str">
        <f t="shared" si="2"/>
        <v>Bướm:50</v>
      </c>
      <c r="Q42" s="62" t="str">
        <f t="shared" si="3"/>
        <v>Ong:25</v>
      </c>
      <c r="R42" s="62">
        <v>4</v>
      </c>
      <c r="S42" s="1">
        <v>25</v>
      </c>
      <c r="T42" s="1">
        <v>50</v>
      </c>
      <c r="U42" s="63">
        <v>25</v>
      </c>
      <c r="V42" s="1">
        <f t="shared" si="0"/>
        <v>100</v>
      </c>
    </row>
    <row r="43" spans="1:22" x14ac:dyDescent="0.25">
      <c r="A43" s="18" t="s">
        <v>118</v>
      </c>
      <c r="B43" s="14">
        <v>41</v>
      </c>
      <c r="C43" s="62">
        <v>40</v>
      </c>
      <c r="D43" s="62">
        <v>80</v>
      </c>
      <c r="E43" s="62">
        <v>120</v>
      </c>
      <c r="F43" s="62">
        <v>180</v>
      </c>
      <c r="G43" s="62">
        <v>240</v>
      </c>
      <c r="H43" s="62">
        <v>40</v>
      </c>
      <c r="I43" s="62">
        <v>30</v>
      </c>
      <c r="J43" s="62">
        <v>15</v>
      </c>
      <c r="K43" s="62">
        <v>10</v>
      </c>
      <c r="L43" s="62">
        <v>5</v>
      </c>
      <c r="M43" s="62">
        <v>3</v>
      </c>
      <c r="N43" s="62">
        <v>4</v>
      </c>
      <c r="O43" s="62" t="str">
        <f t="shared" si="1"/>
        <v>Chuồn Chuồn:25</v>
      </c>
      <c r="P43" s="62" t="str">
        <f t="shared" si="2"/>
        <v>Bướm:50</v>
      </c>
      <c r="Q43" s="62" t="str">
        <f t="shared" si="3"/>
        <v>Ong:25</v>
      </c>
      <c r="R43" s="62">
        <v>4</v>
      </c>
      <c r="S43" s="1">
        <v>25</v>
      </c>
      <c r="T43" s="1">
        <v>50</v>
      </c>
      <c r="U43" s="63">
        <v>25</v>
      </c>
      <c r="V43" s="1">
        <f t="shared" si="0"/>
        <v>100</v>
      </c>
    </row>
    <row r="44" spans="1:22" x14ac:dyDescent="0.25">
      <c r="A44" s="18" t="s">
        <v>118</v>
      </c>
      <c r="B44" s="14">
        <v>42</v>
      </c>
      <c r="C44" s="62">
        <v>40</v>
      </c>
      <c r="D44" s="62">
        <v>80</v>
      </c>
      <c r="E44" s="62">
        <v>120</v>
      </c>
      <c r="F44" s="62">
        <v>180</v>
      </c>
      <c r="G44" s="62">
        <v>240</v>
      </c>
      <c r="H44" s="62">
        <v>40</v>
      </c>
      <c r="I44" s="62">
        <v>30</v>
      </c>
      <c r="J44" s="62">
        <v>15</v>
      </c>
      <c r="K44" s="62">
        <v>10</v>
      </c>
      <c r="L44" s="62">
        <v>5</v>
      </c>
      <c r="M44" s="62">
        <v>3</v>
      </c>
      <c r="N44" s="62">
        <v>4</v>
      </c>
      <c r="O44" s="62" t="str">
        <f t="shared" si="1"/>
        <v>Chuồn Chuồn:25</v>
      </c>
      <c r="P44" s="62" t="str">
        <f t="shared" si="2"/>
        <v>Bướm:50</v>
      </c>
      <c r="Q44" s="62" t="str">
        <f t="shared" si="3"/>
        <v>Ong:25</v>
      </c>
      <c r="R44" s="62">
        <v>3</v>
      </c>
      <c r="S44" s="1">
        <v>25</v>
      </c>
      <c r="T44" s="1">
        <v>50</v>
      </c>
      <c r="U44" s="63">
        <v>25</v>
      </c>
      <c r="V44" s="1">
        <f t="shared" si="0"/>
        <v>100</v>
      </c>
    </row>
    <row r="45" spans="1:22" x14ac:dyDescent="0.25">
      <c r="A45" s="18" t="s">
        <v>118</v>
      </c>
      <c r="B45" s="14">
        <v>43</v>
      </c>
      <c r="C45" s="62">
        <v>40</v>
      </c>
      <c r="D45" s="62">
        <v>80</v>
      </c>
      <c r="E45" s="62">
        <v>120</v>
      </c>
      <c r="F45" s="62">
        <v>180</v>
      </c>
      <c r="G45" s="62">
        <v>240</v>
      </c>
      <c r="H45" s="62">
        <v>40</v>
      </c>
      <c r="I45" s="62">
        <v>30</v>
      </c>
      <c r="J45" s="62">
        <v>15</v>
      </c>
      <c r="K45" s="62">
        <v>10</v>
      </c>
      <c r="L45" s="62">
        <v>5</v>
      </c>
      <c r="M45" s="62">
        <v>3</v>
      </c>
      <c r="N45" s="62">
        <v>4</v>
      </c>
      <c r="O45" s="62" t="str">
        <f t="shared" si="1"/>
        <v>Chuồn Chuồn:25</v>
      </c>
      <c r="P45" s="62" t="str">
        <f t="shared" si="2"/>
        <v>Bướm:50</v>
      </c>
      <c r="Q45" s="62" t="str">
        <f t="shared" si="3"/>
        <v>Ong:25</v>
      </c>
      <c r="R45" s="62">
        <v>3</v>
      </c>
      <c r="S45" s="1">
        <v>25</v>
      </c>
      <c r="T45" s="1">
        <v>50</v>
      </c>
      <c r="U45" s="63">
        <v>25</v>
      </c>
      <c r="V45" s="1">
        <f t="shared" si="0"/>
        <v>100</v>
      </c>
    </row>
    <row r="46" spans="1:22" x14ac:dyDescent="0.25">
      <c r="A46" s="18" t="s">
        <v>118</v>
      </c>
      <c r="B46" s="14">
        <v>44</v>
      </c>
      <c r="C46" s="62">
        <v>40</v>
      </c>
      <c r="D46" s="62">
        <v>80</v>
      </c>
      <c r="E46" s="62">
        <v>120</v>
      </c>
      <c r="F46" s="62">
        <v>180</v>
      </c>
      <c r="G46" s="62">
        <v>240</v>
      </c>
      <c r="H46" s="62">
        <v>40</v>
      </c>
      <c r="I46" s="62">
        <v>30</v>
      </c>
      <c r="J46" s="62">
        <v>15</v>
      </c>
      <c r="K46" s="62">
        <v>10</v>
      </c>
      <c r="L46" s="62">
        <v>5</v>
      </c>
      <c r="M46" s="62">
        <v>3</v>
      </c>
      <c r="N46" s="62">
        <v>4</v>
      </c>
      <c r="O46" s="62" t="str">
        <f t="shared" si="1"/>
        <v>Chuồn Chuồn:25</v>
      </c>
      <c r="P46" s="62" t="str">
        <f t="shared" si="2"/>
        <v>Bướm:50</v>
      </c>
      <c r="Q46" s="62" t="str">
        <f t="shared" si="3"/>
        <v>Ong:25</v>
      </c>
      <c r="R46" s="62">
        <v>3</v>
      </c>
      <c r="S46" s="1">
        <v>25</v>
      </c>
      <c r="T46" s="1">
        <v>50</v>
      </c>
      <c r="U46" s="63">
        <v>25</v>
      </c>
      <c r="V46" s="1">
        <f t="shared" si="0"/>
        <v>100</v>
      </c>
    </row>
    <row r="47" spans="1:22" x14ac:dyDescent="0.25">
      <c r="A47" s="18" t="s">
        <v>118</v>
      </c>
      <c r="B47" s="14">
        <v>45</v>
      </c>
      <c r="C47" s="62">
        <v>40</v>
      </c>
      <c r="D47" s="62">
        <v>80</v>
      </c>
      <c r="E47" s="62">
        <v>120</v>
      </c>
      <c r="F47" s="62">
        <v>180</v>
      </c>
      <c r="G47" s="62">
        <v>240</v>
      </c>
      <c r="H47" s="62">
        <v>40</v>
      </c>
      <c r="I47" s="62">
        <v>30</v>
      </c>
      <c r="J47" s="62">
        <v>15</v>
      </c>
      <c r="K47" s="62">
        <v>10</v>
      </c>
      <c r="L47" s="62">
        <v>5</v>
      </c>
      <c r="M47" s="62">
        <v>3</v>
      </c>
      <c r="N47" s="62">
        <v>4</v>
      </c>
      <c r="O47" s="62" t="str">
        <f t="shared" si="1"/>
        <v>Chuồn Chuồn:25</v>
      </c>
      <c r="P47" s="62" t="str">
        <f t="shared" si="2"/>
        <v>Bướm:50</v>
      </c>
      <c r="Q47" s="62" t="str">
        <f t="shared" si="3"/>
        <v>Ong:25</v>
      </c>
      <c r="R47" s="62">
        <v>3</v>
      </c>
      <c r="S47" s="1">
        <v>25</v>
      </c>
      <c r="T47" s="1">
        <v>50</v>
      </c>
      <c r="U47" s="63">
        <v>25</v>
      </c>
      <c r="V47" s="1">
        <f t="shared" si="0"/>
        <v>100</v>
      </c>
    </row>
    <row r="48" spans="1:22" x14ac:dyDescent="0.25">
      <c r="A48" s="18" t="s">
        <v>118</v>
      </c>
      <c r="B48" s="14">
        <v>46</v>
      </c>
      <c r="C48" s="62">
        <v>40</v>
      </c>
      <c r="D48" s="62">
        <v>80</v>
      </c>
      <c r="E48" s="62">
        <v>120</v>
      </c>
      <c r="F48" s="62">
        <v>180</v>
      </c>
      <c r="G48" s="62">
        <v>240</v>
      </c>
      <c r="H48" s="62">
        <v>40</v>
      </c>
      <c r="I48" s="62">
        <v>30</v>
      </c>
      <c r="J48" s="62">
        <v>15</v>
      </c>
      <c r="K48" s="62">
        <v>10</v>
      </c>
      <c r="L48" s="62">
        <v>5</v>
      </c>
      <c r="M48" s="62">
        <v>3</v>
      </c>
      <c r="N48" s="62">
        <v>4</v>
      </c>
      <c r="O48" s="62" t="str">
        <f t="shared" si="1"/>
        <v>Chuồn Chuồn:50</v>
      </c>
      <c r="P48" s="62" t="str">
        <f t="shared" si="2"/>
        <v>Bướm:25</v>
      </c>
      <c r="Q48" s="62" t="str">
        <f t="shared" si="3"/>
        <v>Ong:25</v>
      </c>
      <c r="R48" s="62">
        <v>3</v>
      </c>
      <c r="S48" s="1">
        <v>50</v>
      </c>
      <c r="T48" s="1">
        <v>25</v>
      </c>
      <c r="U48" s="63">
        <v>25</v>
      </c>
      <c r="V48" s="1">
        <f t="shared" si="0"/>
        <v>100</v>
      </c>
    </row>
    <row r="49" spans="1:22" x14ac:dyDescent="0.25">
      <c r="A49" s="18" t="s">
        <v>118</v>
      </c>
      <c r="B49" s="14">
        <v>47</v>
      </c>
      <c r="C49" s="62">
        <v>40</v>
      </c>
      <c r="D49" s="62">
        <v>80</v>
      </c>
      <c r="E49" s="62">
        <v>120</v>
      </c>
      <c r="F49" s="62">
        <v>180</v>
      </c>
      <c r="G49" s="62">
        <v>240</v>
      </c>
      <c r="H49" s="62">
        <v>40</v>
      </c>
      <c r="I49" s="62">
        <v>30</v>
      </c>
      <c r="J49" s="62">
        <v>15</v>
      </c>
      <c r="K49" s="62">
        <v>10</v>
      </c>
      <c r="L49" s="62">
        <v>5</v>
      </c>
      <c r="M49" s="62">
        <v>3</v>
      </c>
      <c r="N49" s="62">
        <v>4</v>
      </c>
      <c r="O49" s="62" t="str">
        <f t="shared" si="1"/>
        <v>Chuồn Chuồn:50</v>
      </c>
      <c r="P49" s="62" t="str">
        <f t="shared" si="2"/>
        <v>Bướm:25</v>
      </c>
      <c r="Q49" s="62" t="str">
        <f t="shared" si="3"/>
        <v>Ong:25</v>
      </c>
      <c r="R49" s="62">
        <v>3</v>
      </c>
      <c r="S49" s="1">
        <v>50</v>
      </c>
      <c r="T49" s="1">
        <v>25</v>
      </c>
      <c r="U49" s="63">
        <v>25</v>
      </c>
      <c r="V49" s="1">
        <f t="shared" si="0"/>
        <v>100</v>
      </c>
    </row>
    <row r="50" spans="1:22" x14ac:dyDescent="0.25">
      <c r="A50" s="18" t="s">
        <v>118</v>
      </c>
      <c r="B50" s="14">
        <v>48</v>
      </c>
      <c r="C50" s="62">
        <v>40</v>
      </c>
      <c r="D50" s="62">
        <v>80</v>
      </c>
      <c r="E50" s="62">
        <v>120</v>
      </c>
      <c r="F50" s="62">
        <v>180</v>
      </c>
      <c r="G50" s="62">
        <v>240</v>
      </c>
      <c r="H50" s="62">
        <v>40</v>
      </c>
      <c r="I50" s="62">
        <v>30</v>
      </c>
      <c r="J50" s="62">
        <v>15</v>
      </c>
      <c r="K50" s="62">
        <v>10</v>
      </c>
      <c r="L50" s="62">
        <v>5</v>
      </c>
      <c r="M50" s="62">
        <v>3</v>
      </c>
      <c r="N50" s="62">
        <v>4</v>
      </c>
      <c r="O50" s="62" t="str">
        <f t="shared" si="1"/>
        <v>Chuồn Chuồn:50</v>
      </c>
      <c r="P50" s="62" t="str">
        <f t="shared" si="2"/>
        <v>Bướm:25</v>
      </c>
      <c r="Q50" s="62" t="str">
        <f t="shared" si="3"/>
        <v>Ong:25</v>
      </c>
      <c r="R50" s="62">
        <v>3</v>
      </c>
      <c r="S50" s="1">
        <v>50</v>
      </c>
      <c r="T50" s="1">
        <v>25</v>
      </c>
      <c r="U50" s="63">
        <v>25</v>
      </c>
      <c r="V50" s="1">
        <f t="shared" si="0"/>
        <v>100</v>
      </c>
    </row>
    <row r="51" spans="1:22" x14ac:dyDescent="0.25">
      <c r="A51" s="18" t="s">
        <v>118</v>
      </c>
      <c r="B51" s="14">
        <v>49</v>
      </c>
      <c r="C51" s="62">
        <v>40</v>
      </c>
      <c r="D51" s="62">
        <v>80</v>
      </c>
      <c r="E51" s="62">
        <v>120</v>
      </c>
      <c r="F51" s="62">
        <v>180</v>
      </c>
      <c r="G51" s="62">
        <v>240</v>
      </c>
      <c r="H51" s="62">
        <v>40</v>
      </c>
      <c r="I51" s="62">
        <v>30</v>
      </c>
      <c r="J51" s="62">
        <v>15</v>
      </c>
      <c r="K51" s="62">
        <v>10</v>
      </c>
      <c r="L51" s="62">
        <v>5</v>
      </c>
      <c r="M51" s="62">
        <v>3</v>
      </c>
      <c r="N51" s="62">
        <v>4</v>
      </c>
      <c r="O51" s="62" t="str">
        <f t="shared" si="1"/>
        <v>Chuồn Chuồn:50</v>
      </c>
      <c r="P51" s="62" t="str">
        <f t="shared" si="2"/>
        <v>Bướm:25</v>
      </c>
      <c r="Q51" s="62" t="str">
        <f t="shared" si="3"/>
        <v>Ong:25</v>
      </c>
      <c r="R51" s="62">
        <v>3</v>
      </c>
      <c r="S51" s="1">
        <v>50</v>
      </c>
      <c r="T51" s="1">
        <v>25</v>
      </c>
      <c r="U51" s="63">
        <v>25</v>
      </c>
      <c r="V51" s="1">
        <f t="shared" si="0"/>
        <v>100</v>
      </c>
    </row>
    <row r="52" spans="1:22" x14ac:dyDescent="0.25">
      <c r="A52" s="18" t="s">
        <v>118</v>
      </c>
      <c r="B52" s="14">
        <v>50</v>
      </c>
      <c r="C52" s="62">
        <v>40</v>
      </c>
      <c r="D52" s="62">
        <v>80</v>
      </c>
      <c r="E52" s="62">
        <v>120</v>
      </c>
      <c r="F52" s="62">
        <v>180</v>
      </c>
      <c r="G52" s="62">
        <v>240</v>
      </c>
      <c r="H52" s="62">
        <v>40</v>
      </c>
      <c r="I52" s="62">
        <v>30</v>
      </c>
      <c r="J52" s="62">
        <v>15</v>
      </c>
      <c r="K52" s="62">
        <v>10</v>
      </c>
      <c r="L52" s="62">
        <v>5</v>
      </c>
      <c r="M52" s="62">
        <v>3</v>
      </c>
      <c r="N52" s="62">
        <v>4</v>
      </c>
      <c r="O52" s="62" t="str">
        <f t="shared" si="1"/>
        <v>Chuồn Chuồn:50</v>
      </c>
      <c r="P52" s="62" t="str">
        <f t="shared" si="2"/>
        <v>Bướm:25</v>
      </c>
      <c r="Q52" s="62" t="str">
        <f t="shared" si="3"/>
        <v>Ong:25</v>
      </c>
      <c r="R52" s="62">
        <v>3</v>
      </c>
      <c r="S52" s="1">
        <v>50</v>
      </c>
      <c r="T52" s="1">
        <v>25</v>
      </c>
      <c r="U52" s="63">
        <v>25</v>
      </c>
      <c r="V52" s="1">
        <f t="shared" si="0"/>
        <v>100</v>
      </c>
    </row>
    <row r="53" spans="1:22" x14ac:dyDescent="0.25">
      <c r="A53" s="18" t="s">
        <v>118</v>
      </c>
      <c r="B53" s="14">
        <v>51</v>
      </c>
      <c r="C53" s="62">
        <v>40</v>
      </c>
      <c r="D53" s="62">
        <v>80</v>
      </c>
      <c r="E53" s="62">
        <v>120</v>
      </c>
      <c r="F53" s="62">
        <v>180</v>
      </c>
      <c r="G53" s="62">
        <v>240</v>
      </c>
      <c r="H53" s="62">
        <v>40</v>
      </c>
      <c r="I53" s="62">
        <v>30</v>
      </c>
      <c r="J53" s="62">
        <v>15</v>
      </c>
      <c r="K53" s="62">
        <v>10</v>
      </c>
      <c r="L53" s="62">
        <v>5</v>
      </c>
      <c r="M53" s="62">
        <v>3</v>
      </c>
      <c r="N53" s="62">
        <v>4</v>
      </c>
      <c r="O53" s="62" t="str">
        <f t="shared" si="1"/>
        <v>Chuồn Chuồn:25</v>
      </c>
      <c r="P53" s="62" t="str">
        <f t="shared" si="2"/>
        <v>Bướm:50</v>
      </c>
      <c r="Q53" s="62" t="str">
        <f t="shared" si="3"/>
        <v>Ong:25</v>
      </c>
      <c r="R53" s="62">
        <v>3</v>
      </c>
      <c r="S53" s="1">
        <v>25</v>
      </c>
      <c r="T53" s="1">
        <v>50</v>
      </c>
      <c r="U53" s="63">
        <v>25</v>
      </c>
      <c r="V53" s="1">
        <f t="shared" si="0"/>
        <v>100</v>
      </c>
    </row>
    <row r="54" spans="1:22" x14ac:dyDescent="0.25">
      <c r="A54" s="18" t="s">
        <v>118</v>
      </c>
      <c r="B54" s="14">
        <v>52</v>
      </c>
      <c r="C54" s="62">
        <v>40</v>
      </c>
      <c r="D54" s="62">
        <v>80</v>
      </c>
      <c r="E54" s="62">
        <v>120</v>
      </c>
      <c r="F54" s="62">
        <v>180</v>
      </c>
      <c r="G54" s="62">
        <v>240</v>
      </c>
      <c r="H54" s="62">
        <v>40</v>
      </c>
      <c r="I54" s="62">
        <v>30</v>
      </c>
      <c r="J54" s="62">
        <v>15</v>
      </c>
      <c r="K54" s="62">
        <v>10</v>
      </c>
      <c r="L54" s="62">
        <v>5</v>
      </c>
      <c r="M54" s="62">
        <v>3</v>
      </c>
      <c r="N54" s="62">
        <v>4</v>
      </c>
      <c r="O54" s="62" t="str">
        <f t="shared" si="1"/>
        <v>Chuồn Chuồn:25</v>
      </c>
      <c r="P54" s="62" t="str">
        <f t="shared" si="2"/>
        <v>Bướm:50</v>
      </c>
      <c r="Q54" s="62" t="str">
        <f t="shared" si="3"/>
        <v>Ong:25</v>
      </c>
      <c r="R54" s="62">
        <v>3</v>
      </c>
      <c r="S54" s="1">
        <v>25</v>
      </c>
      <c r="T54" s="1">
        <v>50</v>
      </c>
      <c r="U54" s="63">
        <v>25</v>
      </c>
      <c r="V54" s="1">
        <f t="shared" si="0"/>
        <v>100</v>
      </c>
    </row>
    <row r="55" spans="1:22" x14ac:dyDescent="0.25">
      <c r="A55" s="18" t="s">
        <v>118</v>
      </c>
      <c r="B55" s="14">
        <v>53</v>
      </c>
      <c r="C55" s="62">
        <v>40</v>
      </c>
      <c r="D55" s="62">
        <v>80</v>
      </c>
      <c r="E55" s="62">
        <v>120</v>
      </c>
      <c r="F55" s="62">
        <v>180</v>
      </c>
      <c r="G55" s="62">
        <v>240</v>
      </c>
      <c r="H55" s="62">
        <v>40</v>
      </c>
      <c r="I55" s="62">
        <v>30</v>
      </c>
      <c r="J55" s="62">
        <v>15</v>
      </c>
      <c r="K55" s="62">
        <v>10</v>
      </c>
      <c r="L55" s="62">
        <v>5</v>
      </c>
      <c r="M55" s="62">
        <v>3</v>
      </c>
      <c r="N55" s="62">
        <v>4</v>
      </c>
      <c r="O55" s="62" t="str">
        <f t="shared" si="1"/>
        <v>Chuồn Chuồn:25</v>
      </c>
      <c r="P55" s="62" t="str">
        <f t="shared" si="2"/>
        <v>Bướm:50</v>
      </c>
      <c r="Q55" s="62" t="str">
        <f t="shared" si="3"/>
        <v>Ong:25</v>
      </c>
      <c r="R55" s="62">
        <v>3</v>
      </c>
      <c r="S55" s="1">
        <v>25</v>
      </c>
      <c r="T55" s="1">
        <v>50</v>
      </c>
      <c r="U55" s="63">
        <v>25</v>
      </c>
      <c r="V55" s="1">
        <f t="shared" si="0"/>
        <v>100</v>
      </c>
    </row>
    <row r="56" spans="1:22" x14ac:dyDescent="0.25">
      <c r="A56" s="18" t="s">
        <v>118</v>
      </c>
      <c r="B56" s="14">
        <v>54</v>
      </c>
      <c r="C56" s="62">
        <v>40</v>
      </c>
      <c r="D56" s="62">
        <v>80</v>
      </c>
      <c r="E56" s="62">
        <v>120</v>
      </c>
      <c r="F56" s="62">
        <v>180</v>
      </c>
      <c r="G56" s="62">
        <v>240</v>
      </c>
      <c r="H56" s="62">
        <v>40</v>
      </c>
      <c r="I56" s="62">
        <v>30</v>
      </c>
      <c r="J56" s="62">
        <v>15</v>
      </c>
      <c r="K56" s="62">
        <v>10</v>
      </c>
      <c r="L56" s="62">
        <v>5</v>
      </c>
      <c r="M56" s="62">
        <v>3</v>
      </c>
      <c r="N56" s="62">
        <v>4</v>
      </c>
      <c r="O56" s="62" t="str">
        <f t="shared" si="1"/>
        <v>Chuồn Chuồn:25</v>
      </c>
      <c r="P56" s="62" t="str">
        <f t="shared" si="2"/>
        <v>Bướm:50</v>
      </c>
      <c r="Q56" s="62" t="str">
        <f t="shared" si="3"/>
        <v>Ong:25</v>
      </c>
      <c r="R56" s="62">
        <v>3</v>
      </c>
      <c r="S56" s="1">
        <v>25</v>
      </c>
      <c r="T56" s="1">
        <v>50</v>
      </c>
      <c r="U56" s="63">
        <v>25</v>
      </c>
      <c r="V56" s="1">
        <f t="shared" si="0"/>
        <v>100</v>
      </c>
    </row>
    <row r="57" spans="1:22" x14ac:dyDescent="0.25">
      <c r="A57" s="18" t="s">
        <v>118</v>
      </c>
      <c r="B57" s="14">
        <v>55</v>
      </c>
      <c r="C57" s="62">
        <v>40</v>
      </c>
      <c r="D57" s="62">
        <v>80</v>
      </c>
      <c r="E57" s="62">
        <v>120</v>
      </c>
      <c r="F57" s="62">
        <v>180</v>
      </c>
      <c r="G57" s="62">
        <v>240</v>
      </c>
      <c r="H57" s="62">
        <v>40</v>
      </c>
      <c r="I57" s="62">
        <v>30</v>
      </c>
      <c r="J57" s="62">
        <v>15</v>
      </c>
      <c r="K57" s="62">
        <v>10</v>
      </c>
      <c r="L57" s="62">
        <v>5</v>
      </c>
      <c r="M57" s="62">
        <v>3</v>
      </c>
      <c r="N57" s="62">
        <v>4</v>
      </c>
      <c r="O57" s="62" t="str">
        <f t="shared" si="1"/>
        <v>Chuồn Chuồn:25</v>
      </c>
      <c r="P57" s="62" t="str">
        <f t="shared" si="2"/>
        <v>Bướm:50</v>
      </c>
      <c r="Q57" s="62" t="str">
        <f t="shared" si="3"/>
        <v>Ong:25</v>
      </c>
      <c r="R57" s="62">
        <v>3</v>
      </c>
      <c r="S57" s="1">
        <v>25</v>
      </c>
      <c r="T57" s="1">
        <v>50</v>
      </c>
      <c r="U57" s="63">
        <v>25</v>
      </c>
      <c r="V57" s="1">
        <f t="shared" si="0"/>
        <v>100</v>
      </c>
    </row>
    <row r="58" spans="1:22" x14ac:dyDescent="0.25">
      <c r="A58" s="18" t="s">
        <v>118</v>
      </c>
      <c r="B58" s="14">
        <v>56</v>
      </c>
      <c r="C58" s="62">
        <v>40</v>
      </c>
      <c r="D58" s="62">
        <v>80</v>
      </c>
      <c r="E58" s="62">
        <v>120</v>
      </c>
      <c r="F58" s="62">
        <v>180</v>
      </c>
      <c r="G58" s="62">
        <v>240</v>
      </c>
      <c r="H58" s="62">
        <v>40</v>
      </c>
      <c r="I58" s="62">
        <v>30</v>
      </c>
      <c r="J58" s="62">
        <v>15</v>
      </c>
      <c r="K58" s="62">
        <v>10</v>
      </c>
      <c r="L58" s="62">
        <v>5</v>
      </c>
      <c r="M58" s="62">
        <v>3</v>
      </c>
      <c r="N58" s="62">
        <v>4</v>
      </c>
      <c r="O58" s="62" t="str">
        <f t="shared" si="1"/>
        <v>Chuồn Chuồn:25</v>
      </c>
      <c r="P58" s="62" t="str">
        <f t="shared" si="2"/>
        <v>Bướm:25</v>
      </c>
      <c r="Q58" s="62" t="str">
        <f t="shared" si="3"/>
        <v>Ong:50</v>
      </c>
      <c r="R58" s="62">
        <v>3</v>
      </c>
      <c r="S58" s="1">
        <v>25</v>
      </c>
      <c r="T58" s="1">
        <v>25</v>
      </c>
      <c r="U58" s="63">
        <v>50</v>
      </c>
      <c r="V58" s="1">
        <f t="shared" si="0"/>
        <v>100</v>
      </c>
    </row>
    <row r="59" spans="1:22" x14ac:dyDescent="0.25">
      <c r="A59" s="18" t="s">
        <v>118</v>
      </c>
      <c r="B59" s="14">
        <v>57</v>
      </c>
      <c r="C59" s="62">
        <v>40</v>
      </c>
      <c r="D59" s="62">
        <v>80</v>
      </c>
      <c r="E59" s="62">
        <v>120</v>
      </c>
      <c r="F59" s="62">
        <v>180</v>
      </c>
      <c r="G59" s="62">
        <v>240</v>
      </c>
      <c r="H59" s="62">
        <v>40</v>
      </c>
      <c r="I59" s="62">
        <v>30</v>
      </c>
      <c r="J59" s="62">
        <v>15</v>
      </c>
      <c r="K59" s="62">
        <v>10</v>
      </c>
      <c r="L59" s="62">
        <v>5</v>
      </c>
      <c r="M59" s="62">
        <v>3</v>
      </c>
      <c r="N59" s="62">
        <v>4</v>
      </c>
      <c r="O59" s="62" t="str">
        <f t="shared" si="1"/>
        <v>Chuồn Chuồn:25</v>
      </c>
      <c r="P59" s="62" t="str">
        <f t="shared" si="2"/>
        <v>Bướm:25</v>
      </c>
      <c r="Q59" s="62" t="str">
        <f t="shared" si="3"/>
        <v>Ong:50</v>
      </c>
      <c r="R59" s="62">
        <v>3</v>
      </c>
      <c r="S59" s="1">
        <v>25</v>
      </c>
      <c r="T59" s="1">
        <v>25</v>
      </c>
      <c r="U59" s="63">
        <v>50</v>
      </c>
      <c r="V59" s="1">
        <f t="shared" si="0"/>
        <v>100</v>
      </c>
    </row>
    <row r="60" spans="1:22" x14ac:dyDescent="0.25">
      <c r="A60" s="18" t="s">
        <v>118</v>
      </c>
      <c r="B60" s="14">
        <v>58</v>
      </c>
      <c r="C60" s="62">
        <v>40</v>
      </c>
      <c r="D60" s="62">
        <v>80</v>
      </c>
      <c r="E60" s="62">
        <v>120</v>
      </c>
      <c r="F60" s="62">
        <v>180</v>
      </c>
      <c r="G60" s="62">
        <v>240</v>
      </c>
      <c r="H60" s="62">
        <v>40</v>
      </c>
      <c r="I60" s="62">
        <v>30</v>
      </c>
      <c r="J60" s="62">
        <v>15</v>
      </c>
      <c r="K60" s="62">
        <v>10</v>
      </c>
      <c r="L60" s="62">
        <v>5</v>
      </c>
      <c r="M60" s="62">
        <v>3</v>
      </c>
      <c r="N60" s="62">
        <v>4</v>
      </c>
      <c r="O60" s="62" t="str">
        <f t="shared" si="1"/>
        <v>Chuồn Chuồn:25</v>
      </c>
      <c r="P60" s="62" t="str">
        <f t="shared" si="2"/>
        <v>Bướm:25</v>
      </c>
      <c r="Q60" s="62" t="str">
        <f t="shared" si="3"/>
        <v>Ong:50</v>
      </c>
      <c r="R60" s="62">
        <v>3</v>
      </c>
      <c r="S60" s="1">
        <v>25</v>
      </c>
      <c r="T60" s="1">
        <v>25</v>
      </c>
      <c r="U60" s="63">
        <v>50</v>
      </c>
      <c r="V60" s="1">
        <f t="shared" si="0"/>
        <v>100</v>
      </c>
    </row>
    <row r="61" spans="1:22" x14ac:dyDescent="0.25">
      <c r="A61" s="18" t="s">
        <v>118</v>
      </c>
      <c r="B61" s="14">
        <v>59</v>
      </c>
      <c r="C61" s="62">
        <v>40</v>
      </c>
      <c r="D61" s="62">
        <v>80</v>
      </c>
      <c r="E61" s="62">
        <v>120</v>
      </c>
      <c r="F61" s="62">
        <v>180</v>
      </c>
      <c r="G61" s="62">
        <v>240</v>
      </c>
      <c r="H61" s="62">
        <v>40</v>
      </c>
      <c r="I61" s="62">
        <v>30</v>
      </c>
      <c r="J61" s="62">
        <v>15</v>
      </c>
      <c r="K61" s="62">
        <v>10</v>
      </c>
      <c r="L61" s="62">
        <v>5</v>
      </c>
      <c r="M61" s="62">
        <v>3</v>
      </c>
      <c r="N61" s="62">
        <v>4</v>
      </c>
      <c r="O61" s="62" t="str">
        <f t="shared" si="1"/>
        <v>Chuồn Chuồn:25</v>
      </c>
      <c r="P61" s="62" t="str">
        <f t="shared" si="2"/>
        <v>Bướm:25</v>
      </c>
      <c r="Q61" s="62" t="str">
        <f t="shared" si="3"/>
        <v>Ong:50</v>
      </c>
      <c r="R61" s="62">
        <v>3</v>
      </c>
      <c r="S61" s="1">
        <v>25</v>
      </c>
      <c r="T61" s="1">
        <v>25</v>
      </c>
      <c r="U61" s="63">
        <v>50</v>
      </c>
      <c r="V61" s="1">
        <f t="shared" si="0"/>
        <v>100</v>
      </c>
    </row>
    <row r="62" spans="1:22" x14ac:dyDescent="0.25">
      <c r="A62" s="18" t="s">
        <v>118</v>
      </c>
      <c r="B62" s="14">
        <v>60</v>
      </c>
      <c r="C62" s="62">
        <v>40</v>
      </c>
      <c r="D62" s="62">
        <v>80</v>
      </c>
      <c r="E62" s="62">
        <v>120</v>
      </c>
      <c r="F62" s="62">
        <v>180</v>
      </c>
      <c r="G62" s="62">
        <v>240</v>
      </c>
      <c r="H62" s="62">
        <v>40</v>
      </c>
      <c r="I62" s="62">
        <v>30</v>
      </c>
      <c r="J62" s="62">
        <v>15</v>
      </c>
      <c r="K62" s="62">
        <v>10</v>
      </c>
      <c r="L62" s="62">
        <v>5</v>
      </c>
      <c r="M62" s="62">
        <v>3</v>
      </c>
      <c r="N62" s="62">
        <v>4</v>
      </c>
      <c r="O62" s="62" t="str">
        <f t="shared" si="1"/>
        <v>Chuồn Chuồn:25</v>
      </c>
      <c r="P62" s="62" t="str">
        <f t="shared" si="2"/>
        <v>Bướm:25</v>
      </c>
      <c r="Q62" s="62" t="str">
        <f t="shared" si="3"/>
        <v>Ong:50</v>
      </c>
      <c r="R62" s="62">
        <v>3</v>
      </c>
      <c r="S62" s="1">
        <v>25</v>
      </c>
      <c r="T62" s="1">
        <v>25</v>
      </c>
      <c r="U62" s="63">
        <v>50</v>
      </c>
      <c r="V62" s="1">
        <f t="shared" si="0"/>
        <v>100</v>
      </c>
    </row>
    <row r="63" spans="1:22" x14ac:dyDescent="0.25">
      <c r="A63" s="18" t="s">
        <v>118</v>
      </c>
      <c r="B63" s="14">
        <v>61</v>
      </c>
      <c r="C63" s="62">
        <v>40</v>
      </c>
      <c r="D63" s="62">
        <v>80</v>
      </c>
      <c r="E63" s="62">
        <v>120</v>
      </c>
      <c r="F63" s="62">
        <v>180</v>
      </c>
      <c r="G63" s="62">
        <v>240</v>
      </c>
      <c r="H63" s="62">
        <v>40</v>
      </c>
      <c r="I63" s="62">
        <v>30</v>
      </c>
      <c r="J63" s="62">
        <v>15</v>
      </c>
      <c r="K63" s="62">
        <v>10</v>
      </c>
      <c r="L63" s="62">
        <v>5</v>
      </c>
      <c r="M63" s="62">
        <v>3</v>
      </c>
      <c r="N63" s="62">
        <v>4</v>
      </c>
      <c r="O63" s="62" t="str">
        <f t="shared" si="1"/>
        <v>Chuồn Chuồn:50</v>
      </c>
      <c r="P63" s="62" t="str">
        <f t="shared" si="2"/>
        <v>Bướm:25</v>
      </c>
      <c r="Q63" s="62" t="str">
        <f t="shared" si="3"/>
        <v>Ong:25</v>
      </c>
      <c r="R63" s="62">
        <v>3</v>
      </c>
      <c r="S63" s="1">
        <v>50</v>
      </c>
      <c r="T63" s="1">
        <v>25</v>
      </c>
      <c r="U63" s="63">
        <v>25</v>
      </c>
      <c r="V63" s="1">
        <f t="shared" si="0"/>
        <v>100</v>
      </c>
    </row>
    <row r="64" spans="1:22" x14ac:dyDescent="0.25">
      <c r="A64" s="18" t="s">
        <v>118</v>
      </c>
      <c r="B64" s="14">
        <v>62</v>
      </c>
      <c r="C64" s="62">
        <v>40</v>
      </c>
      <c r="D64" s="62">
        <v>80</v>
      </c>
      <c r="E64" s="62">
        <v>120</v>
      </c>
      <c r="F64" s="62">
        <v>180</v>
      </c>
      <c r="G64" s="62">
        <v>240</v>
      </c>
      <c r="H64" s="62">
        <v>40</v>
      </c>
      <c r="I64" s="62">
        <v>30</v>
      </c>
      <c r="J64" s="62">
        <v>15</v>
      </c>
      <c r="K64" s="62">
        <v>10</v>
      </c>
      <c r="L64" s="62">
        <v>5</v>
      </c>
      <c r="M64" s="62">
        <v>3</v>
      </c>
      <c r="N64" s="62">
        <v>4</v>
      </c>
      <c r="O64" s="62" t="str">
        <f t="shared" si="1"/>
        <v>Chuồn Chuồn:50</v>
      </c>
      <c r="P64" s="62" t="str">
        <f t="shared" si="2"/>
        <v>Bướm:25</v>
      </c>
      <c r="Q64" s="62" t="str">
        <f t="shared" si="3"/>
        <v>Ong:25</v>
      </c>
      <c r="R64" s="62">
        <v>3</v>
      </c>
      <c r="S64" s="1">
        <v>50</v>
      </c>
      <c r="T64" s="1">
        <v>25</v>
      </c>
      <c r="U64" s="63">
        <v>25</v>
      </c>
      <c r="V64" s="1">
        <f t="shared" si="0"/>
        <v>100</v>
      </c>
    </row>
    <row r="65" spans="1:22" x14ac:dyDescent="0.25">
      <c r="A65" s="18" t="s">
        <v>118</v>
      </c>
      <c r="B65" s="14">
        <v>63</v>
      </c>
      <c r="C65" s="62">
        <v>40</v>
      </c>
      <c r="D65" s="62">
        <v>80</v>
      </c>
      <c r="E65" s="62">
        <v>120</v>
      </c>
      <c r="F65" s="62">
        <v>180</v>
      </c>
      <c r="G65" s="62">
        <v>240</v>
      </c>
      <c r="H65" s="62">
        <v>40</v>
      </c>
      <c r="I65" s="62">
        <v>30</v>
      </c>
      <c r="J65" s="62">
        <v>15</v>
      </c>
      <c r="K65" s="62">
        <v>10</v>
      </c>
      <c r="L65" s="62">
        <v>5</v>
      </c>
      <c r="M65" s="62">
        <v>3</v>
      </c>
      <c r="N65" s="62">
        <v>4</v>
      </c>
      <c r="O65" s="62" t="str">
        <f t="shared" si="1"/>
        <v>Chuồn Chuồn:50</v>
      </c>
      <c r="P65" s="62" t="str">
        <f t="shared" si="2"/>
        <v>Bướm:25</v>
      </c>
      <c r="Q65" s="62" t="str">
        <f t="shared" si="3"/>
        <v>Ong:25</v>
      </c>
      <c r="R65" s="62">
        <v>3</v>
      </c>
      <c r="S65" s="1">
        <v>50</v>
      </c>
      <c r="T65" s="1">
        <v>25</v>
      </c>
      <c r="U65" s="63">
        <v>25</v>
      </c>
      <c r="V65" s="1">
        <f t="shared" si="0"/>
        <v>100</v>
      </c>
    </row>
    <row r="66" spans="1:22" x14ac:dyDescent="0.25">
      <c r="A66" s="18" t="s">
        <v>118</v>
      </c>
      <c r="B66" s="14">
        <v>64</v>
      </c>
      <c r="C66" s="62">
        <v>40</v>
      </c>
      <c r="D66" s="62">
        <v>80</v>
      </c>
      <c r="E66" s="62">
        <v>120</v>
      </c>
      <c r="F66" s="62">
        <v>180</v>
      </c>
      <c r="G66" s="62">
        <v>240</v>
      </c>
      <c r="H66" s="62">
        <v>40</v>
      </c>
      <c r="I66" s="62">
        <v>30</v>
      </c>
      <c r="J66" s="62">
        <v>15</v>
      </c>
      <c r="K66" s="62">
        <v>10</v>
      </c>
      <c r="L66" s="62">
        <v>5</v>
      </c>
      <c r="M66" s="62">
        <v>3</v>
      </c>
      <c r="N66" s="62">
        <v>4</v>
      </c>
      <c r="O66" s="62" t="str">
        <f t="shared" si="1"/>
        <v>Chuồn Chuồn:50</v>
      </c>
      <c r="P66" s="62" t="str">
        <f t="shared" si="2"/>
        <v>Bướm:25</v>
      </c>
      <c r="Q66" s="62" t="str">
        <f t="shared" si="3"/>
        <v>Ong:25</v>
      </c>
      <c r="R66" s="62">
        <v>3</v>
      </c>
      <c r="S66" s="1">
        <v>50</v>
      </c>
      <c r="T66" s="1">
        <v>25</v>
      </c>
      <c r="U66" s="63">
        <v>25</v>
      </c>
      <c r="V66" s="1">
        <f t="shared" ref="V66:V129" si="4">SUM(S66:U66)</f>
        <v>100</v>
      </c>
    </row>
    <row r="67" spans="1:22" x14ac:dyDescent="0.25">
      <c r="A67" s="18" t="s">
        <v>118</v>
      </c>
      <c r="B67" s="14">
        <v>65</v>
      </c>
      <c r="C67" s="62">
        <v>40</v>
      </c>
      <c r="D67" s="62">
        <v>80</v>
      </c>
      <c r="E67" s="62">
        <v>120</v>
      </c>
      <c r="F67" s="62">
        <v>180</v>
      </c>
      <c r="G67" s="62">
        <v>240</v>
      </c>
      <c r="H67" s="62">
        <v>40</v>
      </c>
      <c r="I67" s="62">
        <v>30</v>
      </c>
      <c r="J67" s="62">
        <v>15</v>
      </c>
      <c r="K67" s="62">
        <v>10</v>
      </c>
      <c r="L67" s="62">
        <v>5</v>
      </c>
      <c r="M67" s="62">
        <v>3</v>
      </c>
      <c r="N67" s="62">
        <v>4</v>
      </c>
      <c r="O67" s="62" t="str">
        <f t="shared" ref="O67:O130" si="5">$S$1&amp;":"&amp;S67</f>
        <v>Chuồn Chuồn:50</v>
      </c>
      <c r="P67" s="62" t="str">
        <f t="shared" ref="P67:P130" si="6">$T$1&amp;":"&amp;T67</f>
        <v>Bướm:25</v>
      </c>
      <c r="Q67" s="62" t="str">
        <f t="shared" ref="Q67:Q130" si="7">$U$1&amp;":"&amp;U67</f>
        <v>Ong:25</v>
      </c>
      <c r="R67" s="62">
        <v>3</v>
      </c>
      <c r="S67" s="1">
        <v>50</v>
      </c>
      <c r="T67" s="1">
        <v>25</v>
      </c>
      <c r="U67" s="63">
        <v>25</v>
      </c>
      <c r="V67" s="1">
        <f t="shared" si="4"/>
        <v>100</v>
      </c>
    </row>
    <row r="68" spans="1:22" x14ac:dyDescent="0.25">
      <c r="A68" s="18" t="s">
        <v>118</v>
      </c>
      <c r="B68" s="14">
        <v>66</v>
      </c>
      <c r="C68" s="62">
        <v>40</v>
      </c>
      <c r="D68" s="62">
        <v>80</v>
      </c>
      <c r="E68" s="62">
        <v>120</v>
      </c>
      <c r="F68" s="62">
        <v>180</v>
      </c>
      <c r="G68" s="62">
        <v>240</v>
      </c>
      <c r="H68" s="62">
        <v>40</v>
      </c>
      <c r="I68" s="62">
        <v>30</v>
      </c>
      <c r="J68" s="62">
        <v>15</v>
      </c>
      <c r="K68" s="62">
        <v>10</v>
      </c>
      <c r="L68" s="62">
        <v>5</v>
      </c>
      <c r="M68" s="62">
        <v>3</v>
      </c>
      <c r="N68" s="62">
        <v>4</v>
      </c>
      <c r="O68" s="62" t="str">
        <f t="shared" si="5"/>
        <v>Chuồn Chuồn:25</v>
      </c>
      <c r="P68" s="62" t="str">
        <f t="shared" si="6"/>
        <v>Bướm:50</v>
      </c>
      <c r="Q68" s="62" t="str">
        <f t="shared" si="7"/>
        <v>Ong:25</v>
      </c>
      <c r="R68" s="62">
        <v>3</v>
      </c>
      <c r="S68" s="1">
        <v>25</v>
      </c>
      <c r="T68" s="1">
        <v>50</v>
      </c>
      <c r="U68" s="63">
        <v>25</v>
      </c>
      <c r="V68" s="1">
        <f t="shared" si="4"/>
        <v>100</v>
      </c>
    </row>
    <row r="69" spans="1:22" x14ac:dyDescent="0.25">
      <c r="A69" s="18" t="s">
        <v>118</v>
      </c>
      <c r="B69" s="14">
        <v>67</v>
      </c>
      <c r="C69" s="62">
        <v>40</v>
      </c>
      <c r="D69" s="62">
        <v>80</v>
      </c>
      <c r="E69" s="62">
        <v>120</v>
      </c>
      <c r="F69" s="62">
        <v>180</v>
      </c>
      <c r="G69" s="62">
        <v>240</v>
      </c>
      <c r="H69" s="62">
        <v>40</v>
      </c>
      <c r="I69" s="62">
        <v>30</v>
      </c>
      <c r="J69" s="62">
        <v>15</v>
      </c>
      <c r="K69" s="62">
        <v>10</v>
      </c>
      <c r="L69" s="62">
        <v>5</v>
      </c>
      <c r="M69" s="62">
        <v>3</v>
      </c>
      <c r="N69" s="62">
        <v>4</v>
      </c>
      <c r="O69" s="62" t="str">
        <f t="shared" si="5"/>
        <v>Chuồn Chuồn:25</v>
      </c>
      <c r="P69" s="62" t="str">
        <f t="shared" si="6"/>
        <v>Bướm:50</v>
      </c>
      <c r="Q69" s="62" t="str">
        <f t="shared" si="7"/>
        <v>Ong:25</v>
      </c>
      <c r="R69" s="62">
        <v>3</v>
      </c>
      <c r="S69" s="1">
        <v>25</v>
      </c>
      <c r="T69" s="1">
        <v>50</v>
      </c>
      <c r="U69" s="63">
        <v>25</v>
      </c>
      <c r="V69" s="1">
        <f t="shared" si="4"/>
        <v>100</v>
      </c>
    </row>
    <row r="70" spans="1:22" x14ac:dyDescent="0.25">
      <c r="A70" s="18" t="s">
        <v>118</v>
      </c>
      <c r="B70" s="14">
        <v>68</v>
      </c>
      <c r="C70" s="62">
        <v>40</v>
      </c>
      <c r="D70" s="62">
        <v>80</v>
      </c>
      <c r="E70" s="62">
        <v>120</v>
      </c>
      <c r="F70" s="62">
        <v>180</v>
      </c>
      <c r="G70" s="62">
        <v>240</v>
      </c>
      <c r="H70" s="62">
        <v>40</v>
      </c>
      <c r="I70" s="62">
        <v>30</v>
      </c>
      <c r="J70" s="62">
        <v>15</v>
      </c>
      <c r="K70" s="62">
        <v>10</v>
      </c>
      <c r="L70" s="62">
        <v>5</v>
      </c>
      <c r="M70" s="62">
        <v>3</v>
      </c>
      <c r="N70" s="62">
        <v>4</v>
      </c>
      <c r="O70" s="62" t="str">
        <f t="shared" si="5"/>
        <v>Chuồn Chuồn:25</v>
      </c>
      <c r="P70" s="62" t="str">
        <f t="shared" si="6"/>
        <v>Bướm:50</v>
      </c>
      <c r="Q70" s="62" t="str">
        <f t="shared" si="7"/>
        <v>Ong:25</v>
      </c>
      <c r="R70" s="62">
        <v>3</v>
      </c>
      <c r="S70" s="1">
        <v>25</v>
      </c>
      <c r="T70" s="1">
        <v>50</v>
      </c>
      <c r="U70" s="63">
        <v>25</v>
      </c>
      <c r="V70" s="1">
        <f t="shared" si="4"/>
        <v>100</v>
      </c>
    </row>
    <row r="71" spans="1:22" x14ac:dyDescent="0.25">
      <c r="A71" s="18" t="s">
        <v>118</v>
      </c>
      <c r="B71" s="14">
        <v>69</v>
      </c>
      <c r="C71" s="62">
        <v>40</v>
      </c>
      <c r="D71" s="62">
        <v>80</v>
      </c>
      <c r="E71" s="62">
        <v>120</v>
      </c>
      <c r="F71" s="62">
        <v>180</v>
      </c>
      <c r="G71" s="62">
        <v>240</v>
      </c>
      <c r="H71" s="62">
        <v>40</v>
      </c>
      <c r="I71" s="62">
        <v>30</v>
      </c>
      <c r="J71" s="62">
        <v>15</v>
      </c>
      <c r="K71" s="62">
        <v>10</v>
      </c>
      <c r="L71" s="62">
        <v>5</v>
      </c>
      <c r="M71" s="62">
        <v>3</v>
      </c>
      <c r="N71" s="62">
        <v>4</v>
      </c>
      <c r="O71" s="62" t="str">
        <f t="shared" si="5"/>
        <v>Chuồn Chuồn:25</v>
      </c>
      <c r="P71" s="62" t="str">
        <f t="shared" si="6"/>
        <v>Bướm:50</v>
      </c>
      <c r="Q71" s="62" t="str">
        <f t="shared" si="7"/>
        <v>Ong:25</v>
      </c>
      <c r="R71" s="62">
        <v>3</v>
      </c>
      <c r="S71" s="1">
        <v>25</v>
      </c>
      <c r="T71" s="1">
        <v>50</v>
      </c>
      <c r="U71" s="63">
        <v>25</v>
      </c>
      <c r="V71" s="1">
        <f t="shared" si="4"/>
        <v>100</v>
      </c>
    </row>
    <row r="72" spans="1:22" x14ac:dyDescent="0.25">
      <c r="A72" s="18" t="s">
        <v>118</v>
      </c>
      <c r="B72" s="14">
        <v>70</v>
      </c>
      <c r="C72" s="62">
        <v>40</v>
      </c>
      <c r="D72" s="62">
        <v>80</v>
      </c>
      <c r="E72" s="62">
        <v>120</v>
      </c>
      <c r="F72" s="62">
        <v>180</v>
      </c>
      <c r="G72" s="62">
        <v>240</v>
      </c>
      <c r="H72" s="62">
        <v>40</v>
      </c>
      <c r="I72" s="62">
        <v>30</v>
      </c>
      <c r="J72" s="62">
        <v>15</v>
      </c>
      <c r="K72" s="62">
        <v>10</v>
      </c>
      <c r="L72" s="62">
        <v>5</v>
      </c>
      <c r="M72" s="62">
        <v>3</v>
      </c>
      <c r="N72" s="62">
        <v>4</v>
      </c>
      <c r="O72" s="62" t="str">
        <f t="shared" si="5"/>
        <v>Chuồn Chuồn:25</v>
      </c>
      <c r="P72" s="62" t="str">
        <f t="shared" si="6"/>
        <v>Bướm:50</v>
      </c>
      <c r="Q72" s="62" t="str">
        <f t="shared" si="7"/>
        <v>Ong:25</v>
      </c>
      <c r="R72" s="62">
        <v>3</v>
      </c>
      <c r="S72" s="1">
        <v>25</v>
      </c>
      <c r="T72" s="1">
        <v>50</v>
      </c>
      <c r="U72" s="63">
        <v>25</v>
      </c>
      <c r="V72" s="1">
        <f t="shared" si="4"/>
        <v>100</v>
      </c>
    </row>
    <row r="73" spans="1:22" x14ac:dyDescent="0.25">
      <c r="A73" s="18" t="s">
        <v>118</v>
      </c>
      <c r="B73" s="14">
        <v>71</v>
      </c>
      <c r="C73" s="62">
        <v>40</v>
      </c>
      <c r="D73" s="62">
        <v>80</v>
      </c>
      <c r="E73" s="62">
        <v>120</v>
      </c>
      <c r="F73" s="62">
        <v>180</v>
      </c>
      <c r="G73" s="62">
        <v>240</v>
      </c>
      <c r="H73" s="62">
        <v>40</v>
      </c>
      <c r="I73" s="62">
        <v>30</v>
      </c>
      <c r="J73" s="62">
        <v>15</v>
      </c>
      <c r="K73" s="62">
        <v>10</v>
      </c>
      <c r="L73" s="62">
        <v>5</v>
      </c>
      <c r="M73" s="62">
        <v>3</v>
      </c>
      <c r="N73" s="62">
        <v>4</v>
      </c>
      <c r="O73" s="62" t="str">
        <f t="shared" si="5"/>
        <v>Chuồn Chuồn:25</v>
      </c>
      <c r="P73" s="62" t="str">
        <f t="shared" si="6"/>
        <v>Bướm:25</v>
      </c>
      <c r="Q73" s="62" t="str">
        <f t="shared" si="7"/>
        <v>Ong:50</v>
      </c>
      <c r="R73" s="62">
        <v>3</v>
      </c>
      <c r="S73" s="1">
        <v>25</v>
      </c>
      <c r="T73" s="1">
        <v>25</v>
      </c>
      <c r="U73" s="63">
        <v>50</v>
      </c>
      <c r="V73" s="1">
        <f t="shared" si="4"/>
        <v>100</v>
      </c>
    </row>
    <row r="74" spans="1:22" x14ac:dyDescent="0.25">
      <c r="A74" s="18" t="s">
        <v>118</v>
      </c>
      <c r="B74" s="14">
        <v>72</v>
      </c>
      <c r="C74" s="62">
        <v>40</v>
      </c>
      <c r="D74" s="62">
        <v>80</v>
      </c>
      <c r="E74" s="62">
        <v>120</v>
      </c>
      <c r="F74" s="62">
        <v>180</v>
      </c>
      <c r="G74" s="62">
        <v>240</v>
      </c>
      <c r="H74" s="62">
        <v>40</v>
      </c>
      <c r="I74" s="62">
        <v>30</v>
      </c>
      <c r="J74" s="62">
        <v>15</v>
      </c>
      <c r="K74" s="62">
        <v>10</v>
      </c>
      <c r="L74" s="62">
        <v>5</v>
      </c>
      <c r="M74" s="62">
        <v>3</v>
      </c>
      <c r="N74" s="62">
        <v>4</v>
      </c>
      <c r="O74" s="62" t="str">
        <f t="shared" si="5"/>
        <v>Chuồn Chuồn:25</v>
      </c>
      <c r="P74" s="62" t="str">
        <f t="shared" si="6"/>
        <v>Bướm:25</v>
      </c>
      <c r="Q74" s="62" t="str">
        <f t="shared" si="7"/>
        <v>Ong:50</v>
      </c>
      <c r="R74" s="62">
        <v>3</v>
      </c>
      <c r="S74" s="1">
        <v>25</v>
      </c>
      <c r="T74" s="1">
        <v>25</v>
      </c>
      <c r="U74" s="63">
        <v>50</v>
      </c>
      <c r="V74" s="1">
        <f t="shared" si="4"/>
        <v>100</v>
      </c>
    </row>
    <row r="75" spans="1:22" x14ac:dyDescent="0.25">
      <c r="A75" s="18" t="s">
        <v>118</v>
      </c>
      <c r="B75" s="14">
        <v>73</v>
      </c>
      <c r="C75" s="62">
        <v>40</v>
      </c>
      <c r="D75" s="62">
        <v>80</v>
      </c>
      <c r="E75" s="62">
        <v>120</v>
      </c>
      <c r="F75" s="62">
        <v>180</v>
      </c>
      <c r="G75" s="62">
        <v>240</v>
      </c>
      <c r="H75" s="62">
        <v>40</v>
      </c>
      <c r="I75" s="62">
        <v>30</v>
      </c>
      <c r="J75" s="62">
        <v>15</v>
      </c>
      <c r="K75" s="62">
        <v>10</v>
      </c>
      <c r="L75" s="62">
        <v>5</v>
      </c>
      <c r="M75" s="62">
        <v>3</v>
      </c>
      <c r="N75" s="62">
        <v>4</v>
      </c>
      <c r="O75" s="62" t="str">
        <f t="shared" si="5"/>
        <v>Chuồn Chuồn:25</v>
      </c>
      <c r="P75" s="62" t="str">
        <f t="shared" si="6"/>
        <v>Bướm:25</v>
      </c>
      <c r="Q75" s="62" t="str">
        <f t="shared" si="7"/>
        <v>Ong:50</v>
      </c>
      <c r="R75" s="62">
        <v>3</v>
      </c>
      <c r="S75" s="1">
        <v>25</v>
      </c>
      <c r="T75" s="1">
        <v>25</v>
      </c>
      <c r="U75" s="63">
        <v>50</v>
      </c>
      <c r="V75" s="1">
        <f t="shared" si="4"/>
        <v>100</v>
      </c>
    </row>
    <row r="76" spans="1:22" x14ac:dyDescent="0.25">
      <c r="A76" s="18" t="s">
        <v>118</v>
      </c>
      <c r="B76" s="14">
        <v>74</v>
      </c>
      <c r="C76" s="62">
        <v>40</v>
      </c>
      <c r="D76" s="62">
        <v>80</v>
      </c>
      <c r="E76" s="62">
        <v>120</v>
      </c>
      <c r="F76" s="62">
        <v>180</v>
      </c>
      <c r="G76" s="62">
        <v>240</v>
      </c>
      <c r="H76" s="62">
        <v>40</v>
      </c>
      <c r="I76" s="62">
        <v>30</v>
      </c>
      <c r="J76" s="62">
        <v>15</v>
      </c>
      <c r="K76" s="62">
        <v>10</v>
      </c>
      <c r="L76" s="62">
        <v>5</v>
      </c>
      <c r="M76" s="62">
        <v>3</v>
      </c>
      <c r="N76" s="62">
        <v>4</v>
      </c>
      <c r="O76" s="62" t="str">
        <f t="shared" si="5"/>
        <v>Chuồn Chuồn:25</v>
      </c>
      <c r="P76" s="62" t="str">
        <f t="shared" si="6"/>
        <v>Bướm:25</v>
      </c>
      <c r="Q76" s="62" t="str">
        <f t="shared" si="7"/>
        <v>Ong:50</v>
      </c>
      <c r="R76" s="62">
        <v>3</v>
      </c>
      <c r="S76" s="1">
        <v>25</v>
      </c>
      <c r="T76" s="1">
        <v>25</v>
      </c>
      <c r="U76" s="63">
        <v>50</v>
      </c>
      <c r="V76" s="1">
        <f t="shared" si="4"/>
        <v>100</v>
      </c>
    </row>
    <row r="77" spans="1:22" x14ac:dyDescent="0.25">
      <c r="A77" s="18" t="s">
        <v>118</v>
      </c>
      <c r="B77" s="14">
        <v>75</v>
      </c>
      <c r="C77" s="62">
        <v>40</v>
      </c>
      <c r="D77" s="62">
        <v>80</v>
      </c>
      <c r="E77" s="62">
        <v>120</v>
      </c>
      <c r="F77" s="62">
        <v>180</v>
      </c>
      <c r="G77" s="62">
        <v>240</v>
      </c>
      <c r="H77" s="62">
        <v>40</v>
      </c>
      <c r="I77" s="62">
        <v>30</v>
      </c>
      <c r="J77" s="62">
        <v>15</v>
      </c>
      <c r="K77" s="62">
        <v>10</v>
      </c>
      <c r="L77" s="62">
        <v>5</v>
      </c>
      <c r="M77" s="62">
        <v>3</v>
      </c>
      <c r="N77" s="62">
        <v>4</v>
      </c>
      <c r="O77" s="62" t="str">
        <f t="shared" si="5"/>
        <v>Chuồn Chuồn:25</v>
      </c>
      <c r="P77" s="62" t="str">
        <f t="shared" si="6"/>
        <v>Bướm:25</v>
      </c>
      <c r="Q77" s="62" t="str">
        <f t="shared" si="7"/>
        <v>Ong:50</v>
      </c>
      <c r="R77" s="62">
        <v>25</v>
      </c>
      <c r="S77" s="1">
        <v>25</v>
      </c>
      <c r="T77" s="1">
        <v>25</v>
      </c>
      <c r="U77" s="63">
        <v>50</v>
      </c>
      <c r="V77" s="1">
        <f t="shared" si="4"/>
        <v>100</v>
      </c>
    </row>
    <row r="78" spans="1:22" x14ac:dyDescent="0.25">
      <c r="A78" s="18" t="s">
        <v>118</v>
      </c>
      <c r="B78" s="14">
        <v>76</v>
      </c>
      <c r="C78" s="62">
        <v>40</v>
      </c>
      <c r="D78" s="62">
        <v>80</v>
      </c>
      <c r="E78" s="62">
        <v>120</v>
      </c>
      <c r="F78" s="62">
        <v>180</v>
      </c>
      <c r="G78" s="62">
        <v>240</v>
      </c>
      <c r="H78" s="62">
        <v>40</v>
      </c>
      <c r="I78" s="62">
        <v>30</v>
      </c>
      <c r="J78" s="62">
        <v>15</v>
      </c>
      <c r="K78" s="62">
        <v>10</v>
      </c>
      <c r="L78" s="62">
        <v>5</v>
      </c>
      <c r="M78" s="62">
        <v>3</v>
      </c>
      <c r="N78" s="62">
        <v>4</v>
      </c>
      <c r="O78" s="62" t="str">
        <f t="shared" si="5"/>
        <v>Chuồn Chuồn:50</v>
      </c>
      <c r="P78" s="62" t="str">
        <f t="shared" si="6"/>
        <v>Bướm:25</v>
      </c>
      <c r="Q78" s="62" t="str">
        <f t="shared" si="7"/>
        <v>Ong:25</v>
      </c>
      <c r="R78" s="62">
        <v>25</v>
      </c>
      <c r="S78" s="1">
        <v>50</v>
      </c>
      <c r="T78" s="1">
        <v>25</v>
      </c>
      <c r="U78" s="63">
        <v>25</v>
      </c>
      <c r="V78" s="1">
        <f t="shared" si="4"/>
        <v>100</v>
      </c>
    </row>
    <row r="79" spans="1:22" x14ac:dyDescent="0.25">
      <c r="A79" s="18" t="s">
        <v>118</v>
      </c>
      <c r="B79" s="14">
        <v>77</v>
      </c>
      <c r="C79" s="62">
        <v>40</v>
      </c>
      <c r="D79" s="62">
        <v>80</v>
      </c>
      <c r="E79" s="62">
        <v>120</v>
      </c>
      <c r="F79" s="62">
        <v>180</v>
      </c>
      <c r="G79" s="62">
        <v>240</v>
      </c>
      <c r="H79" s="62">
        <v>40</v>
      </c>
      <c r="I79" s="62">
        <v>30</v>
      </c>
      <c r="J79" s="62">
        <v>15</v>
      </c>
      <c r="K79" s="62">
        <v>10</v>
      </c>
      <c r="L79" s="62">
        <v>5</v>
      </c>
      <c r="M79" s="62">
        <v>3</v>
      </c>
      <c r="N79" s="62">
        <v>4</v>
      </c>
      <c r="O79" s="62" t="str">
        <f t="shared" si="5"/>
        <v>Chuồn Chuồn:50</v>
      </c>
      <c r="P79" s="62" t="str">
        <f t="shared" si="6"/>
        <v>Bướm:25</v>
      </c>
      <c r="Q79" s="62" t="str">
        <f t="shared" si="7"/>
        <v>Ong:25</v>
      </c>
      <c r="R79" s="62">
        <v>25</v>
      </c>
      <c r="S79" s="1">
        <v>50</v>
      </c>
      <c r="T79" s="1">
        <v>25</v>
      </c>
      <c r="U79" s="63">
        <v>25</v>
      </c>
      <c r="V79" s="1">
        <f t="shared" si="4"/>
        <v>100</v>
      </c>
    </row>
    <row r="80" spans="1:22" x14ac:dyDescent="0.25">
      <c r="A80" s="18" t="s">
        <v>118</v>
      </c>
      <c r="B80" s="14">
        <v>78</v>
      </c>
      <c r="C80" s="62">
        <v>40</v>
      </c>
      <c r="D80" s="62">
        <v>80</v>
      </c>
      <c r="E80" s="62">
        <v>120</v>
      </c>
      <c r="F80" s="62">
        <v>180</v>
      </c>
      <c r="G80" s="62">
        <v>240</v>
      </c>
      <c r="H80" s="62">
        <v>40</v>
      </c>
      <c r="I80" s="62">
        <v>30</v>
      </c>
      <c r="J80" s="62">
        <v>15</v>
      </c>
      <c r="K80" s="62">
        <v>10</v>
      </c>
      <c r="L80" s="62">
        <v>5</v>
      </c>
      <c r="M80" s="62">
        <v>3</v>
      </c>
      <c r="N80" s="62">
        <v>4</v>
      </c>
      <c r="O80" s="62" t="str">
        <f t="shared" si="5"/>
        <v>Chuồn Chuồn:50</v>
      </c>
      <c r="P80" s="62" t="str">
        <f t="shared" si="6"/>
        <v>Bướm:25</v>
      </c>
      <c r="Q80" s="62" t="str">
        <f t="shared" si="7"/>
        <v>Ong:25</v>
      </c>
      <c r="R80" s="62">
        <v>25</v>
      </c>
      <c r="S80" s="1">
        <v>50</v>
      </c>
      <c r="T80" s="1">
        <v>25</v>
      </c>
      <c r="U80" s="63">
        <v>25</v>
      </c>
      <c r="V80" s="1">
        <f t="shared" si="4"/>
        <v>100</v>
      </c>
    </row>
    <row r="81" spans="1:22" x14ac:dyDescent="0.25">
      <c r="A81" s="18" t="s">
        <v>118</v>
      </c>
      <c r="B81" s="14">
        <v>79</v>
      </c>
      <c r="C81" s="62">
        <v>40</v>
      </c>
      <c r="D81" s="62">
        <v>80</v>
      </c>
      <c r="E81" s="62">
        <v>120</v>
      </c>
      <c r="F81" s="62">
        <v>180</v>
      </c>
      <c r="G81" s="62">
        <v>240</v>
      </c>
      <c r="H81" s="62">
        <v>40</v>
      </c>
      <c r="I81" s="62">
        <v>30</v>
      </c>
      <c r="J81" s="62">
        <v>15</v>
      </c>
      <c r="K81" s="62">
        <v>10</v>
      </c>
      <c r="L81" s="62">
        <v>5</v>
      </c>
      <c r="M81" s="62">
        <v>3</v>
      </c>
      <c r="N81" s="62">
        <v>4</v>
      </c>
      <c r="O81" s="62" t="str">
        <f t="shared" si="5"/>
        <v>Chuồn Chuồn:50</v>
      </c>
      <c r="P81" s="62" t="str">
        <f t="shared" si="6"/>
        <v>Bướm:25</v>
      </c>
      <c r="Q81" s="62" t="str">
        <f t="shared" si="7"/>
        <v>Ong:25</v>
      </c>
      <c r="R81" s="62">
        <v>25</v>
      </c>
      <c r="S81" s="1">
        <v>50</v>
      </c>
      <c r="T81" s="1">
        <v>25</v>
      </c>
      <c r="U81" s="63">
        <v>25</v>
      </c>
      <c r="V81" s="1">
        <f t="shared" si="4"/>
        <v>100</v>
      </c>
    </row>
    <row r="82" spans="1:22" x14ac:dyDescent="0.25">
      <c r="A82" s="18" t="s">
        <v>118</v>
      </c>
      <c r="B82" s="14">
        <v>80</v>
      </c>
      <c r="C82" s="62">
        <v>40</v>
      </c>
      <c r="D82" s="62">
        <v>80</v>
      </c>
      <c r="E82" s="62">
        <v>120</v>
      </c>
      <c r="F82" s="62">
        <v>180</v>
      </c>
      <c r="G82" s="62">
        <v>240</v>
      </c>
      <c r="H82" s="62">
        <v>40</v>
      </c>
      <c r="I82" s="62">
        <v>30</v>
      </c>
      <c r="J82" s="62">
        <v>15</v>
      </c>
      <c r="K82" s="62">
        <v>10</v>
      </c>
      <c r="L82" s="62">
        <v>5</v>
      </c>
      <c r="M82" s="62">
        <v>3</v>
      </c>
      <c r="N82" s="62">
        <v>4</v>
      </c>
      <c r="O82" s="62" t="str">
        <f t="shared" si="5"/>
        <v>Chuồn Chuồn:50</v>
      </c>
      <c r="P82" s="62" t="str">
        <f t="shared" si="6"/>
        <v>Bướm:25</v>
      </c>
      <c r="Q82" s="62" t="str">
        <f t="shared" si="7"/>
        <v>Ong:25</v>
      </c>
      <c r="R82" s="62">
        <v>25</v>
      </c>
      <c r="S82" s="1">
        <v>50</v>
      </c>
      <c r="T82" s="1">
        <v>25</v>
      </c>
      <c r="U82" s="63">
        <v>25</v>
      </c>
      <c r="V82" s="1">
        <f t="shared" si="4"/>
        <v>100</v>
      </c>
    </row>
    <row r="83" spans="1:22" x14ac:dyDescent="0.25">
      <c r="A83" s="18" t="s">
        <v>118</v>
      </c>
      <c r="B83" s="14">
        <v>81</v>
      </c>
      <c r="C83" s="62">
        <v>40</v>
      </c>
      <c r="D83" s="62">
        <v>80</v>
      </c>
      <c r="E83" s="62">
        <v>120</v>
      </c>
      <c r="F83" s="62">
        <v>180</v>
      </c>
      <c r="G83" s="62">
        <v>240</v>
      </c>
      <c r="H83" s="62">
        <v>40</v>
      </c>
      <c r="I83" s="62">
        <v>30</v>
      </c>
      <c r="J83" s="62">
        <v>15</v>
      </c>
      <c r="K83" s="62">
        <v>10</v>
      </c>
      <c r="L83" s="62">
        <v>5</v>
      </c>
      <c r="M83" s="62">
        <v>3</v>
      </c>
      <c r="N83" s="62">
        <v>4</v>
      </c>
      <c r="O83" s="62" t="str">
        <f t="shared" si="5"/>
        <v>Chuồn Chuồn:25</v>
      </c>
      <c r="P83" s="62" t="str">
        <f t="shared" si="6"/>
        <v>Bướm:50</v>
      </c>
      <c r="Q83" s="62" t="str">
        <f t="shared" si="7"/>
        <v>Ong:25</v>
      </c>
      <c r="R83" s="62">
        <v>25</v>
      </c>
      <c r="S83" s="1">
        <v>25</v>
      </c>
      <c r="T83" s="1">
        <v>50</v>
      </c>
      <c r="U83" s="63">
        <v>25</v>
      </c>
      <c r="V83" s="1">
        <f t="shared" si="4"/>
        <v>100</v>
      </c>
    </row>
    <row r="84" spans="1:22" x14ac:dyDescent="0.25">
      <c r="A84" s="18" t="s">
        <v>118</v>
      </c>
      <c r="B84" s="14">
        <v>82</v>
      </c>
      <c r="C84" s="62">
        <v>40</v>
      </c>
      <c r="D84" s="62">
        <v>80</v>
      </c>
      <c r="E84" s="62">
        <v>120</v>
      </c>
      <c r="F84" s="62">
        <v>180</v>
      </c>
      <c r="G84" s="62">
        <v>240</v>
      </c>
      <c r="H84" s="62">
        <v>40</v>
      </c>
      <c r="I84" s="62">
        <v>30</v>
      </c>
      <c r="J84" s="62">
        <v>15</v>
      </c>
      <c r="K84" s="62">
        <v>10</v>
      </c>
      <c r="L84" s="62">
        <v>5</v>
      </c>
      <c r="M84" s="62">
        <v>3</v>
      </c>
      <c r="N84" s="62">
        <v>4</v>
      </c>
      <c r="O84" s="62" t="str">
        <f t="shared" si="5"/>
        <v>Chuồn Chuồn:25</v>
      </c>
      <c r="P84" s="62" t="str">
        <f t="shared" si="6"/>
        <v>Bướm:50</v>
      </c>
      <c r="Q84" s="62" t="str">
        <f t="shared" si="7"/>
        <v>Ong:25</v>
      </c>
      <c r="R84" s="62">
        <v>25</v>
      </c>
      <c r="S84" s="1">
        <v>25</v>
      </c>
      <c r="T84" s="1">
        <v>50</v>
      </c>
      <c r="U84" s="63">
        <v>25</v>
      </c>
      <c r="V84" s="1">
        <f t="shared" si="4"/>
        <v>100</v>
      </c>
    </row>
    <row r="85" spans="1:22" x14ac:dyDescent="0.25">
      <c r="A85" s="18" t="s">
        <v>118</v>
      </c>
      <c r="B85" s="14">
        <v>83</v>
      </c>
      <c r="C85" s="62">
        <v>40</v>
      </c>
      <c r="D85" s="62">
        <v>80</v>
      </c>
      <c r="E85" s="62">
        <v>120</v>
      </c>
      <c r="F85" s="62">
        <v>180</v>
      </c>
      <c r="G85" s="62">
        <v>240</v>
      </c>
      <c r="H85" s="62">
        <v>40</v>
      </c>
      <c r="I85" s="62">
        <v>30</v>
      </c>
      <c r="J85" s="62">
        <v>15</v>
      </c>
      <c r="K85" s="62">
        <v>10</v>
      </c>
      <c r="L85" s="62">
        <v>5</v>
      </c>
      <c r="M85" s="62">
        <v>3</v>
      </c>
      <c r="N85" s="62">
        <v>4</v>
      </c>
      <c r="O85" s="62" t="str">
        <f t="shared" si="5"/>
        <v>Chuồn Chuồn:25</v>
      </c>
      <c r="P85" s="62" t="str">
        <f t="shared" si="6"/>
        <v>Bướm:50</v>
      </c>
      <c r="Q85" s="62" t="str">
        <f t="shared" si="7"/>
        <v>Ong:25</v>
      </c>
      <c r="R85" s="62">
        <v>25</v>
      </c>
      <c r="S85" s="1">
        <v>25</v>
      </c>
      <c r="T85" s="1">
        <v>50</v>
      </c>
      <c r="U85" s="63">
        <v>25</v>
      </c>
      <c r="V85" s="1">
        <f t="shared" si="4"/>
        <v>100</v>
      </c>
    </row>
    <row r="86" spans="1:22" x14ac:dyDescent="0.25">
      <c r="A86" s="18" t="s">
        <v>118</v>
      </c>
      <c r="B86" s="14">
        <v>84</v>
      </c>
      <c r="C86" s="62">
        <v>40</v>
      </c>
      <c r="D86" s="62">
        <v>80</v>
      </c>
      <c r="E86" s="62">
        <v>120</v>
      </c>
      <c r="F86" s="62">
        <v>180</v>
      </c>
      <c r="G86" s="62">
        <v>240</v>
      </c>
      <c r="H86" s="62">
        <v>40</v>
      </c>
      <c r="I86" s="62">
        <v>30</v>
      </c>
      <c r="J86" s="62">
        <v>15</v>
      </c>
      <c r="K86" s="62">
        <v>10</v>
      </c>
      <c r="L86" s="62">
        <v>5</v>
      </c>
      <c r="M86" s="62">
        <v>3</v>
      </c>
      <c r="N86" s="62">
        <v>4</v>
      </c>
      <c r="O86" s="62" t="str">
        <f t="shared" si="5"/>
        <v>Chuồn Chuồn:25</v>
      </c>
      <c r="P86" s="62" t="str">
        <f t="shared" si="6"/>
        <v>Bướm:50</v>
      </c>
      <c r="Q86" s="62" t="str">
        <f t="shared" si="7"/>
        <v>Ong:25</v>
      </c>
      <c r="R86" s="62">
        <v>25</v>
      </c>
      <c r="S86" s="1">
        <v>25</v>
      </c>
      <c r="T86" s="1">
        <v>50</v>
      </c>
      <c r="U86" s="63">
        <v>25</v>
      </c>
      <c r="V86" s="1">
        <f t="shared" si="4"/>
        <v>100</v>
      </c>
    </row>
    <row r="87" spans="1:22" x14ac:dyDescent="0.25">
      <c r="A87" s="18" t="s">
        <v>118</v>
      </c>
      <c r="B87" s="14">
        <v>85</v>
      </c>
      <c r="C87" s="62">
        <v>40</v>
      </c>
      <c r="D87" s="62">
        <v>80</v>
      </c>
      <c r="E87" s="62">
        <v>120</v>
      </c>
      <c r="F87" s="62">
        <v>180</v>
      </c>
      <c r="G87" s="62">
        <v>240</v>
      </c>
      <c r="H87" s="62">
        <v>40</v>
      </c>
      <c r="I87" s="62">
        <v>30</v>
      </c>
      <c r="J87" s="62">
        <v>15</v>
      </c>
      <c r="K87" s="62">
        <v>10</v>
      </c>
      <c r="L87" s="62">
        <v>5</v>
      </c>
      <c r="M87" s="62">
        <v>3</v>
      </c>
      <c r="N87" s="62">
        <v>4</v>
      </c>
      <c r="O87" s="62" t="str">
        <f t="shared" si="5"/>
        <v>Chuồn Chuồn:25</v>
      </c>
      <c r="P87" s="62" t="str">
        <f t="shared" si="6"/>
        <v>Bướm:50</v>
      </c>
      <c r="Q87" s="62" t="str">
        <f t="shared" si="7"/>
        <v>Ong:25</v>
      </c>
      <c r="R87" s="62">
        <v>25</v>
      </c>
      <c r="S87" s="1">
        <v>25</v>
      </c>
      <c r="T87" s="1">
        <v>50</v>
      </c>
      <c r="U87" s="63">
        <v>25</v>
      </c>
      <c r="V87" s="1">
        <f t="shared" si="4"/>
        <v>100</v>
      </c>
    </row>
    <row r="88" spans="1:22" x14ac:dyDescent="0.25">
      <c r="A88" s="18" t="s">
        <v>118</v>
      </c>
      <c r="B88" s="14">
        <v>86</v>
      </c>
      <c r="C88" s="62">
        <v>40</v>
      </c>
      <c r="D88" s="62">
        <v>80</v>
      </c>
      <c r="E88" s="62">
        <v>120</v>
      </c>
      <c r="F88" s="62">
        <v>180</v>
      </c>
      <c r="G88" s="62">
        <v>240</v>
      </c>
      <c r="H88" s="62">
        <v>40</v>
      </c>
      <c r="I88" s="62">
        <v>30</v>
      </c>
      <c r="J88" s="62">
        <v>15</v>
      </c>
      <c r="K88" s="62">
        <v>10</v>
      </c>
      <c r="L88" s="62">
        <v>5</v>
      </c>
      <c r="M88" s="62">
        <v>3</v>
      </c>
      <c r="N88" s="62">
        <v>4</v>
      </c>
      <c r="O88" s="62" t="str">
        <f t="shared" si="5"/>
        <v>Chuồn Chuồn:25</v>
      </c>
      <c r="P88" s="62" t="str">
        <f t="shared" si="6"/>
        <v>Bướm:25</v>
      </c>
      <c r="Q88" s="62" t="str">
        <f t="shared" si="7"/>
        <v>Ong:50</v>
      </c>
      <c r="R88" s="62">
        <v>25</v>
      </c>
      <c r="S88" s="1">
        <v>25</v>
      </c>
      <c r="T88" s="1">
        <v>25</v>
      </c>
      <c r="U88" s="63">
        <v>50</v>
      </c>
      <c r="V88" s="1">
        <f t="shared" si="4"/>
        <v>100</v>
      </c>
    </row>
    <row r="89" spans="1:22" x14ac:dyDescent="0.25">
      <c r="A89" s="18" t="s">
        <v>118</v>
      </c>
      <c r="B89" s="14">
        <v>87</v>
      </c>
      <c r="C89" s="62">
        <v>40</v>
      </c>
      <c r="D89" s="62">
        <v>80</v>
      </c>
      <c r="E89" s="62">
        <v>120</v>
      </c>
      <c r="F89" s="62">
        <v>180</v>
      </c>
      <c r="G89" s="62">
        <v>240</v>
      </c>
      <c r="H89" s="62">
        <v>40</v>
      </c>
      <c r="I89" s="62">
        <v>30</v>
      </c>
      <c r="J89" s="62">
        <v>15</v>
      </c>
      <c r="K89" s="62">
        <v>10</v>
      </c>
      <c r="L89" s="62">
        <v>5</v>
      </c>
      <c r="M89" s="62">
        <v>3</v>
      </c>
      <c r="N89" s="62">
        <v>4</v>
      </c>
      <c r="O89" s="62" t="str">
        <f t="shared" si="5"/>
        <v>Chuồn Chuồn:25</v>
      </c>
      <c r="P89" s="62" t="str">
        <f t="shared" si="6"/>
        <v>Bướm:25</v>
      </c>
      <c r="Q89" s="62" t="str">
        <f t="shared" si="7"/>
        <v>Ong:50</v>
      </c>
      <c r="R89" s="62">
        <v>25</v>
      </c>
      <c r="S89" s="1">
        <v>25</v>
      </c>
      <c r="T89" s="1">
        <v>25</v>
      </c>
      <c r="U89" s="63">
        <v>50</v>
      </c>
      <c r="V89" s="1">
        <f t="shared" si="4"/>
        <v>100</v>
      </c>
    </row>
    <row r="90" spans="1:22" x14ac:dyDescent="0.25">
      <c r="A90" s="18" t="s">
        <v>118</v>
      </c>
      <c r="B90" s="14">
        <v>88</v>
      </c>
      <c r="C90" s="62">
        <v>40</v>
      </c>
      <c r="D90" s="62">
        <v>80</v>
      </c>
      <c r="E90" s="62">
        <v>120</v>
      </c>
      <c r="F90" s="62">
        <v>180</v>
      </c>
      <c r="G90" s="62">
        <v>240</v>
      </c>
      <c r="H90" s="62">
        <v>40</v>
      </c>
      <c r="I90" s="62">
        <v>30</v>
      </c>
      <c r="J90" s="62">
        <v>15</v>
      </c>
      <c r="K90" s="62">
        <v>10</v>
      </c>
      <c r="L90" s="62">
        <v>5</v>
      </c>
      <c r="M90" s="62">
        <v>3</v>
      </c>
      <c r="N90" s="62">
        <v>4</v>
      </c>
      <c r="O90" s="62" t="str">
        <f t="shared" si="5"/>
        <v>Chuồn Chuồn:25</v>
      </c>
      <c r="P90" s="62" t="str">
        <f t="shared" si="6"/>
        <v>Bướm:25</v>
      </c>
      <c r="Q90" s="62" t="str">
        <f t="shared" si="7"/>
        <v>Ong:50</v>
      </c>
      <c r="R90" s="62">
        <v>25</v>
      </c>
      <c r="S90" s="1">
        <v>25</v>
      </c>
      <c r="T90" s="1">
        <v>25</v>
      </c>
      <c r="U90" s="63">
        <v>50</v>
      </c>
      <c r="V90" s="1">
        <f t="shared" si="4"/>
        <v>100</v>
      </c>
    </row>
    <row r="91" spans="1:22" x14ac:dyDescent="0.25">
      <c r="A91" s="18" t="s">
        <v>118</v>
      </c>
      <c r="B91" s="14">
        <v>89</v>
      </c>
      <c r="C91" s="62">
        <v>40</v>
      </c>
      <c r="D91" s="62">
        <v>80</v>
      </c>
      <c r="E91" s="62">
        <v>120</v>
      </c>
      <c r="F91" s="62">
        <v>180</v>
      </c>
      <c r="G91" s="62">
        <v>240</v>
      </c>
      <c r="H91" s="62">
        <v>40</v>
      </c>
      <c r="I91" s="62">
        <v>30</v>
      </c>
      <c r="J91" s="62">
        <v>15</v>
      </c>
      <c r="K91" s="62">
        <v>10</v>
      </c>
      <c r="L91" s="62">
        <v>5</v>
      </c>
      <c r="M91" s="62">
        <v>3</v>
      </c>
      <c r="N91" s="62">
        <v>4</v>
      </c>
      <c r="O91" s="62" t="str">
        <f t="shared" si="5"/>
        <v>Chuồn Chuồn:25</v>
      </c>
      <c r="P91" s="62" t="str">
        <f t="shared" si="6"/>
        <v>Bướm:25</v>
      </c>
      <c r="Q91" s="62" t="str">
        <f t="shared" si="7"/>
        <v>Ong:50</v>
      </c>
      <c r="R91" s="62">
        <v>25</v>
      </c>
      <c r="S91" s="1">
        <v>25</v>
      </c>
      <c r="T91" s="1">
        <v>25</v>
      </c>
      <c r="U91" s="63">
        <v>50</v>
      </c>
      <c r="V91" s="1">
        <f t="shared" si="4"/>
        <v>100</v>
      </c>
    </row>
    <row r="92" spans="1:22" x14ac:dyDescent="0.25">
      <c r="A92" s="18" t="s">
        <v>118</v>
      </c>
      <c r="B92" s="14">
        <v>90</v>
      </c>
      <c r="C92" s="62">
        <v>40</v>
      </c>
      <c r="D92" s="62">
        <v>80</v>
      </c>
      <c r="E92" s="62">
        <v>120</v>
      </c>
      <c r="F92" s="62">
        <v>180</v>
      </c>
      <c r="G92" s="62">
        <v>240</v>
      </c>
      <c r="H92" s="62">
        <v>40</v>
      </c>
      <c r="I92" s="62">
        <v>30</v>
      </c>
      <c r="J92" s="62">
        <v>15</v>
      </c>
      <c r="K92" s="62">
        <v>10</v>
      </c>
      <c r="L92" s="62">
        <v>5</v>
      </c>
      <c r="M92" s="62">
        <v>3</v>
      </c>
      <c r="N92" s="62">
        <v>4</v>
      </c>
      <c r="O92" s="62" t="str">
        <f t="shared" si="5"/>
        <v>Chuồn Chuồn:25</v>
      </c>
      <c r="P92" s="62" t="str">
        <f t="shared" si="6"/>
        <v>Bướm:25</v>
      </c>
      <c r="Q92" s="62" t="str">
        <f t="shared" si="7"/>
        <v>Ong:50</v>
      </c>
      <c r="R92" s="62">
        <v>20</v>
      </c>
      <c r="S92" s="1">
        <v>25</v>
      </c>
      <c r="T92" s="1">
        <v>25</v>
      </c>
      <c r="U92" s="63">
        <v>50</v>
      </c>
      <c r="V92" s="1">
        <f t="shared" si="4"/>
        <v>100</v>
      </c>
    </row>
    <row r="93" spans="1:22" x14ac:dyDescent="0.25">
      <c r="A93" s="18" t="s">
        <v>118</v>
      </c>
      <c r="B93" s="14">
        <v>91</v>
      </c>
      <c r="C93" s="62">
        <v>40</v>
      </c>
      <c r="D93" s="62">
        <v>80</v>
      </c>
      <c r="E93" s="62">
        <v>120</v>
      </c>
      <c r="F93" s="62">
        <v>180</v>
      </c>
      <c r="G93" s="62">
        <v>240</v>
      </c>
      <c r="H93" s="62">
        <v>40</v>
      </c>
      <c r="I93" s="62">
        <v>30</v>
      </c>
      <c r="J93" s="62">
        <v>15</v>
      </c>
      <c r="K93" s="62">
        <v>10</v>
      </c>
      <c r="L93" s="62">
        <v>5</v>
      </c>
      <c r="M93" s="62">
        <v>3</v>
      </c>
      <c r="N93" s="62">
        <v>4</v>
      </c>
      <c r="O93" s="62" t="str">
        <f t="shared" si="5"/>
        <v>Chuồn Chuồn:50</v>
      </c>
      <c r="P93" s="62" t="str">
        <f t="shared" si="6"/>
        <v>Bướm:25</v>
      </c>
      <c r="Q93" s="62" t="str">
        <f t="shared" si="7"/>
        <v>Ong:25</v>
      </c>
      <c r="R93" s="62">
        <v>20</v>
      </c>
      <c r="S93" s="1">
        <v>50</v>
      </c>
      <c r="T93" s="1">
        <v>25</v>
      </c>
      <c r="U93" s="63">
        <v>25</v>
      </c>
      <c r="V93" s="1">
        <f t="shared" si="4"/>
        <v>100</v>
      </c>
    </row>
    <row r="94" spans="1:22" x14ac:dyDescent="0.25">
      <c r="A94" s="18" t="s">
        <v>118</v>
      </c>
      <c r="B94" s="14">
        <v>92</v>
      </c>
      <c r="C94" s="62">
        <v>40</v>
      </c>
      <c r="D94" s="62">
        <v>80</v>
      </c>
      <c r="E94" s="62">
        <v>120</v>
      </c>
      <c r="F94" s="62">
        <v>180</v>
      </c>
      <c r="G94" s="62">
        <v>240</v>
      </c>
      <c r="H94" s="62">
        <v>40</v>
      </c>
      <c r="I94" s="62">
        <v>30</v>
      </c>
      <c r="J94" s="62">
        <v>15</v>
      </c>
      <c r="K94" s="62">
        <v>10</v>
      </c>
      <c r="L94" s="62">
        <v>5</v>
      </c>
      <c r="M94" s="62">
        <v>3</v>
      </c>
      <c r="N94" s="62">
        <v>4</v>
      </c>
      <c r="O94" s="62" t="str">
        <f t="shared" si="5"/>
        <v>Chuồn Chuồn:50</v>
      </c>
      <c r="P94" s="62" t="str">
        <f t="shared" si="6"/>
        <v>Bướm:25</v>
      </c>
      <c r="Q94" s="62" t="str">
        <f t="shared" si="7"/>
        <v>Ong:25</v>
      </c>
      <c r="R94" s="62">
        <v>20</v>
      </c>
      <c r="S94" s="1">
        <v>50</v>
      </c>
      <c r="T94" s="1">
        <v>25</v>
      </c>
      <c r="U94" s="63">
        <v>25</v>
      </c>
      <c r="V94" s="1">
        <f t="shared" si="4"/>
        <v>100</v>
      </c>
    </row>
    <row r="95" spans="1:22" x14ac:dyDescent="0.25">
      <c r="A95" s="18" t="s">
        <v>118</v>
      </c>
      <c r="B95" s="14">
        <v>93</v>
      </c>
      <c r="C95" s="62">
        <v>40</v>
      </c>
      <c r="D95" s="62">
        <v>80</v>
      </c>
      <c r="E95" s="62">
        <v>120</v>
      </c>
      <c r="F95" s="62">
        <v>180</v>
      </c>
      <c r="G95" s="62">
        <v>240</v>
      </c>
      <c r="H95" s="62">
        <v>40</v>
      </c>
      <c r="I95" s="62">
        <v>30</v>
      </c>
      <c r="J95" s="62">
        <v>15</v>
      </c>
      <c r="K95" s="62">
        <v>10</v>
      </c>
      <c r="L95" s="62">
        <v>5</v>
      </c>
      <c r="M95" s="62">
        <v>3</v>
      </c>
      <c r="N95" s="62">
        <v>4</v>
      </c>
      <c r="O95" s="62" t="str">
        <f t="shared" si="5"/>
        <v>Chuồn Chuồn:50</v>
      </c>
      <c r="P95" s="62" t="str">
        <f t="shared" si="6"/>
        <v>Bướm:25</v>
      </c>
      <c r="Q95" s="62" t="str">
        <f t="shared" si="7"/>
        <v>Ong:25</v>
      </c>
      <c r="R95" s="62">
        <v>20</v>
      </c>
      <c r="S95" s="1">
        <v>50</v>
      </c>
      <c r="T95" s="1">
        <v>25</v>
      </c>
      <c r="U95" s="63">
        <v>25</v>
      </c>
      <c r="V95" s="1">
        <f t="shared" si="4"/>
        <v>100</v>
      </c>
    </row>
    <row r="96" spans="1:22" x14ac:dyDescent="0.25">
      <c r="A96" s="18" t="s">
        <v>118</v>
      </c>
      <c r="B96" s="14">
        <v>94</v>
      </c>
      <c r="C96" s="62">
        <v>40</v>
      </c>
      <c r="D96" s="62">
        <v>80</v>
      </c>
      <c r="E96" s="62">
        <v>120</v>
      </c>
      <c r="F96" s="62">
        <v>180</v>
      </c>
      <c r="G96" s="62">
        <v>240</v>
      </c>
      <c r="H96" s="62">
        <v>40</v>
      </c>
      <c r="I96" s="62">
        <v>30</v>
      </c>
      <c r="J96" s="62">
        <v>15</v>
      </c>
      <c r="K96" s="62">
        <v>10</v>
      </c>
      <c r="L96" s="62">
        <v>5</v>
      </c>
      <c r="M96" s="62">
        <v>3</v>
      </c>
      <c r="N96" s="62">
        <v>4</v>
      </c>
      <c r="O96" s="62" t="str">
        <f t="shared" si="5"/>
        <v>Chuồn Chuồn:50</v>
      </c>
      <c r="P96" s="62" t="str">
        <f t="shared" si="6"/>
        <v>Bướm:25</v>
      </c>
      <c r="Q96" s="62" t="str">
        <f t="shared" si="7"/>
        <v>Ong:25</v>
      </c>
      <c r="R96" s="62">
        <v>20</v>
      </c>
      <c r="S96" s="1">
        <v>50</v>
      </c>
      <c r="T96" s="1">
        <v>25</v>
      </c>
      <c r="U96" s="63">
        <v>25</v>
      </c>
      <c r="V96" s="1">
        <f t="shared" si="4"/>
        <v>100</v>
      </c>
    </row>
    <row r="97" spans="1:22" x14ac:dyDescent="0.25">
      <c r="A97" s="18" t="s">
        <v>118</v>
      </c>
      <c r="B97" s="14">
        <v>95</v>
      </c>
      <c r="C97" s="62">
        <v>40</v>
      </c>
      <c r="D97" s="62">
        <v>80</v>
      </c>
      <c r="E97" s="62">
        <v>120</v>
      </c>
      <c r="F97" s="62">
        <v>180</v>
      </c>
      <c r="G97" s="62">
        <v>240</v>
      </c>
      <c r="H97" s="62">
        <v>40</v>
      </c>
      <c r="I97" s="62">
        <v>30</v>
      </c>
      <c r="J97" s="62">
        <v>15</v>
      </c>
      <c r="K97" s="62">
        <v>10</v>
      </c>
      <c r="L97" s="62">
        <v>5</v>
      </c>
      <c r="M97" s="62">
        <v>3</v>
      </c>
      <c r="N97" s="62">
        <v>4</v>
      </c>
      <c r="O97" s="62" t="str">
        <f t="shared" si="5"/>
        <v>Chuồn Chuồn:50</v>
      </c>
      <c r="P97" s="62" t="str">
        <f t="shared" si="6"/>
        <v>Bướm:25</v>
      </c>
      <c r="Q97" s="62" t="str">
        <f t="shared" si="7"/>
        <v>Ong:25</v>
      </c>
      <c r="R97" s="62">
        <v>20</v>
      </c>
      <c r="S97" s="1">
        <v>50</v>
      </c>
      <c r="T97" s="1">
        <v>25</v>
      </c>
      <c r="U97" s="63">
        <v>25</v>
      </c>
      <c r="V97" s="1">
        <f t="shared" si="4"/>
        <v>100</v>
      </c>
    </row>
    <row r="98" spans="1:22" x14ac:dyDescent="0.25">
      <c r="A98" s="18" t="s">
        <v>118</v>
      </c>
      <c r="B98" s="14">
        <v>96</v>
      </c>
      <c r="C98" s="62">
        <v>40</v>
      </c>
      <c r="D98" s="62">
        <v>80</v>
      </c>
      <c r="E98" s="62">
        <v>120</v>
      </c>
      <c r="F98" s="62">
        <v>180</v>
      </c>
      <c r="G98" s="62">
        <v>240</v>
      </c>
      <c r="H98" s="62">
        <v>40</v>
      </c>
      <c r="I98" s="62">
        <v>30</v>
      </c>
      <c r="J98" s="62">
        <v>15</v>
      </c>
      <c r="K98" s="62">
        <v>10</v>
      </c>
      <c r="L98" s="62">
        <v>5</v>
      </c>
      <c r="M98" s="62">
        <v>3</v>
      </c>
      <c r="N98" s="62">
        <v>4</v>
      </c>
      <c r="O98" s="62" t="str">
        <f t="shared" si="5"/>
        <v>Chuồn Chuồn:25</v>
      </c>
      <c r="P98" s="62" t="str">
        <f t="shared" si="6"/>
        <v>Bướm:50</v>
      </c>
      <c r="Q98" s="62" t="str">
        <f t="shared" si="7"/>
        <v>Ong:25</v>
      </c>
      <c r="R98" s="62">
        <v>20</v>
      </c>
      <c r="S98" s="1">
        <v>25</v>
      </c>
      <c r="T98" s="1">
        <v>50</v>
      </c>
      <c r="U98" s="63">
        <v>25</v>
      </c>
      <c r="V98" s="1">
        <f t="shared" si="4"/>
        <v>100</v>
      </c>
    </row>
    <row r="99" spans="1:22" x14ac:dyDescent="0.25">
      <c r="A99" s="18" t="s">
        <v>118</v>
      </c>
      <c r="B99" s="14">
        <v>97</v>
      </c>
      <c r="C99" s="62">
        <v>40</v>
      </c>
      <c r="D99" s="62">
        <v>80</v>
      </c>
      <c r="E99" s="62">
        <v>120</v>
      </c>
      <c r="F99" s="62">
        <v>180</v>
      </c>
      <c r="G99" s="62">
        <v>240</v>
      </c>
      <c r="H99" s="62">
        <v>40</v>
      </c>
      <c r="I99" s="62">
        <v>30</v>
      </c>
      <c r="J99" s="62">
        <v>15</v>
      </c>
      <c r="K99" s="62">
        <v>10</v>
      </c>
      <c r="L99" s="62">
        <v>5</v>
      </c>
      <c r="M99" s="62">
        <v>3</v>
      </c>
      <c r="N99" s="62">
        <v>4</v>
      </c>
      <c r="O99" s="62" t="str">
        <f t="shared" si="5"/>
        <v>Chuồn Chuồn:25</v>
      </c>
      <c r="P99" s="62" t="str">
        <f t="shared" si="6"/>
        <v>Bướm:50</v>
      </c>
      <c r="Q99" s="62" t="str">
        <f t="shared" si="7"/>
        <v>Ong:25</v>
      </c>
      <c r="R99" s="62">
        <v>20</v>
      </c>
      <c r="S99" s="1">
        <v>25</v>
      </c>
      <c r="T99" s="1">
        <v>50</v>
      </c>
      <c r="U99" s="63">
        <v>25</v>
      </c>
      <c r="V99" s="1">
        <f t="shared" si="4"/>
        <v>100</v>
      </c>
    </row>
    <row r="100" spans="1:22" x14ac:dyDescent="0.25">
      <c r="A100" s="18" t="s">
        <v>118</v>
      </c>
      <c r="B100" s="14">
        <v>98</v>
      </c>
      <c r="C100" s="62">
        <v>40</v>
      </c>
      <c r="D100" s="62">
        <v>80</v>
      </c>
      <c r="E100" s="62">
        <v>120</v>
      </c>
      <c r="F100" s="62">
        <v>180</v>
      </c>
      <c r="G100" s="62">
        <v>240</v>
      </c>
      <c r="H100" s="62">
        <v>40</v>
      </c>
      <c r="I100" s="62">
        <v>30</v>
      </c>
      <c r="J100" s="62">
        <v>15</v>
      </c>
      <c r="K100" s="62">
        <v>10</v>
      </c>
      <c r="L100" s="62">
        <v>5</v>
      </c>
      <c r="M100" s="62">
        <v>3</v>
      </c>
      <c r="N100" s="62">
        <v>4</v>
      </c>
      <c r="O100" s="62" t="str">
        <f t="shared" si="5"/>
        <v>Chuồn Chuồn:25</v>
      </c>
      <c r="P100" s="62" t="str">
        <f t="shared" si="6"/>
        <v>Bướm:50</v>
      </c>
      <c r="Q100" s="62" t="str">
        <f t="shared" si="7"/>
        <v>Ong:25</v>
      </c>
      <c r="R100" s="62">
        <v>20</v>
      </c>
      <c r="S100" s="1">
        <v>25</v>
      </c>
      <c r="T100" s="1">
        <v>50</v>
      </c>
      <c r="U100" s="63">
        <v>25</v>
      </c>
      <c r="V100" s="1">
        <f t="shared" si="4"/>
        <v>100</v>
      </c>
    </row>
    <row r="101" spans="1:22" x14ac:dyDescent="0.25">
      <c r="A101" s="18" t="s">
        <v>118</v>
      </c>
      <c r="B101" s="14">
        <v>99</v>
      </c>
      <c r="C101" s="62">
        <v>40</v>
      </c>
      <c r="D101" s="62">
        <v>80</v>
      </c>
      <c r="E101" s="62">
        <v>120</v>
      </c>
      <c r="F101" s="62">
        <v>180</v>
      </c>
      <c r="G101" s="62">
        <v>240</v>
      </c>
      <c r="H101" s="62">
        <v>40</v>
      </c>
      <c r="I101" s="62">
        <v>30</v>
      </c>
      <c r="J101" s="62">
        <v>15</v>
      </c>
      <c r="K101" s="62">
        <v>10</v>
      </c>
      <c r="L101" s="62">
        <v>5</v>
      </c>
      <c r="M101" s="62">
        <v>3</v>
      </c>
      <c r="N101" s="62">
        <v>4</v>
      </c>
      <c r="O101" s="62" t="str">
        <f t="shared" si="5"/>
        <v>Chuồn Chuồn:25</v>
      </c>
      <c r="P101" s="62" t="str">
        <f t="shared" si="6"/>
        <v>Bướm:50</v>
      </c>
      <c r="Q101" s="62" t="str">
        <f t="shared" si="7"/>
        <v>Ong:25</v>
      </c>
      <c r="R101" s="62">
        <v>20</v>
      </c>
      <c r="S101" s="1">
        <v>25</v>
      </c>
      <c r="T101" s="1">
        <v>50</v>
      </c>
      <c r="U101" s="63">
        <v>25</v>
      </c>
      <c r="V101" s="1">
        <f t="shared" si="4"/>
        <v>100</v>
      </c>
    </row>
    <row r="102" spans="1:22" x14ac:dyDescent="0.25">
      <c r="A102" s="18" t="s">
        <v>118</v>
      </c>
      <c r="B102" s="14">
        <v>100</v>
      </c>
      <c r="C102" s="62">
        <v>40</v>
      </c>
      <c r="D102" s="62">
        <v>80</v>
      </c>
      <c r="E102" s="62">
        <v>120</v>
      </c>
      <c r="F102" s="62">
        <v>180</v>
      </c>
      <c r="G102" s="62">
        <v>240</v>
      </c>
      <c r="H102" s="62">
        <v>40</v>
      </c>
      <c r="I102" s="62">
        <v>30</v>
      </c>
      <c r="J102" s="62">
        <v>15</v>
      </c>
      <c r="K102" s="62">
        <v>10</v>
      </c>
      <c r="L102" s="62">
        <v>5</v>
      </c>
      <c r="M102" s="62">
        <v>3</v>
      </c>
      <c r="N102" s="62">
        <v>4</v>
      </c>
      <c r="O102" s="62" t="str">
        <f t="shared" si="5"/>
        <v>Chuồn Chuồn:25</v>
      </c>
      <c r="P102" s="62" t="str">
        <f t="shared" si="6"/>
        <v>Bướm:50</v>
      </c>
      <c r="Q102" s="62" t="str">
        <f t="shared" si="7"/>
        <v>Ong:25</v>
      </c>
      <c r="R102" s="62">
        <v>20</v>
      </c>
      <c r="S102" s="1">
        <v>25</v>
      </c>
      <c r="T102" s="1">
        <v>50</v>
      </c>
      <c r="U102" s="63">
        <v>25</v>
      </c>
      <c r="V102" s="1">
        <f t="shared" si="4"/>
        <v>100</v>
      </c>
    </row>
    <row r="103" spans="1:22" x14ac:dyDescent="0.25">
      <c r="A103" s="18" t="s">
        <v>118</v>
      </c>
      <c r="B103" s="14">
        <v>101</v>
      </c>
      <c r="C103" s="62">
        <v>40</v>
      </c>
      <c r="D103" s="62">
        <v>80</v>
      </c>
      <c r="E103" s="62">
        <v>120</v>
      </c>
      <c r="F103" s="62">
        <v>180</v>
      </c>
      <c r="G103" s="62">
        <v>240</v>
      </c>
      <c r="H103" s="62">
        <v>40</v>
      </c>
      <c r="I103" s="62">
        <v>30</v>
      </c>
      <c r="J103" s="62">
        <v>15</v>
      </c>
      <c r="K103" s="62">
        <v>10</v>
      </c>
      <c r="L103" s="62">
        <v>5</v>
      </c>
      <c r="M103" s="62">
        <v>3</v>
      </c>
      <c r="N103" s="62">
        <v>4</v>
      </c>
      <c r="O103" s="62" t="str">
        <f t="shared" si="5"/>
        <v>Chuồn Chuồn:25</v>
      </c>
      <c r="P103" s="62" t="str">
        <f t="shared" si="6"/>
        <v>Bướm:25</v>
      </c>
      <c r="Q103" s="62" t="str">
        <f t="shared" si="7"/>
        <v>Ong:50</v>
      </c>
      <c r="R103" s="62">
        <v>20</v>
      </c>
      <c r="S103" s="1">
        <v>25</v>
      </c>
      <c r="T103" s="1">
        <v>25</v>
      </c>
      <c r="U103" s="63">
        <v>50</v>
      </c>
      <c r="V103" s="1">
        <f t="shared" si="4"/>
        <v>100</v>
      </c>
    </row>
    <row r="104" spans="1:22" x14ac:dyDescent="0.25">
      <c r="A104" s="18" t="s">
        <v>118</v>
      </c>
      <c r="B104" s="14">
        <v>102</v>
      </c>
      <c r="C104" s="62">
        <v>40</v>
      </c>
      <c r="D104" s="62">
        <v>80</v>
      </c>
      <c r="E104" s="62">
        <v>120</v>
      </c>
      <c r="F104" s="62">
        <v>180</v>
      </c>
      <c r="G104" s="62">
        <v>240</v>
      </c>
      <c r="H104" s="62">
        <v>40</v>
      </c>
      <c r="I104" s="62">
        <v>30</v>
      </c>
      <c r="J104" s="62">
        <v>15</v>
      </c>
      <c r="K104" s="62">
        <v>10</v>
      </c>
      <c r="L104" s="62">
        <v>5</v>
      </c>
      <c r="M104" s="62">
        <v>3</v>
      </c>
      <c r="N104" s="62">
        <v>4</v>
      </c>
      <c r="O104" s="62" t="str">
        <f t="shared" si="5"/>
        <v>Chuồn Chuồn:25</v>
      </c>
      <c r="P104" s="62" t="str">
        <f t="shared" si="6"/>
        <v>Bướm:25</v>
      </c>
      <c r="Q104" s="62" t="str">
        <f t="shared" si="7"/>
        <v>Ong:50</v>
      </c>
      <c r="R104" s="62">
        <v>20</v>
      </c>
      <c r="S104" s="1">
        <v>25</v>
      </c>
      <c r="T104" s="1">
        <v>25</v>
      </c>
      <c r="U104" s="63">
        <v>50</v>
      </c>
      <c r="V104" s="1">
        <f t="shared" si="4"/>
        <v>100</v>
      </c>
    </row>
    <row r="105" spans="1:22" x14ac:dyDescent="0.25">
      <c r="A105" s="18" t="s">
        <v>118</v>
      </c>
      <c r="B105" s="14">
        <v>103</v>
      </c>
      <c r="C105" s="62">
        <v>40</v>
      </c>
      <c r="D105" s="62">
        <v>80</v>
      </c>
      <c r="E105" s="62">
        <v>120</v>
      </c>
      <c r="F105" s="62">
        <v>180</v>
      </c>
      <c r="G105" s="62">
        <v>240</v>
      </c>
      <c r="H105" s="62">
        <v>40</v>
      </c>
      <c r="I105" s="62">
        <v>30</v>
      </c>
      <c r="J105" s="62">
        <v>15</v>
      </c>
      <c r="K105" s="62">
        <v>10</v>
      </c>
      <c r="L105" s="62">
        <v>5</v>
      </c>
      <c r="M105" s="62">
        <v>3</v>
      </c>
      <c r="N105" s="62">
        <v>4</v>
      </c>
      <c r="O105" s="62" t="str">
        <f t="shared" si="5"/>
        <v>Chuồn Chuồn:25</v>
      </c>
      <c r="P105" s="62" t="str">
        <f t="shared" si="6"/>
        <v>Bướm:25</v>
      </c>
      <c r="Q105" s="62" t="str">
        <f t="shared" si="7"/>
        <v>Ong:50</v>
      </c>
      <c r="R105" s="62">
        <v>20</v>
      </c>
      <c r="S105" s="1">
        <v>25</v>
      </c>
      <c r="T105" s="1">
        <v>25</v>
      </c>
      <c r="U105" s="63">
        <v>50</v>
      </c>
      <c r="V105" s="1">
        <f t="shared" si="4"/>
        <v>100</v>
      </c>
    </row>
    <row r="106" spans="1:22" x14ac:dyDescent="0.25">
      <c r="A106" s="18" t="s">
        <v>118</v>
      </c>
      <c r="B106" s="14">
        <v>104</v>
      </c>
      <c r="C106" s="62">
        <v>40</v>
      </c>
      <c r="D106" s="62">
        <v>80</v>
      </c>
      <c r="E106" s="62">
        <v>120</v>
      </c>
      <c r="F106" s="62">
        <v>180</v>
      </c>
      <c r="G106" s="62">
        <v>240</v>
      </c>
      <c r="H106" s="62">
        <v>40</v>
      </c>
      <c r="I106" s="62">
        <v>30</v>
      </c>
      <c r="J106" s="62">
        <v>15</v>
      </c>
      <c r="K106" s="62">
        <v>10</v>
      </c>
      <c r="L106" s="62">
        <v>5</v>
      </c>
      <c r="M106" s="62">
        <v>3</v>
      </c>
      <c r="N106" s="62">
        <v>4</v>
      </c>
      <c r="O106" s="62" t="str">
        <f t="shared" si="5"/>
        <v>Chuồn Chuồn:25</v>
      </c>
      <c r="P106" s="62" t="str">
        <f t="shared" si="6"/>
        <v>Bướm:25</v>
      </c>
      <c r="Q106" s="62" t="str">
        <f t="shared" si="7"/>
        <v>Ong:50</v>
      </c>
      <c r="R106" s="62">
        <v>20</v>
      </c>
      <c r="S106" s="1">
        <v>25</v>
      </c>
      <c r="T106" s="1">
        <v>25</v>
      </c>
      <c r="U106" s="63">
        <v>50</v>
      </c>
      <c r="V106" s="1">
        <f t="shared" si="4"/>
        <v>100</v>
      </c>
    </row>
    <row r="107" spans="1:22" x14ac:dyDescent="0.25">
      <c r="A107" s="18" t="s">
        <v>118</v>
      </c>
      <c r="B107" s="14">
        <v>105</v>
      </c>
      <c r="C107" s="62">
        <v>40</v>
      </c>
      <c r="D107" s="62">
        <v>80</v>
      </c>
      <c r="E107" s="62">
        <v>120</v>
      </c>
      <c r="F107" s="62">
        <v>180</v>
      </c>
      <c r="G107" s="62">
        <v>240</v>
      </c>
      <c r="H107" s="62">
        <v>40</v>
      </c>
      <c r="I107" s="62">
        <v>30</v>
      </c>
      <c r="J107" s="62">
        <v>15</v>
      </c>
      <c r="K107" s="62">
        <v>10</v>
      </c>
      <c r="L107" s="62">
        <v>5</v>
      </c>
      <c r="M107" s="62">
        <v>3</v>
      </c>
      <c r="N107" s="62">
        <v>4</v>
      </c>
      <c r="O107" s="62" t="str">
        <f t="shared" si="5"/>
        <v>Chuồn Chuồn:25</v>
      </c>
      <c r="P107" s="62" t="str">
        <f t="shared" si="6"/>
        <v>Bướm:25</v>
      </c>
      <c r="Q107" s="62" t="str">
        <f t="shared" si="7"/>
        <v>Ong:50</v>
      </c>
      <c r="R107" s="62">
        <v>20</v>
      </c>
      <c r="S107" s="1">
        <v>25</v>
      </c>
      <c r="T107" s="1">
        <v>25</v>
      </c>
      <c r="U107" s="63">
        <v>50</v>
      </c>
      <c r="V107" s="1">
        <f t="shared" si="4"/>
        <v>100</v>
      </c>
    </row>
    <row r="108" spans="1:22" x14ac:dyDescent="0.25">
      <c r="A108" s="18" t="s">
        <v>118</v>
      </c>
      <c r="B108" s="14">
        <v>106</v>
      </c>
      <c r="C108" s="62">
        <v>40</v>
      </c>
      <c r="D108" s="62">
        <v>80</v>
      </c>
      <c r="E108" s="62">
        <v>120</v>
      </c>
      <c r="F108" s="62">
        <v>180</v>
      </c>
      <c r="G108" s="62">
        <v>240</v>
      </c>
      <c r="H108" s="62">
        <v>40</v>
      </c>
      <c r="I108" s="62">
        <v>30</v>
      </c>
      <c r="J108" s="62">
        <v>15</v>
      </c>
      <c r="K108" s="62">
        <v>10</v>
      </c>
      <c r="L108" s="62">
        <v>5</v>
      </c>
      <c r="M108" s="62">
        <v>3</v>
      </c>
      <c r="N108" s="62">
        <v>4</v>
      </c>
      <c r="O108" s="62" t="str">
        <f t="shared" si="5"/>
        <v>Chuồn Chuồn:50</v>
      </c>
      <c r="P108" s="62" t="str">
        <f t="shared" si="6"/>
        <v>Bướm:25</v>
      </c>
      <c r="Q108" s="62" t="str">
        <f t="shared" si="7"/>
        <v>Ong:25</v>
      </c>
      <c r="R108" s="62">
        <v>20</v>
      </c>
      <c r="S108" s="1">
        <v>50</v>
      </c>
      <c r="T108" s="1">
        <v>25</v>
      </c>
      <c r="U108" s="63">
        <v>25</v>
      </c>
      <c r="V108" s="1">
        <f t="shared" si="4"/>
        <v>100</v>
      </c>
    </row>
    <row r="109" spans="1:22" x14ac:dyDescent="0.25">
      <c r="A109" s="18" t="s">
        <v>118</v>
      </c>
      <c r="B109" s="14">
        <v>107</v>
      </c>
      <c r="C109" s="62">
        <v>40</v>
      </c>
      <c r="D109" s="62">
        <v>80</v>
      </c>
      <c r="E109" s="62">
        <v>120</v>
      </c>
      <c r="F109" s="62">
        <v>180</v>
      </c>
      <c r="G109" s="62">
        <v>240</v>
      </c>
      <c r="H109" s="62">
        <v>40</v>
      </c>
      <c r="I109" s="62">
        <v>30</v>
      </c>
      <c r="J109" s="62">
        <v>15</v>
      </c>
      <c r="K109" s="62">
        <v>10</v>
      </c>
      <c r="L109" s="62">
        <v>5</v>
      </c>
      <c r="M109" s="62">
        <v>3</v>
      </c>
      <c r="N109" s="62">
        <v>4</v>
      </c>
      <c r="O109" s="62" t="str">
        <f t="shared" si="5"/>
        <v>Chuồn Chuồn:50</v>
      </c>
      <c r="P109" s="62" t="str">
        <f t="shared" si="6"/>
        <v>Bướm:25</v>
      </c>
      <c r="Q109" s="62" t="str">
        <f t="shared" si="7"/>
        <v>Ong:25</v>
      </c>
      <c r="R109" s="62">
        <v>20</v>
      </c>
      <c r="S109" s="1">
        <v>50</v>
      </c>
      <c r="T109" s="1">
        <v>25</v>
      </c>
      <c r="U109" s="63">
        <v>25</v>
      </c>
      <c r="V109" s="1">
        <f t="shared" si="4"/>
        <v>100</v>
      </c>
    </row>
    <row r="110" spans="1:22" x14ac:dyDescent="0.25">
      <c r="A110" s="18" t="s">
        <v>118</v>
      </c>
      <c r="B110" s="14">
        <v>108</v>
      </c>
      <c r="C110" s="62">
        <v>40</v>
      </c>
      <c r="D110" s="62">
        <v>80</v>
      </c>
      <c r="E110" s="62">
        <v>120</v>
      </c>
      <c r="F110" s="62">
        <v>180</v>
      </c>
      <c r="G110" s="62">
        <v>240</v>
      </c>
      <c r="H110" s="62">
        <v>40</v>
      </c>
      <c r="I110" s="62">
        <v>30</v>
      </c>
      <c r="J110" s="62">
        <v>15</v>
      </c>
      <c r="K110" s="62">
        <v>10</v>
      </c>
      <c r="L110" s="62">
        <v>5</v>
      </c>
      <c r="M110" s="62">
        <v>3</v>
      </c>
      <c r="N110" s="62">
        <v>4</v>
      </c>
      <c r="O110" s="62" t="str">
        <f t="shared" si="5"/>
        <v>Chuồn Chuồn:50</v>
      </c>
      <c r="P110" s="62" t="str">
        <f t="shared" si="6"/>
        <v>Bướm:25</v>
      </c>
      <c r="Q110" s="62" t="str">
        <f t="shared" si="7"/>
        <v>Ong:25</v>
      </c>
      <c r="R110" s="62">
        <v>20</v>
      </c>
      <c r="S110" s="1">
        <v>50</v>
      </c>
      <c r="T110" s="1">
        <v>25</v>
      </c>
      <c r="U110" s="63">
        <v>25</v>
      </c>
      <c r="V110" s="1">
        <f t="shared" si="4"/>
        <v>100</v>
      </c>
    </row>
    <row r="111" spans="1:22" x14ac:dyDescent="0.25">
      <c r="A111" s="18" t="s">
        <v>118</v>
      </c>
      <c r="B111" s="14">
        <v>109</v>
      </c>
      <c r="C111" s="62">
        <v>40</v>
      </c>
      <c r="D111" s="62">
        <v>80</v>
      </c>
      <c r="E111" s="62">
        <v>120</v>
      </c>
      <c r="F111" s="62">
        <v>180</v>
      </c>
      <c r="G111" s="62">
        <v>240</v>
      </c>
      <c r="H111" s="62">
        <v>40</v>
      </c>
      <c r="I111" s="62">
        <v>30</v>
      </c>
      <c r="J111" s="62">
        <v>15</v>
      </c>
      <c r="K111" s="62">
        <v>10</v>
      </c>
      <c r="L111" s="62">
        <v>5</v>
      </c>
      <c r="M111" s="62">
        <v>3</v>
      </c>
      <c r="N111" s="62">
        <v>4</v>
      </c>
      <c r="O111" s="62" t="str">
        <f t="shared" si="5"/>
        <v>Chuồn Chuồn:50</v>
      </c>
      <c r="P111" s="62" t="str">
        <f t="shared" si="6"/>
        <v>Bướm:25</v>
      </c>
      <c r="Q111" s="62" t="str">
        <f t="shared" si="7"/>
        <v>Ong:25</v>
      </c>
      <c r="R111" s="62">
        <v>20</v>
      </c>
      <c r="S111" s="1">
        <v>50</v>
      </c>
      <c r="T111" s="1">
        <v>25</v>
      </c>
      <c r="U111" s="63">
        <v>25</v>
      </c>
      <c r="V111" s="1">
        <f t="shared" si="4"/>
        <v>100</v>
      </c>
    </row>
    <row r="112" spans="1:22" x14ac:dyDescent="0.25">
      <c r="A112" s="18" t="s">
        <v>118</v>
      </c>
      <c r="B112" s="14">
        <v>110</v>
      </c>
      <c r="C112" s="62">
        <v>40</v>
      </c>
      <c r="D112" s="62">
        <v>80</v>
      </c>
      <c r="E112" s="62">
        <v>120</v>
      </c>
      <c r="F112" s="62">
        <v>180</v>
      </c>
      <c r="G112" s="62">
        <v>240</v>
      </c>
      <c r="H112" s="62">
        <v>40</v>
      </c>
      <c r="I112" s="62">
        <v>30</v>
      </c>
      <c r="J112" s="62">
        <v>15</v>
      </c>
      <c r="K112" s="62">
        <v>10</v>
      </c>
      <c r="L112" s="62">
        <v>5</v>
      </c>
      <c r="M112" s="62">
        <v>3</v>
      </c>
      <c r="N112" s="62">
        <v>4</v>
      </c>
      <c r="O112" s="62" t="str">
        <f t="shared" si="5"/>
        <v>Chuồn Chuồn:50</v>
      </c>
      <c r="P112" s="62" t="str">
        <f t="shared" si="6"/>
        <v>Bướm:25</v>
      </c>
      <c r="Q112" s="62" t="str">
        <f t="shared" si="7"/>
        <v>Ong:25</v>
      </c>
      <c r="R112" s="62">
        <v>15</v>
      </c>
      <c r="S112" s="1">
        <v>50</v>
      </c>
      <c r="T112" s="1">
        <v>25</v>
      </c>
      <c r="U112" s="63">
        <v>25</v>
      </c>
      <c r="V112" s="1">
        <f t="shared" si="4"/>
        <v>100</v>
      </c>
    </row>
    <row r="113" spans="1:22" x14ac:dyDescent="0.25">
      <c r="A113" s="18" t="s">
        <v>118</v>
      </c>
      <c r="B113" s="14">
        <v>111</v>
      </c>
      <c r="C113" s="62">
        <v>40</v>
      </c>
      <c r="D113" s="62">
        <v>80</v>
      </c>
      <c r="E113" s="62">
        <v>120</v>
      </c>
      <c r="F113" s="62">
        <v>180</v>
      </c>
      <c r="G113" s="62">
        <v>240</v>
      </c>
      <c r="H113" s="62">
        <v>40</v>
      </c>
      <c r="I113" s="62">
        <v>30</v>
      </c>
      <c r="J113" s="62">
        <v>15</v>
      </c>
      <c r="K113" s="62">
        <v>10</v>
      </c>
      <c r="L113" s="62">
        <v>5</v>
      </c>
      <c r="M113" s="62">
        <v>3</v>
      </c>
      <c r="N113" s="62">
        <v>4</v>
      </c>
      <c r="O113" s="62" t="str">
        <f t="shared" si="5"/>
        <v>Chuồn Chuồn:25</v>
      </c>
      <c r="P113" s="62" t="str">
        <f t="shared" si="6"/>
        <v>Bướm:50</v>
      </c>
      <c r="Q113" s="62" t="str">
        <f t="shared" si="7"/>
        <v>Ong:25</v>
      </c>
      <c r="R113" s="62">
        <v>15</v>
      </c>
      <c r="S113" s="1">
        <v>25</v>
      </c>
      <c r="T113" s="1">
        <v>50</v>
      </c>
      <c r="U113" s="63">
        <v>25</v>
      </c>
      <c r="V113" s="1">
        <f t="shared" si="4"/>
        <v>100</v>
      </c>
    </row>
    <row r="114" spans="1:22" x14ac:dyDescent="0.25">
      <c r="A114" s="18" t="s">
        <v>118</v>
      </c>
      <c r="B114" s="14">
        <v>112</v>
      </c>
      <c r="C114" s="62">
        <v>40</v>
      </c>
      <c r="D114" s="62">
        <v>80</v>
      </c>
      <c r="E114" s="62">
        <v>120</v>
      </c>
      <c r="F114" s="62">
        <v>180</v>
      </c>
      <c r="G114" s="62">
        <v>240</v>
      </c>
      <c r="H114" s="62">
        <v>40</v>
      </c>
      <c r="I114" s="62">
        <v>30</v>
      </c>
      <c r="J114" s="62">
        <v>15</v>
      </c>
      <c r="K114" s="62">
        <v>10</v>
      </c>
      <c r="L114" s="62">
        <v>5</v>
      </c>
      <c r="M114" s="62">
        <v>3</v>
      </c>
      <c r="N114" s="62">
        <v>4</v>
      </c>
      <c r="O114" s="62" t="str">
        <f t="shared" si="5"/>
        <v>Chuồn Chuồn:25</v>
      </c>
      <c r="P114" s="62" t="str">
        <f t="shared" si="6"/>
        <v>Bướm:50</v>
      </c>
      <c r="Q114" s="62" t="str">
        <f t="shared" si="7"/>
        <v>Ong:25</v>
      </c>
      <c r="R114" s="62">
        <v>15</v>
      </c>
      <c r="S114" s="1">
        <v>25</v>
      </c>
      <c r="T114" s="1">
        <v>50</v>
      </c>
      <c r="U114" s="63">
        <v>25</v>
      </c>
      <c r="V114" s="1">
        <f t="shared" si="4"/>
        <v>100</v>
      </c>
    </row>
    <row r="115" spans="1:22" x14ac:dyDescent="0.25">
      <c r="A115" s="18" t="s">
        <v>118</v>
      </c>
      <c r="B115" s="14">
        <v>113</v>
      </c>
      <c r="C115" s="62">
        <v>40</v>
      </c>
      <c r="D115" s="62">
        <v>80</v>
      </c>
      <c r="E115" s="62">
        <v>120</v>
      </c>
      <c r="F115" s="62">
        <v>180</v>
      </c>
      <c r="G115" s="62">
        <v>240</v>
      </c>
      <c r="H115" s="62">
        <v>40</v>
      </c>
      <c r="I115" s="62">
        <v>30</v>
      </c>
      <c r="J115" s="62">
        <v>15</v>
      </c>
      <c r="K115" s="62">
        <v>10</v>
      </c>
      <c r="L115" s="62">
        <v>5</v>
      </c>
      <c r="M115" s="62">
        <v>3</v>
      </c>
      <c r="N115" s="62">
        <v>4</v>
      </c>
      <c r="O115" s="62" t="str">
        <f t="shared" si="5"/>
        <v>Chuồn Chuồn:25</v>
      </c>
      <c r="P115" s="62" t="str">
        <f t="shared" si="6"/>
        <v>Bướm:50</v>
      </c>
      <c r="Q115" s="62" t="str">
        <f t="shared" si="7"/>
        <v>Ong:25</v>
      </c>
      <c r="R115" s="62">
        <v>15</v>
      </c>
      <c r="S115" s="1">
        <v>25</v>
      </c>
      <c r="T115" s="1">
        <v>50</v>
      </c>
      <c r="U115" s="63">
        <v>25</v>
      </c>
      <c r="V115" s="1">
        <f t="shared" si="4"/>
        <v>100</v>
      </c>
    </row>
    <row r="116" spans="1:22" x14ac:dyDescent="0.25">
      <c r="A116" s="18" t="s">
        <v>118</v>
      </c>
      <c r="B116" s="14">
        <v>114</v>
      </c>
      <c r="C116" s="62">
        <v>40</v>
      </c>
      <c r="D116" s="62">
        <v>80</v>
      </c>
      <c r="E116" s="62">
        <v>120</v>
      </c>
      <c r="F116" s="62">
        <v>180</v>
      </c>
      <c r="G116" s="62">
        <v>240</v>
      </c>
      <c r="H116" s="62">
        <v>40</v>
      </c>
      <c r="I116" s="62">
        <v>30</v>
      </c>
      <c r="J116" s="62">
        <v>15</v>
      </c>
      <c r="K116" s="62">
        <v>10</v>
      </c>
      <c r="L116" s="62">
        <v>5</v>
      </c>
      <c r="M116" s="62">
        <v>3</v>
      </c>
      <c r="N116" s="62">
        <v>4</v>
      </c>
      <c r="O116" s="62" t="str">
        <f t="shared" si="5"/>
        <v>Chuồn Chuồn:25</v>
      </c>
      <c r="P116" s="62" t="str">
        <f t="shared" si="6"/>
        <v>Bướm:50</v>
      </c>
      <c r="Q116" s="62" t="str">
        <f t="shared" si="7"/>
        <v>Ong:25</v>
      </c>
      <c r="R116" s="62">
        <v>15</v>
      </c>
      <c r="S116" s="1">
        <v>25</v>
      </c>
      <c r="T116" s="1">
        <v>50</v>
      </c>
      <c r="U116" s="63">
        <v>25</v>
      </c>
      <c r="V116" s="1">
        <f t="shared" si="4"/>
        <v>100</v>
      </c>
    </row>
    <row r="117" spans="1:22" x14ac:dyDescent="0.25">
      <c r="A117" s="18" t="s">
        <v>118</v>
      </c>
      <c r="B117" s="14">
        <v>115</v>
      </c>
      <c r="C117" s="62">
        <v>40</v>
      </c>
      <c r="D117" s="62">
        <v>80</v>
      </c>
      <c r="E117" s="62">
        <v>120</v>
      </c>
      <c r="F117" s="62">
        <v>180</v>
      </c>
      <c r="G117" s="62">
        <v>240</v>
      </c>
      <c r="H117" s="62">
        <v>40</v>
      </c>
      <c r="I117" s="62">
        <v>30</v>
      </c>
      <c r="J117" s="62">
        <v>15</v>
      </c>
      <c r="K117" s="62">
        <v>10</v>
      </c>
      <c r="L117" s="62">
        <v>5</v>
      </c>
      <c r="M117" s="62">
        <v>3</v>
      </c>
      <c r="N117" s="62">
        <v>4</v>
      </c>
      <c r="O117" s="62" t="str">
        <f t="shared" si="5"/>
        <v>Chuồn Chuồn:25</v>
      </c>
      <c r="P117" s="62" t="str">
        <f t="shared" si="6"/>
        <v>Bướm:50</v>
      </c>
      <c r="Q117" s="62" t="str">
        <f t="shared" si="7"/>
        <v>Ong:25</v>
      </c>
      <c r="R117" s="62">
        <v>15</v>
      </c>
      <c r="S117" s="1">
        <v>25</v>
      </c>
      <c r="T117" s="1">
        <v>50</v>
      </c>
      <c r="U117" s="63">
        <v>25</v>
      </c>
      <c r="V117" s="1">
        <f t="shared" si="4"/>
        <v>100</v>
      </c>
    </row>
    <row r="118" spans="1:22" x14ac:dyDescent="0.25">
      <c r="A118" s="18" t="s">
        <v>118</v>
      </c>
      <c r="B118" s="14">
        <v>116</v>
      </c>
      <c r="C118" s="62">
        <v>40</v>
      </c>
      <c r="D118" s="62">
        <v>80</v>
      </c>
      <c r="E118" s="62">
        <v>120</v>
      </c>
      <c r="F118" s="62">
        <v>180</v>
      </c>
      <c r="G118" s="62">
        <v>240</v>
      </c>
      <c r="H118" s="62">
        <v>40</v>
      </c>
      <c r="I118" s="62">
        <v>30</v>
      </c>
      <c r="J118" s="62">
        <v>15</v>
      </c>
      <c r="K118" s="62">
        <v>10</v>
      </c>
      <c r="L118" s="62">
        <v>5</v>
      </c>
      <c r="M118" s="62">
        <v>3</v>
      </c>
      <c r="N118" s="62">
        <v>4</v>
      </c>
      <c r="O118" s="62" t="str">
        <f t="shared" si="5"/>
        <v>Chuồn Chuồn:25</v>
      </c>
      <c r="P118" s="62" t="str">
        <f t="shared" si="6"/>
        <v>Bướm:25</v>
      </c>
      <c r="Q118" s="62" t="str">
        <f t="shared" si="7"/>
        <v>Ong:50</v>
      </c>
      <c r="R118" s="62">
        <v>15</v>
      </c>
      <c r="S118" s="1">
        <v>25</v>
      </c>
      <c r="T118" s="1">
        <v>25</v>
      </c>
      <c r="U118" s="63">
        <v>50</v>
      </c>
      <c r="V118" s="1">
        <f t="shared" si="4"/>
        <v>100</v>
      </c>
    </row>
    <row r="119" spans="1:22" x14ac:dyDescent="0.25">
      <c r="A119" s="18" t="s">
        <v>118</v>
      </c>
      <c r="B119" s="14">
        <v>117</v>
      </c>
      <c r="C119" s="62">
        <v>40</v>
      </c>
      <c r="D119" s="62">
        <v>80</v>
      </c>
      <c r="E119" s="62">
        <v>120</v>
      </c>
      <c r="F119" s="62">
        <v>180</v>
      </c>
      <c r="G119" s="62">
        <v>240</v>
      </c>
      <c r="H119" s="62">
        <v>40</v>
      </c>
      <c r="I119" s="62">
        <v>30</v>
      </c>
      <c r="J119" s="62">
        <v>15</v>
      </c>
      <c r="K119" s="62">
        <v>10</v>
      </c>
      <c r="L119" s="62">
        <v>5</v>
      </c>
      <c r="M119" s="62">
        <v>3</v>
      </c>
      <c r="N119" s="62">
        <v>4</v>
      </c>
      <c r="O119" s="62" t="str">
        <f t="shared" si="5"/>
        <v>Chuồn Chuồn:25</v>
      </c>
      <c r="P119" s="62" t="str">
        <f t="shared" si="6"/>
        <v>Bướm:25</v>
      </c>
      <c r="Q119" s="62" t="str">
        <f t="shared" si="7"/>
        <v>Ong:50</v>
      </c>
      <c r="R119" s="62">
        <v>15</v>
      </c>
      <c r="S119" s="1">
        <v>25</v>
      </c>
      <c r="T119" s="1">
        <v>25</v>
      </c>
      <c r="U119" s="63">
        <v>50</v>
      </c>
      <c r="V119" s="1">
        <f t="shared" si="4"/>
        <v>100</v>
      </c>
    </row>
    <row r="120" spans="1:22" x14ac:dyDescent="0.25">
      <c r="A120" s="18" t="s">
        <v>118</v>
      </c>
      <c r="B120" s="14">
        <v>118</v>
      </c>
      <c r="C120" s="62">
        <v>40</v>
      </c>
      <c r="D120" s="62">
        <v>80</v>
      </c>
      <c r="E120" s="62">
        <v>120</v>
      </c>
      <c r="F120" s="62">
        <v>180</v>
      </c>
      <c r="G120" s="62">
        <v>240</v>
      </c>
      <c r="H120" s="62">
        <v>40</v>
      </c>
      <c r="I120" s="62">
        <v>30</v>
      </c>
      <c r="J120" s="62">
        <v>15</v>
      </c>
      <c r="K120" s="62">
        <v>10</v>
      </c>
      <c r="L120" s="62">
        <v>5</v>
      </c>
      <c r="M120" s="62">
        <v>3</v>
      </c>
      <c r="N120" s="62">
        <v>4</v>
      </c>
      <c r="O120" s="62" t="str">
        <f t="shared" si="5"/>
        <v>Chuồn Chuồn:25</v>
      </c>
      <c r="P120" s="62" t="str">
        <f t="shared" si="6"/>
        <v>Bướm:25</v>
      </c>
      <c r="Q120" s="62" t="str">
        <f t="shared" si="7"/>
        <v>Ong:50</v>
      </c>
      <c r="R120" s="62">
        <v>15</v>
      </c>
      <c r="S120" s="1">
        <v>25</v>
      </c>
      <c r="T120" s="1">
        <v>25</v>
      </c>
      <c r="U120" s="63">
        <v>50</v>
      </c>
      <c r="V120" s="1">
        <f t="shared" si="4"/>
        <v>100</v>
      </c>
    </row>
    <row r="121" spans="1:22" x14ac:dyDescent="0.25">
      <c r="A121" s="18" t="s">
        <v>118</v>
      </c>
      <c r="B121" s="14">
        <v>119</v>
      </c>
      <c r="C121" s="62">
        <v>40</v>
      </c>
      <c r="D121" s="62">
        <v>80</v>
      </c>
      <c r="E121" s="62">
        <v>120</v>
      </c>
      <c r="F121" s="62">
        <v>180</v>
      </c>
      <c r="G121" s="62">
        <v>240</v>
      </c>
      <c r="H121" s="62">
        <v>40</v>
      </c>
      <c r="I121" s="62">
        <v>30</v>
      </c>
      <c r="J121" s="62">
        <v>15</v>
      </c>
      <c r="K121" s="62">
        <v>10</v>
      </c>
      <c r="L121" s="62">
        <v>5</v>
      </c>
      <c r="M121" s="62">
        <v>3</v>
      </c>
      <c r="N121" s="62">
        <v>4</v>
      </c>
      <c r="O121" s="62" t="str">
        <f t="shared" si="5"/>
        <v>Chuồn Chuồn:25</v>
      </c>
      <c r="P121" s="62" t="str">
        <f t="shared" si="6"/>
        <v>Bướm:25</v>
      </c>
      <c r="Q121" s="62" t="str">
        <f t="shared" si="7"/>
        <v>Ong:50</v>
      </c>
      <c r="R121" s="62">
        <v>15</v>
      </c>
      <c r="S121" s="1">
        <v>25</v>
      </c>
      <c r="T121" s="1">
        <v>25</v>
      </c>
      <c r="U121" s="63">
        <v>50</v>
      </c>
      <c r="V121" s="1">
        <f t="shared" si="4"/>
        <v>100</v>
      </c>
    </row>
    <row r="122" spans="1:22" x14ac:dyDescent="0.25">
      <c r="A122" s="18" t="s">
        <v>118</v>
      </c>
      <c r="B122" s="14">
        <v>120</v>
      </c>
      <c r="C122" s="62">
        <v>40</v>
      </c>
      <c r="D122" s="62">
        <v>80</v>
      </c>
      <c r="E122" s="62">
        <v>120</v>
      </c>
      <c r="F122" s="62">
        <v>180</v>
      </c>
      <c r="G122" s="62">
        <v>240</v>
      </c>
      <c r="H122" s="62">
        <v>40</v>
      </c>
      <c r="I122" s="62">
        <v>30</v>
      </c>
      <c r="J122" s="62">
        <v>15</v>
      </c>
      <c r="K122" s="62">
        <v>10</v>
      </c>
      <c r="L122" s="62">
        <v>5</v>
      </c>
      <c r="M122" s="62">
        <v>3</v>
      </c>
      <c r="N122" s="62">
        <v>4</v>
      </c>
      <c r="O122" s="62" t="str">
        <f t="shared" si="5"/>
        <v>Chuồn Chuồn:25</v>
      </c>
      <c r="P122" s="62" t="str">
        <f t="shared" si="6"/>
        <v>Bướm:25</v>
      </c>
      <c r="Q122" s="62" t="str">
        <f t="shared" si="7"/>
        <v>Ong:50</v>
      </c>
      <c r="R122" s="62">
        <v>15</v>
      </c>
      <c r="S122" s="1">
        <v>25</v>
      </c>
      <c r="T122" s="1">
        <v>25</v>
      </c>
      <c r="U122" s="63">
        <v>50</v>
      </c>
      <c r="V122" s="1">
        <f t="shared" si="4"/>
        <v>100</v>
      </c>
    </row>
    <row r="123" spans="1:22" x14ac:dyDescent="0.25">
      <c r="A123" s="18" t="s">
        <v>118</v>
      </c>
      <c r="B123" s="14">
        <v>121</v>
      </c>
      <c r="C123" s="62">
        <v>40</v>
      </c>
      <c r="D123" s="62">
        <v>80</v>
      </c>
      <c r="E123" s="62">
        <v>120</v>
      </c>
      <c r="F123" s="62">
        <v>180</v>
      </c>
      <c r="G123" s="62">
        <v>240</v>
      </c>
      <c r="H123" s="62">
        <v>40</v>
      </c>
      <c r="I123" s="62">
        <v>30</v>
      </c>
      <c r="J123" s="62">
        <v>15</v>
      </c>
      <c r="K123" s="62">
        <v>10</v>
      </c>
      <c r="L123" s="62">
        <v>5</v>
      </c>
      <c r="M123" s="62">
        <v>3</v>
      </c>
      <c r="N123" s="62">
        <v>4</v>
      </c>
      <c r="O123" s="62" t="str">
        <f t="shared" si="5"/>
        <v>Chuồn Chuồn:50</v>
      </c>
      <c r="P123" s="62" t="str">
        <f t="shared" si="6"/>
        <v>Bướm:25</v>
      </c>
      <c r="Q123" s="62" t="str">
        <f t="shared" si="7"/>
        <v>Ong:25</v>
      </c>
      <c r="R123" s="62">
        <v>15</v>
      </c>
      <c r="S123" s="1">
        <v>50</v>
      </c>
      <c r="T123" s="1">
        <v>25</v>
      </c>
      <c r="U123" s="63">
        <v>25</v>
      </c>
      <c r="V123" s="1">
        <f t="shared" si="4"/>
        <v>100</v>
      </c>
    </row>
    <row r="124" spans="1:22" x14ac:dyDescent="0.25">
      <c r="A124" s="18" t="s">
        <v>118</v>
      </c>
      <c r="B124" s="14">
        <v>122</v>
      </c>
      <c r="C124" s="62">
        <v>40</v>
      </c>
      <c r="D124" s="62">
        <v>80</v>
      </c>
      <c r="E124" s="62">
        <v>120</v>
      </c>
      <c r="F124" s="62">
        <v>180</v>
      </c>
      <c r="G124" s="62">
        <v>240</v>
      </c>
      <c r="H124" s="62">
        <v>40</v>
      </c>
      <c r="I124" s="62">
        <v>30</v>
      </c>
      <c r="J124" s="62">
        <v>15</v>
      </c>
      <c r="K124" s="62">
        <v>10</v>
      </c>
      <c r="L124" s="62">
        <v>5</v>
      </c>
      <c r="M124" s="62">
        <v>3</v>
      </c>
      <c r="N124" s="62">
        <v>4</v>
      </c>
      <c r="O124" s="62" t="str">
        <f t="shared" si="5"/>
        <v>Chuồn Chuồn:50</v>
      </c>
      <c r="P124" s="62" t="str">
        <f t="shared" si="6"/>
        <v>Bướm:25</v>
      </c>
      <c r="Q124" s="62" t="str">
        <f t="shared" si="7"/>
        <v>Ong:25</v>
      </c>
      <c r="R124" s="62">
        <v>15</v>
      </c>
      <c r="S124" s="1">
        <v>50</v>
      </c>
      <c r="T124" s="1">
        <v>25</v>
      </c>
      <c r="U124" s="63">
        <v>25</v>
      </c>
      <c r="V124" s="1">
        <f t="shared" si="4"/>
        <v>100</v>
      </c>
    </row>
    <row r="125" spans="1:22" x14ac:dyDescent="0.25">
      <c r="A125" s="18" t="s">
        <v>118</v>
      </c>
      <c r="B125" s="14">
        <v>123</v>
      </c>
      <c r="C125" s="62">
        <v>40</v>
      </c>
      <c r="D125" s="62">
        <v>80</v>
      </c>
      <c r="E125" s="62">
        <v>120</v>
      </c>
      <c r="F125" s="62">
        <v>180</v>
      </c>
      <c r="G125" s="62">
        <v>240</v>
      </c>
      <c r="H125" s="62">
        <v>40</v>
      </c>
      <c r="I125" s="62">
        <v>30</v>
      </c>
      <c r="J125" s="62">
        <v>15</v>
      </c>
      <c r="K125" s="62">
        <v>10</v>
      </c>
      <c r="L125" s="62">
        <v>5</v>
      </c>
      <c r="M125" s="62">
        <v>3</v>
      </c>
      <c r="N125" s="62">
        <v>4</v>
      </c>
      <c r="O125" s="62" t="str">
        <f t="shared" si="5"/>
        <v>Chuồn Chuồn:50</v>
      </c>
      <c r="P125" s="62" t="str">
        <f t="shared" si="6"/>
        <v>Bướm:25</v>
      </c>
      <c r="Q125" s="62" t="str">
        <f t="shared" si="7"/>
        <v>Ong:25</v>
      </c>
      <c r="R125" s="62">
        <v>15</v>
      </c>
      <c r="S125" s="1">
        <v>50</v>
      </c>
      <c r="T125" s="1">
        <v>25</v>
      </c>
      <c r="U125" s="63">
        <v>25</v>
      </c>
      <c r="V125" s="1">
        <f t="shared" si="4"/>
        <v>100</v>
      </c>
    </row>
    <row r="126" spans="1:22" x14ac:dyDescent="0.25">
      <c r="A126" s="18" t="s">
        <v>118</v>
      </c>
      <c r="B126" s="14">
        <v>124</v>
      </c>
      <c r="C126" s="62">
        <v>40</v>
      </c>
      <c r="D126" s="62">
        <v>80</v>
      </c>
      <c r="E126" s="62">
        <v>120</v>
      </c>
      <c r="F126" s="62">
        <v>180</v>
      </c>
      <c r="G126" s="62">
        <v>240</v>
      </c>
      <c r="H126" s="62">
        <v>40</v>
      </c>
      <c r="I126" s="62">
        <v>30</v>
      </c>
      <c r="J126" s="62">
        <v>15</v>
      </c>
      <c r="K126" s="62">
        <v>10</v>
      </c>
      <c r="L126" s="62">
        <v>5</v>
      </c>
      <c r="M126" s="62">
        <v>3</v>
      </c>
      <c r="N126" s="62">
        <v>4</v>
      </c>
      <c r="O126" s="62" t="str">
        <f t="shared" si="5"/>
        <v>Chuồn Chuồn:50</v>
      </c>
      <c r="P126" s="62" t="str">
        <f t="shared" si="6"/>
        <v>Bướm:25</v>
      </c>
      <c r="Q126" s="62" t="str">
        <f t="shared" si="7"/>
        <v>Ong:25</v>
      </c>
      <c r="R126" s="62">
        <v>15</v>
      </c>
      <c r="S126" s="1">
        <v>50</v>
      </c>
      <c r="T126" s="1">
        <v>25</v>
      </c>
      <c r="U126" s="63">
        <v>25</v>
      </c>
      <c r="V126" s="1">
        <f t="shared" si="4"/>
        <v>100</v>
      </c>
    </row>
    <row r="127" spans="1:22" x14ac:dyDescent="0.25">
      <c r="A127" s="18" t="s">
        <v>118</v>
      </c>
      <c r="B127" s="14">
        <v>125</v>
      </c>
      <c r="C127" s="62">
        <v>40</v>
      </c>
      <c r="D127" s="62">
        <v>80</v>
      </c>
      <c r="E127" s="62">
        <v>120</v>
      </c>
      <c r="F127" s="62">
        <v>180</v>
      </c>
      <c r="G127" s="62">
        <v>240</v>
      </c>
      <c r="H127" s="62">
        <v>40</v>
      </c>
      <c r="I127" s="62">
        <v>30</v>
      </c>
      <c r="J127" s="62">
        <v>15</v>
      </c>
      <c r="K127" s="62">
        <v>10</v>
      </c>
      <c r="L127" s="62">
        <v>5</v>
      </c>
      <c r="M127" s="62">
        <v>3</v>
      </c>
      <c r="N127" s="62">
        <v>4</v>
      </c>
      <c r="O127" s="62" t="str">
        <f t="shared" si="5"/>
        <v>Chuồn Chuồn:50</v>
      </c>
      <c r="P127" s="62" t="str">
        <f t="shared" si="6"/>
        <v>Bướm:25</v>
      </c>
      <c r="Q127" s="62" t="str">
        <f t="shared" si="7"/>
        <v>Ong:25</v>
      </c>
      <c r="R127" s="62">
        <v>15</v>
      </c>
      <c r="S127" s="1">
        <v>50</v>
      </c>
      <c r="T127" s="1">
        <v>25</v>
      </c>
      <c r="U127" s="63">
        <v>25</v>
      </c>
      <c r="V127" s="1">
        <f t="shared" si="4"/>
        <v>100</v>
      </c>
    </row>
    <row r="128" spans="1:22" x14ac:dyDescent="0.25">
      <c r="A128" s="18" t="s">
        <v>118</v>
      </c>
      <c r="B128" s="14">
        <v>126</v>
      </c>
      <c r="C128" s="62">
        <v>40</v>
      </c>
      <c r="D128" s="62">
        <v>80</v>
      </c>
      <c r="E128" s="62">
        <v>120</v>
      </c>
      <c r="F128" s="62">
        <v>180</v>
      </c>
      <c r="G128" s="62">
        <v>240</v>
      </c>
      <c r="H128" s="62">
        <v>40</v>
      </c>
      <c r="I128" s="62">
        <v>30</v>
      </c>
      <c r="J128" s="62">
        <v>15</v>
      </c>
      <c r="K128" s="62">
        <v>10</v>
      </c>
      <c r="L128" s="62">
        <v>5</v>
      </c>
      <c r="M128" s="62">
        <v>3</v>
      </c>
      <c r="N128" s="62">
        <v>4</v>
      </c>
      <c r="O128" s="62" t="str">
        <f t="shared" si="5"/>
        <v>Chuồn Chuồn:25</v>
      </c>
      <c r="P128" s="62" t="str">
        <f t="shared" si="6"/>
        <v>Bướm:50</v>
      </c>
      <c r="Q128" s="62" t="str">
        <f t="shared" si="7"/>
        <v>Ong:25</v>
      </c>
      <c r="R128" s="62">
        <v>15</v>
      </c>
      <c r="S128" s="1">
        <v>25</v>
      </c>
      <c r="T128" s="1">
        <v>50</v>
      </c>
      <c r="U128" s="63">
        <v>25</v>
      </c>
      <c r="V128" s="1">
        <f t="shared" si="4"/>
        <v>100</v>
      </c>
    </row>
    <row r="129" spans="1:22" x14ac:dyDescent="0.25">
      <c r="A129" s="18" t="s">
        <v>118</v>
      </c>
      <c r="B129" s="14">
        <v>127</v>
      </c>
      <c r="C129" s="62">
        <v>40</v>
      </c>
      <c r="D129" s="62">
        <v>80</v>
      </c>
      <c r="E129" s="62">
        <v>120</v>
      </c>
      <c r="F129" s="62">
        <v>180</v>
      </c>
      <c r="G129" s="62">
        <v>240</v>
      </c>
      <c r="H129" s="62">
        <v>40</v>
      </c>
      <c r="I129" s="62">
        <v>30</v>
      </c>
      <c r="J129" s="62">
        <v>15</v>
      </c>
      <c r="K129" s="62">
        <v>10</v>
      </c>
      <c r="L129" s="62">
        <v>5</v>
      </c>
      <c r="M129" s="62">
        <v>3</v>
      </c>
      <c r="N129" s="62">
        <v>4</v>
      </c>
      <c r="O129" s="62" t="str">
        <f t="shared" si="5"/>
        <v>Chuồn Chuồn:25</v>
      </c>
      <c r="P129" s="62" t="str">
        <f t="shared" si="6"/>
        <v>Bướm:50</v>
      </c>
      <c r="Q129" s="62" t="str">
        <f t="shared" si="7"/>
        <v>Ong:25</v>
      </c>
      <c r="R129" s="62">
        <v>15</v>
      </c>
      <c r="S129" s="1">
        <v>25</v>
      </c>
      <c r="T129" s="1">
        <v>50</v>
      </c>
      <c r="U129" s="63">
        <v>25</v>
      </c>
      <c r="V129" s="1">
        <f t="shared" si="4"/>
        <v>100</v>
      </c>
    </row>
    <row r="130" spans="1:22" x14ac:dyDescent="0.25">
      <c r="A130" s="18" t="s">
        <v>118</v>
      </c>
      <c r="B130" s="14">
        <v>128</v>
      </c>
      <c r="C130" s="62">
        <v>40</v>
      </c>
      <c r="D130" s="62">
        <v>80</v>
      </c>
      <c r="E130" s="62">
        <v>120</v>
      </c>
      <c r="F130" s="62">
        <v>180</v>
      </c>
      <c r="G130" s="62">
        <v>240</v>
      </c>
      <c r="H130" s="62">
        <v>40</v>
      </c>
      <c r="I130" s="62">
        <v>30</v>
      </c>
      <c r="J130" s="62">
        <v>15</v>
      </c>
      <c r="K130" s="62">
        <v>10</v>
      </c>
      <c r="L130" s="62">
        <v>5</v>
      </c>
      <c r="M130" s="62">
        <v>3</v>
      </c>
      <c r="N130" s="62">
        <v>4</v>
      </c>
      <c r="O130" s="62" t="str">
        <f t="shared" si="5"/>
        <v>Chuồn Chuồn:25</v>
      </c>
      <c r="P130" s="62" t="str">
        <f t="shared" si="6"/>
        <v>Bướm:50</v>
      </c>
      <c r="Q130" s="62" t="str">
        <f t="shared" si="7"/>
        <v>Ong:25</v>
      </c>
      <c r="R130" s="62">
        <v>15</v>
      </c>
      <c r="S130" s="1">
        <v>25</v>
      </c>
      <c r="T130" s="1">
        <v>50</v>
      </c>
      <c r="U130" s="63">
        <v>25</v>
      </c>
      <c r="V130" s="1">
        <f t="shared" ref="V130:V193" si="8">SUM(S130:U130)</f>
        <v>100</v>
      </c>
    </row>
    <row r="131" spans="1:22" x14ac:dyDescent="0.25">
      <c r="A131" s="18" t="s">
        <v>118</v>
      </c>
      <c r="B131" s="14">
        <v>129</v>
      </c>
      <c r="C131" s="62">
        <v>40</v>
      </c>
      <c r="D131" s="62">
        <v>80</v>
      </c>
      <c r="E131" s="62">
        <v>120</v>
      </c>
      <c r="F131" s="62">
        <v>180</v>
      </c>
      <c r="G131" s="62">
        <v>240</v>
      </c>
      <c r="H131" s="62">
        <v>40</v>
      </c>
      <c r="I131" s="62">
        <v>30</v>
      </c>
      <c r="J131" s="62">
        <v>15</v>
      </c>
      <c r="K131" s="62">
        <v>10</v>
      </c>
      <c r="L131" s="62">
        <v>5</v>
      </c>
      <c r="M131" s="62">
        <v>3</v>
      </c>
      <c r="N131" s="62">
        <v>4</v>
      </c>
      <c r="O131" s="62" t="str">
        <f t="shared" ref="O131:O194" si="9">$S$1&amp;":"&amp;S131</f>
        <v>Chuồn Chuồn:25</v>
      </c>
      <c r="P131" s="62" t="str">
        <f t="shared" ref="P131:P194" si="10">$T$1&amp;":"&amp;T131</f>
        <v>Bướm:50</v>
      </c>
      <c r="Q131" s="62" t="str">
        <f t="shared" ref="Q131:Q194" si="11">$U$1&amp;":"&amp;U131</f>
        <v>Ong:25</v>
      </c>
      <c r="R131" s="62">
        <v>15</v>
      </c>
      <c r="S131" s="1">
        <v>25</v>
      </c>
      <c r="T131" s="1">
        <v>50</v>
      </c>
      <c r="U131" s="63">
        <v>25</v>
      </c>
      <c r="V131" s="1">
        <f t="shared" si="8"/>
        <v>100</v>
      </c>
    </row>
    <row r="132" spans="1:22" x14ac:dyDescent="0.25">
      <c r="A132" s="18" t="s">
        <v>118</v>
      </c>
      <c r="B132" s="14">
        <v>130</v>
      </c>
      <c r="C132" s="62">
        <v>40</v>
      </c>
      <c r="D132" s="62">
        <v>80</v>
      </c>
      <c r="E132" s="62">
        <v>120</v>
      </c>
      <c r="F132" s="62">
        <v>180</v>
      </c>
      <c r="G132" s="62">
        <v>240</v>
      </c>
      <c r="H132" s="62">
        <v>40</v>
      </c>
      <c r="I132" s="62">
        <v>30</v>
      </c>
      <c r="J132" s="62">
        <v>15</v>
      </c>
      <c r="K132" s="62">
        <v>10</v>
      </c>
      <c r="L132" s="62">
        <v>5</v>
      </c>
      <c r="M132" s="62">
        <v>3</v>
      </c>
      <c r="N132" s="62">
        <v>4</v>
      </c>
      <c r="O132" s="62" t="str">
        <f t="shared" si="9"/>
        <v>Chuồn Chuồn:25</v>
      </c>
      <c r="P132" s="62" t="str">
        <f t="shared" si="10"/>
        <v>Bướm:50</v>
      </c>
      <c r="Q132" s="62" t="str">
        <f t="shared" si="11"/>
        <v>Ong:25</v>
      </c>
      <c r="R132" s="62">
        <v>15</v>
      </c>
      <c r="S132" s="1">
        <v>25</v>
      </c>
      <c r="T132" s="1">
        <v>50</v>
      </c>
      <c r="U132" s="63">
        <v>25</v>
      </c>
      <c r="V132" s="1">
        <f t="shared" si="8"/>
        <v>100</v>
      </c>
    </row>
    <row r="133" spans="1:22" x14ac:dyDescent="0.25">
      <c r="A133" s="18" t="s">
        <v>118</v>
      </c>
      <c r="B133" s="14">
        <v>131</v>
      </c>
      <c r="C133" s="62">
        <v>40</v>
      </c>
      <c r="D133" s="62">
        <v>80</v>
      </c>
      <c r="E133" s="62">
        <v>120</v>
      </c>
      <c r="F133" s="62">
        <v>180</v>
      </c>
      <c r="G133" s="62">
        <v>240</v>
      </c>
      <c r="H133" s="62">
        <v>40</v>
      </c>
      <c r="I133" s="62">
        <v>30</v>
      </c>
      <c r="J133" s="62">
        <v>15</v>
      </c>
      <c r="K133" s="62">
        <v>10</v>
      </c>
      <c r="L133" s="62">
        <v>5</v>
      </c>
      <c r="M133" s="62">
        <v>3</v>
      </c>
      <c r="N133" s="62">
        <v>4</v>
      </c>
      <c r="O133" s="62" t="str">
        <f t="shared" si="9"/>
        <v>Chuồn Chuồn:25</v>
      </c>
      <c r="P133" s="62" t="str">
        <f t="shared" si="10"/>
        <v>Bướm:25</v>
      </c>
      <c r="Q133" s="62" t="str">
        <f t="shared" si="11"/>
        <v>Ong:50</v>
      </c>
      <c r="R133" s="62">
        <v>15</v>
      </c>
      <c r="S133" s="1">
        <v>25</v>
      </c>
      <c r="T133" s="1">
        <v>25</v>
      </c>
      <c r="U133" s="63">
        <v>50</v>
      </c>
      <c r="V133" s="1">
        <f t="shared" si="8"/>
        <v>100</v>
      </c>
    </row>
    <row r="134" spans="1:22" x14ac:dyDescent="0.25">
      <c r="A134" s="18" t="s">
        <v>118</v>
      </c>
      <c r="B134" s="14">
        <v>132</v>
      </c>
      <c r="C134" s="62">
        <v>40</v>
      </c>
      <c r="D134" s="62">
        <v>80</v>
      </c>
      <c r="E134" s="62">
        <v>120</v>
      </c>
      <c r="F134" s="62">
        <v>180</v>
      </c>
      <c r="G134" s="62">
        <v>240</v>
      </c>
      <c r="H134" s="62">
        <v>40</v>
      </c>
      <c r="I134" s="62">
        <v>30</v>
      </c>
      <c r="J134" s="62">
        <v>15</v>
      </c>
      <c r="K134" s="62">
        <v>10</v>
      </c>
      <c r="L134" s="62">
        <v>5</v>
      </c>
      <c r="M134" s="62">
        <v>3</v>
      </c>
      <c r="N134" s="62">
        <v>4</v>
      </c>
      <c r="O134" s="62" t="str">
        <f t="shared" si="9"/>
        <v>Chuồn Chuồn:25</v>
      </c>
      <c r="P134" s="62" t="str">
        <f t="shared" si="10"/>
        <v>Bướm:25</v>
      </c>
      <c r="Q134" s="62" t="str">
        <f t="shared" si="11"/>
        <v>Ong:50</v>
      </c>
      <c r="R134" s="62">
        <v>15</v>
      </c>
      <c r="S134" s="1">
        <v>25</v>
      </c>
      <c r="T134" s="1">
        <v>25</v>
      </c>
      <c r="U134" s="63">
        <v>50</v>
      </c>
      <c r="V134" s="1">
        <f t="shared" si="8"/>
        <v>100</v>
      </c>
    </row>
    <row r="135" spans="1:22" x14ac:dyDescent="0.25">
      <c r="A135" s="18" t="s">
        <v>118</v>
      </c>
      <c r="B135" s="14">
        <v>133</v>
      </c>
      <c r="C135" s="62">
        <v>40</v>
      </c>
      <c r="D135" s="62">
        <v>80</v>
      </c>
      <c r="E135" s="62">
        <v>120</v>
      </c>
      <c r="F135" s="62">
        <v>180</v>
      </c>
      <c r="G135" s="62">
        <v>240</v>
      </c>
      <c r="H135" s="62">
        <v>40</v>
      </c>
      <c r="I135" s="62">
        <v>30</v>
      </c>
      <c r="J135" s="62">
        <v>15</v>
      </c>
      <c r="K135" s="62">
        <v>10</v>
      </c>
      <c r="L135" s="62">
        <v>5</v>
      </c>
      <c r="M135" s="62">
        <v>3</v>
      </c>
      <c r="N135" s="62">
        <v>4</v>
      </c>
      <c r="O135" s="62" t="str">
        <f t="shared" si="9"/>
        <v>Chuồn Chuồn:25</v>
      </c>
      <c r="P135" s="62" t="str">
        <f t="shared" si="10"/>
        <v>Bướm:25</v>
      </c>
      <c r="Q135" s="62" t="str">
        <f t="shared" si="11"/>
        <v>Ong:50</v>
      </c>
      <c r="R135" s="62">
        <v>15</v>
      </c>
      <c r="S135" s="1">
        <v>25</v>
      </c>
      <c r="T135" s="1">
        <v>25</v>
      </c>
      <c r="U135" s="63">
        <v>50</v>
      </c>
      <c r="V135" s="1">
        <f t="shared" si="8"/>
        <v>100</v>
      </c>
    </row>
    <row r="136" spans="1:22" x14ac:dyDescent="0.25">
      <c r="A136" s="18" t="s">
        <v>118</v>
      </c>
      <c r="B136" s="14">
        <v>134</v>
      </c>
      <c r="C136" s="62">
        <v>40</v>
      </c>
      <c r="D136" s="62">
        <v>80</v>
      </c>
      <c r="E136" s="62">
        <v>120</v>
      </c>
      <c r="F136" s="62">
        <v>180</v>
      </c>
      <c r="G136" s="62">
        <v>240</v>
      </c>
      <c r="H136" s="62">
        <v>40</v>
      </c>
      <c r="I136" s="62">
        <v>30</v>
      </c>
      <c r="J136" s="62">
        <v>15</v>
      </c>
      <c r="K136" s="62">
        <v>10</v>
      </c>
      <c r="L136" s="62">
        <v>5</v>
      </c>
      <c r="M136" s="62">
        <v>3</v>
      </c>
      <c r="N136" s="62">
        <v>4</v>
      </c>
      <c r="O136" s="62" t="str">
        <f t="shared" si="9"/>
        <v>Chuồn Chuồn:25</v>
      </c>
      <c r="P136" s="62" t="str">
        <f t="shared" si="10"/>
        <v>Bướm:25</v>
      </c>
      <c r="Q136" s="62" t="str">
        <f t="shared" si="11"/>
        <v>Ong:50</v>
      </c>
      <c r="R136" s="62">
        <v>15</v>
      </c>
      <c r="S136" s="1">
        <v>25</v>
      </c>
      <c r="T136" s="1">
        <v>25</v>
      </c>
      <c r="U136" s="63">
        <v>50</v>
      </c>
      <c r="V136" s="1">
        <f t="shared" si="8"/>
        <v>100</v>
      </c>
    </row>
    <row r="137" spans="1:22" x14ac:dyDescent="0.25">
      <c r="A137" s="18" t="s">
        <v>118</v>
      </c>
      <c r="B137" s="14">
        <v>135</v>
      </c>
      <c r="C137" s="62">
        <v>40</v>
      </c>
      <c r="D137" s="62">
        <v>80</v>
      </c>
      <c r="E137" s="62">
        <v>120</v>
      </c>
      <c r="F137" s="62">
        <v>180</v>
      </c>
      <c r="G137" s="62">
        <v>240</v>
      </c>
      <c r="H137" s="62">
        <v>40</v>
      </c>
      <c r="I137" s="62">
        <v>30</v>
      </c>
      <c r="J137" s="62">
        <v>15</v>
      </c>
      <c r="K137" s="62">
        <v>10</v>
      </c>
      <c r="L137" s="62">
        <v>5</v>
      </c>
      <c r="M137" s="62">
        <v>3</v>
      </c>
      <c r="N137" s="62">
        <v>4</v>
      </c>
      <c r="O137" s="62" t="str">
        <f t="shared" si="9"/>
        <v>Chuồn Chuồn:25</v>
      </c>
      <c r="P137" s="62" t="str">
        <f t="shared" si="10"/>
        <v>Bướm:25</v>
      </c>
      <c r="Q137" s="62" t="str">
        <f t="shared" si="11"/>
        <v>Ong:50</v>
      </c>
      <c r="R137" s="62">
        <v>15</v>
      </c>
      <c r="S137" s="1">
        <v>25</v>
      </c>
      <c r="T137" s="1">
        <v>25</v>
      </c>
      <c r="U137" s="63">
        <v>50</v>
      </c>
      <c r="V137" s="1">
        <f t="shared" si="8"/>
        <v>100</v>
      </c>
    </row>
    <row r="138" spans="1:22" x14ac:dyDescent="0.25">
      <c r="A138" s="18" t="s">
        <v>118</v>
      </c>
      <c r="B138" s="14">
        <v>136</v>
      </c>
      <c r="C138" s="62">
        <v>40</v>
      </c>
      <c r="D138" s="62">
        <v>80</v>
      </c>
      <c r="E138" s="62">
        <v>120</v>
      </c>
      <c r="F138" s="62">
        <v>180</v>
      </c>
      <c r="G138" s="62">
        <v>240</v>
      </c>
      <c r="H138" s="62">
        <v>40</v>
      </c>
      <c r="I138" s="62">
        <v>30</v>
      </c>
      <c r="J138" s="62">
        <v>15</v>
      </c>
      <c r="K138" s="62">
        <v>10</v>
      </c>
      <c r="L138" s="62">
        <v>5</v>
      </c>
      <c r="M138" s="62">
        <v>3</v>
      </c>
      <c r="N138" s="62">
        <v>4</v>
      </c>
      <c r="O138" s="62" t="str">
        <f t="shared" si="9"/>
        <v>Chuồn Chuồn:50</v>
      </c>
      <c r="P138" s="62" t="str">
        <f t="shared" si="10"/>
        <v>Bướm:25</v>
      </c>
      <c r="Q138" s="62" t="str">
        <f t="shared" si="11"/>
        <v>Ong:25</v>
      </c>
      <c r="R138" s="62">
        <v>15</v>
      </c>
      <c r="S138" s="1">
        <v>50</v>
      </c>
      <c r="T138" s="1">
        <v>25</v>
      </c>
      <c r="U138" s="63">
        <v>25</v>
      </c>
      <c r="V138" s="1">
        <f t="shared" si="8"/>
        <v>100</v>
      </c>
    </row>
    <row r="139" spans="1:22" x14ac:dyDescent="0.25">
      <c r="A139" s="18" t="s">
        <v>118</v>
      </c>
      <c r="B139" s="14">
        <v>137</v>
      </c>
      <c r="C139" s="62">
        <v>40</v>
      </c>
      <c r="D139" s="62">
        <v>80</v>
      </c>
      <c r="E139" s="62">
        <v>120</v>
      </c>
      <c r="F139" s="62">
        <v>180</v>
      </c>
      <c r="G139" s="62">
        <v>240</v>
      </c>
      <c r="H139" s="62">
        <v>40</v>
      </c>
      <c r="I139" s="62">
        <v>30</v>
      </c>
      <c r="J139" s="62">
        <v>15</v>
      </c>
      <c r="K139" s="62">
        <v>10</v>
      </c>
      <c r="L139" s="62">
        <v>5</v>
      </c>
      <c r="M139" s="62">
        <v>3</v>
      </c>
      <c r="N139" s="62">
        <v>4</v>
      </c>
      <c r="O139" s="62" t="str">
        <f t="shared" si="9"/>
        <v>Chuồn Chuồn:50</v>
      </c>
      <c r="P139" s="62" t="str">
        <f t="shared" si="10"/>
        <v>Bướm:25</v>
      </c>
      <c r="Q139" s="62" t="str">
        <f t="shared" si="11"/>
        <v>Ong:25</v>
      </c>
      <c r="R139" s="62">
        <v>15</v>
      </c>
      <c r="S139" s="1">
        <v>50</v>
      </c>
      <c r="T139" s="1">
        <v>25</v>
      </c>
      <c r="U139" s="63">
        <v>25</v>
      </c>
      <c r="V139" s="1">
        <f t="shared" si="8"/>
        <v>100</v>
      </c>
    </row>
    <row r="140" spans="1:22" x14ac:dyDescent="0.25">
      <c r="A140" s="18" t="s">
        <v>118</v>
      </c>
      <c r="B140" s="14">
        <v>138</v>
      </c>
      <c r="C140" s="62">
        <v>40</v>
      </c>
      <c r="D140" s="62">
        <v>80</v>
      </c>
      <c r="E140" s="62">
        <v>120</v>
      </c>
      <c r="F140" s="62">
        <v>180</v>
      </c>
      <c r="G140" s="62">
        <v>240</v>
      </c>
      <c r="H140" s="62">
        <v>40</v>
      </c>
      <c r="I140" s="62">
        <v>30</v>
      </c>
      <c r="J140" s="62">
        <v>15</v>
      </c>
      <c r="K140" s="62">
        <v>10</v>
      </c>
      <c r="L140" s="62">
        <v>5</v>
      </c>
      <c r="M140" s="62">
        <v>3</v>
      </c>
      <c r="N140" s="62">
        <v>4</v>
      </c>
      <c r="O140" s="62" t="str">
        <f t="shared" si="9"/>
        <v>Chuồn Chuồn:50</v>
      </c>
      <c r="P140" s="62" t="str">
        <f t="shared" si="10"/>
        <v>Bướm:25</v>
      </c>
      <c r="Q140" s="62" t="str">
        <f t="shared" si="11"/>
        <v>Ong:25</v>
      </c>
      <c r="R140" s="62">
        <v>15</v>
      </c>
      <c r="S140" s="1">
        <v>50</v>
      </c>
      <c r="T140" s="1">
        <v>25</v>
      </c>
      <c r="U140" s="63">
        <v>25</v>
      </c>
      <c r="V140" s="1">
        <f t="shared" si="8"/>
        <v>100</v>
      </c>
    </row>
    <row r="141" spans="1:22" x14ac:dyDescent="0.25">
      <c r="A141" s="18" t="s">
        <v>118</v>
      </c>
      <c r="B141" s="14">
        <v>139</v>
      </c>
      <c r="C141" s="62">
        <v>40</v>
      </c>
      <c r="D141" s="62">
        <v>80</v>
      </c>
      <c r="E141" s="62">
        <v>120</v>
      </c>
      <c r="F141" s="62">
        <v>180</v>
      </c>
      <c r="G141" s="62">
        <v>240</v>
      </c>
      <c r="H141" s="62">
        <v>40</v>
      </c>
      <c r="I141" s="62">
        <v>30</v>
      </c>
      <c r="J141" s="62">
        <v>15</v>
      </c>
      <c r="K141" s="62">
        <v>10</v>
      </c>
      <c r="L141" s="62">
        <v>5</v>
      </c>
      <c r="M141" s="62">
        <v>3</v>
      </c>
      <c r="N141" s="62">
        <v>4</v>
      </c>
      <c r="O141" s="62" t="str">
        <f t="shared" si="9"/>
        <v>Chuồn Chuồn:50</v>
      </c>
      <c r="P141" s="62" t="str">
        <f t="shared" si="10"/>
        <v>Bướm:25</v>
      </c>
      <c r="Q141" s="62" t="str">
        <f t="shared" si="11"/>
        <v>Ong:25</v>
      </c>
      <c r="R141" s="62">
        <v>15</v>
      </c>
      <c r="S141" s="1">
        <v>50</v>
      </c>
      <c r="T141" s="1">
        <v>25</v>
      </c>
      <c r="U141" s="63">
        <v>25</v>
      </c>
      <c r="V141" s="1">
        <f t="shared" si="8"/>
        <v>100</v>
      </c>
    </row>
    <row r="142" spans="1:22" x14ac:dyDescent="0.25">
      <c r="A142" s="18" t="s">
        <v>118</v>
      </c>
      <c r="B142" s="14">
        <v>140</v>
      </c>
      <c r="C142" s="62">
        <v>40</v>
      </c>
      <c r="D142" s="62">
        <v>80</v>
      </c>
      <c r="E142" s="62">
        <v>120</v>
      </c>
      <c r="F142" s="62">
        <v>180</v>
      </c>
      <c r="G142" s="62">
        <v>240</v>
      </c>
      <c r="H142" s="62">
        <v>40</v>
      </c>
      <c r="I142" s="62">
        <v>30</v>
      </c>
      <c r="J142" s="62">
        <v>15</v>
      </c>
      <c r="K142" s="62">
        <v>10</v>
      </c>
      <c r="L142" s="62">
        <v>5</v>
      </c>
      <c r="M142" s="62">
        <v>3</v>
      </c>
      <c r="N142" s="62">
        <v>4</v>
      </c>
      <c r="O142" s="62" t="str">
        <f t="shared" si="9"/>
        <v>Chuồn Chuồn:50</v>
      </c>
      <c r="P142" s="62" t="str">
        <f t="shared" si="10"/>
        <v>Bướm:25</v>
      </c>
      <c r="Q142" s="62" t="str">
        <f t="shared" si="11"/>
        <v>Ong:25</v>
      </c>
      <c r="R142" s="62">
        <v>15</v>
      </c>
      <c r="S142" s="1">
        <v>50</v>
      </c>
      <c r="T142" s="1">
        <v>25</v>
      </c>
      <c r="U142" s="63">
        <v>25</v>
      </c>
      <c r="V142" s="1">
        <f t="shared" si="8"/>
        <v>100</v>
      </c>
    </row>
    <row r="143" spans="1:22" x14ac:dyDescent="0.25">
      <c r="A143" s="18" t="s">
        <v>118</v>
      </c>
      <c r="B143" s="14">
        <v>141</v>
      </c>
      <c r="C143" s="62">
        <v>40</v>
      </c>
      <c r="D143" s="62">
        <v>80</v>
      </c>
      <c r="E143" s="62">
        <v>120</v>
      </c>
      <c r="F143" s="62">
        <v>180</v>
      </c>
      <c r="G143" s="62">
        <v>240</v>
      </c>
      <c r="H143" s="62">
        <v>40</v>
      </c>
      <c r="I143" s="62">
        <v>30</v>
      </c>
      <c r="J143" s="62">
        <v>15</v>
      </c>
      <c r="K143" s="62">
        <v>10</v>
      </c>
      <c r="L143" s="62">
        <v>5</v>
      </c>
      <c r="M143" s="62">
        <v>3</v>
      </c>
      <c r="N143" s="62">
        <v>4</v>
      </c>
      <c r="O143" s="62" t="str">
        <f t="shared" si="9"/>
        <v>Chuồn Chuồn:25</v>
      </c>
      <c r="P143" s="62" t="str">
        <f t="shared" si="10"/>
        <v>Bướm:50</v>
      </c>
      <c r="Q143" s="62" t="str">
        <f t="shared" si="11"/>
        <v>Ong:25</v>
      </c>
      <c r="R143" s="62">
        <v>15</v>
      </c>
      <c r="S143" s="1">
        <v>25</v>
      </c>
      <c r="T143" s="1">
        <v>50</v>
      </c>
      <c r="U143" s="63">
        <v>25</v>
      </c>
      <c r="V143" s="1">
        <f t="shared" si="8"/>
        <v>100</v>
      </c>
    </row>
    <row r="144" spans="1:22" x14ac:dyDescent="0.25">
      <c r="A144" s="18" t="s">
        <v>118</v>
      </c>
      <c r="B144" s="14">
        <v>142</v>
      </c>
      <c r="C144" s="62">
        <v>40</v>
      </c>
      <c r="D144" s="62">
        <v>80</v>
      </c>
      <c r="E144" s="62">
        <v>120</v>
      </c>
      <c r="F144" s="62">
        <v>180</v>
      </c>
      <c r="G144" s="62">
        <v>240</v>
      </c>
      <c r="H144" s="62">
        <v>40</v>
      </c>
      <c r="I144" s="62">
        <v>30</v>
      </c>
      <c r="J144" s="62">
        <v>15</v>
      </c>
      <c r="K144" s="62">
        <v>10</v>
      </c>
      <c r="L144" s="62">
        <v>5</v>
      </c>
      <c r="M144" s="62">
        <v>3</v>
      </c>
      <c r="N144" s="62">
        <v>4</v>
      </c>
      <c r="O144" s="62" t="str">
        <f t="shared" si="9"/>
        <v>Chuồn Chuồn:25</v>
      </c>
      <c r="P144" s="62" t="str">
        <f t="shared" si="10"/>
        <v>Bướm:50</v>
      </c>
      <c r="Q144" s="62" t="str">
        <f t="shared" si="11"/>
        <v>Ong:25</v>
      </c>
      <c r="R144" s="62">
        <v>15</v>
      </c>
      <c r="S144" s="1">
        <v>25</v>
      </c>
      <c r="T144" s="1">
        <v>50</v>
      </c>
      <c r="U144" s="63">
        <v>25</v>
      </c>
      <c r="V144" s="1">
        <f t="shared" si="8"/>
        <v>100</v>
      </c>
    </row>
    <row r="145" spans="1:22" x14ac:dyDescent="0.25">
      <c r="A145" s="18" t="s">
        <v>118</v>
      </c>
      <c r="B145" s="14">
        <v>143</v>
      </c>
      <c r="C145" s="62">
        <v>40</v>
      </c>
      <c r="D145" s="62">
        <v>80</v>
      </c>
      <c r="E145" s="62">
        <v>120</v>
      </c>
      <c r="F145" s="62">
        <v>180</v>
      </c>
      <c r="G145" s="62">
        <v>240</v>
      </c>
      <c r="H145" s="62">
        <v>40</v>
      </c>
      <c r="I145" s="62">
        <v>30</v>
      </c>
      <c r="J145" s="62">
        <v>15</v>
      </c>
      <c r="K145" s="62">
        <v>10</v>
      </c>
      <c r="L145" s="62">
        <v>5</v>
      </c>
      <c r="M145" s="62">
        <v>3</v>
      </c>
      <c r="N145" s="62">
        <v>4</v>
      </c>
      <c r="O145" s="62" t="str">
        <f t="shared" si="9"/>
        <v>Chuồn Chuồn:25</v>
      </c>
      <c r="P145" s="62" t="str">
        <f t="shared" si="10"/>
        <v>Bướm:50</v>
      </c>
      <c r="Q145" s="62" t="str">
        <f t="shared" si="11"/>
        <v>Ong:25</v>
      </c>
      <c r="R145" s="62">
        <v>15</v>
      </c>
      <c r="S145" s="1">
        <v>25</v>
      </c>
      <c r="T145" s="1">
        <v>50</v>
      </c>
      <c r="U145" s="63">
        <v>25</v>
      </c>
      <c r="V145" s="1">
        <f t="shared" si="8"/>
        <v>100</v>
      </c>
    </row>
    <row r="146" spans="1:22" x14ac:dyDescent="0.25">
      <c r="A146" s="18" t="s">
        <v>118</v>
      </c>
      <c r="B146" s="14">
        <v>144</v>
      </c>
      <c r="C146" s="62">
        <v>40</v>
      </c>
      <c r="D146" s="62">
        <v>80</v>
      </c>
      <c r="E146" s="62">
        <v>120</v>
      </c>
      <c r="F146" s="62">
        <v>180</v>
      </c>
      <c r="G146" s="62">
        <v>240</v>
      </c>
      <c r="H146" s="62">
        <v>40</v>
      </c>
      <c r="I146" s="62">
        <v>30</v>
      </c>
      <c r="J146" s="62">
        <v>15</v>
      </c>
      <c r="K146" s="62">
        <v>10</v>
      </c>
      <c r="L146" s="62">
        <v>5</v>
      </c>
      <c r="M146" s="62">
        <v>3</v>
      </c>
      <c r="N146" s="62">
        <v>4</v>
      </c>
      <c r="O146" s="62" t="str">
        <f t="shared" si="9"/>
        <v>Chuồn Chuồn:25</v>
      </c>
      <c r="P146" s="62" t="str">
        <f t="shared" si="10"/>
        <v>Bướm:50</v>
      </c>
      <c r="Q146" s="62" t="str">
        <f t="shared" si="11"/>
        <v>Ong:25</v>
      </c>
      <c r="R146" s="62">
        <v>15</v>
      </c>
      <c r="S146" s="1">
        <v>25</v>
      </c>
      <c r="T146" s="1">
        <v>50</v>
      </c>
      <c r="U146" s="63">
        <v>25</v>
      </c>
      <c r="V146" s="1">
        <f t="shared" si="8"/>
        <v>100</v>
      </c>
    </row>
    <row r="147" spans="1:22" x14ac:dyDescent="0.25">
      <c r="A147" s="18" t="s">
        <v>118</v>
      </c>
      <c r="B147" s="14">
        <v>145</v>
      </c>
      <c r="C147" s="62">
        <v>40</v>
      </c>
      <c r="D147" s="62">
        <v>80</v>
      </c>
      <c r="E147" s="62">
        <v>120</v>
      </c>
      <c r="F147" s="62">
        <v>180</v>
      </c>
      <c r="G147" s="62">
        <v>240</v>
      </c>
      <c r="H147" s="62">
        <v>40</v>
      </c>
      <c r="I147" s="62">
        <v>30</v>
      </c>
      <c r="J147" s="62">
        <v>15</v>
      </c>
      <c r="K147" s="62">
        <v>10</v>
      </c>
      <c r="L147" s="62">
        <v>5</v>
      </c>
      <c r="M147" s="62">
        <v>3</v>
      </c>
      <c r="N147" s="62">
        <v>4</v>
      </c>
      <c r="O147" s="62" t="str">
        <f t="shared" si="9"/>
        <v>Chuồn Chuồn:25</v>
      </c>
      <c r="P147" s="62" t="str">
        <f t="shared" si="10"/>
        <v>Bướm:50</v>
      </c>
      <c r="Q147" s="62" t="str">
        <f t="shared" si="11"/>
        <v>Ong:25</v>
      </c>
      <c r="R147" s="62">
        <v>15</v>
      </c>
      <c r="S147" s="1">
        <v>25</v>
      </c>
      <c r="T147" s="1">
        <v>50</v>
      </c>
      <c r="U147" s="63">
        <v>25</v>
      </c>
      <c r="V147" s="1">
        <f t="shared" si="8"/>
        <v>100</v>
      </c>
    </row>
    <row r="148" spans="1:22" x14ac:dyDescent="0.25">
      <c r="A148" s="18" t="s">
        <v>118</v>
      </c>
      <c r="B148" s="14">
        <v>146</v>
      </c>
      <c r="C148" s="62">
        <v>40</v>
      </c>
      <c r="D148" s="62">
        <v>80</v>
      </c>
      <c r="E148" s="62">
        <v>120</v>
      </c>
      <c r="F148" s="62">
        <v>180</v>
      </c>
      <c r="G148" s="62">
        <v>240</v>
      </c>
      <c r="H148" s="62">
        <v>40</v>
      </c>
      <c r="I148" s="62">
        <v>30</v>
      </c>
      <c r="J148" s="62">
        <v>15</v>
      </c>
      <c r="K148" s="62">
        <v>10</v>
      </c>
      <c r="L148" s="62">
        <v>5</v>
      </c>
      <c r="M148" s="62">
        <v>3</v>
      </c>
      <c r="N148" s="62">
        <v>4</v>
      </c>
      <c r="O148" s="62" t="str">
        <f t="shared" si="9"/>
        <v>Chuồn Chuồn:25</v>
      </c>
      <c r="P148" s="62" t="str">
        <f t="shared" si="10"/>
        <v>Bướm:25</v>
      </c>
      <c r="Q148" s="62" t="str">
        <f t="shared" si="11"/>
        <v>Ong:50</v>
      </c>
      <c r="R148" s="62">
        <v>15</v>
      </c>
      <c r="S148" s="1">
        <v>25</v>
      </c>
      <c r="T148" s="1">
        <v>25</v>
      </c>
      <c r="U148" s="63">
        <v>50</v>
      </c>
      <c r="V148" s="1">
        <f t="shared" si="8"/>
        <v>100</v>
      </c>
    </row>
    <row r="149" spans="1:22" x14ac:dyDescent="0.25">
      <c r="A149" s="18" t="s">
        <v>118</v>
      </c>
      <c r="B149" s="14">
        <v>147</v>
      </c>
      <c r="C149" s="62">
        <v>40</v>
      </c>
      <c r="D149" s="62">
        <v>80</v>
      </c>
      <c r="E149" s="62">
        <v>120</v>
      </c>
      <c r="F149" s="62">
        <v>180</v>
      </c>
      <c r="G149" s="62">
        <v>240</v>
      </c>
      <c r="H149" s="62">
        <v>40</v>
      </c>
      <c r="I149" s="62">
        <v>30</v>
      </c>
      <c r="J149" s="62">
        <v>15</v>
      </c>
      <c r="K149" s="62">
        <v>10</v>
      </c>
      <c r="L149" s="62">
        <v>5</v>
      </c>
      <c r="M149" s="62">
        <v>3</v>
      </c>
      <c r="N149" s="62">
        <v>4</v>
      </c>
      <c r="O149" s="62" t="str">
        <f t="shared" si="9"/>
        <v>Chuồn Chuồn:25</v>
      </c>
      <c r="P149" s="62" t="str">
        <f t="shared" si="10"/>
        <v>Bướm:25</v>
      </c>
      <c r="Q149" s="62" t="str">
        <f t="shared" si="11"/>
        <v>Ong:50</v>
      </c>
      <c r="R149" s="62">
        <v>15</v>
      </c>
      <c r="S149" s="1">
        <v>25</v>
      </c>
      <c r="T149" s="1">
        <v>25</v>
      </c>
      <c r="U149" s="63">
        <v>50</v>
      </c>
      <c r="V149" s="1">
        <f t="shared" si="8"/>
        <v>100</v>
      </c>
    </row>
    <row r="150" spans="1:22" x14ac:dyDescent="0.25">
      <c r="A150" s="18" t="s">
        <v>118</v>
      </c>
      <c r="B150" s="14">
        <v>148</v>
      </c>
      <c r="C150" s="62">
        <v>40</v>
      </c>
      <c r="D150" s="62">
        <v>80</v>
      </c>
      <c r="E150" s="62">
        <v>120</v>
      </c>
      <c r="F150" s="62">
        <v>180</v>
      </c>
      <c r="G150" s="62">
        <v>240</v>
      </c>
      <c r="H150" s="62">
        <v>40</v>
      </c>
      <c r="I150" s="62">
        <v>30</v>
      </c>
      <c r="J150" s="62">
        <v>15</v>
      </c>
      <c r="K150" s="62">
        <v>10</v>
      </c>
      <c r="L150" s="62">
        <v>5</v>
      </c>
      <c r="M150" s="62">
        <v>3</v>
      </c>
      <c r="N150" s="62">
        <v>4</v>
      </c>
      <c r="O150" s="62" t="str">
        <f t="shared" si="9"/>
        <v>Chuồn Chuồn:25</v>
      </c>
      <c r="P150" s="62" t="str">
        <f t="shared" si="10"/>
        <v>Bướm:25</v>
      </c>
      <c r="Q150" s="62" t="str">
        <f t="shared" si="11"/>
        <v>Ong:50</v>
      </c>
      <c r="R150" s="62">
        <v>15</v>
      </c>
      <c r="S150" s="1">
        <v>25</v>
      </c>
      <c r="T150" s="1">
        <v>25</v>
      </c>
      <c r="U150" s="63">
        <v>50</v>
      </c>
      <c r="V150" s="1">
        <f t="shared" si="8"/>
        <v>100</v>
      </c>
    </row>
    <row r="151" spans="1:22" x14ac:dyDescent="0.25">
      <c r="A151" s="18" t="s">
        <v>118</v>
      </c>
      <c r="B151" s="14">
        <v>149</v>
      </c>
      <c r="C151" s="62">
        <v>40</v>
      </c>
      <c r="D151" s="62">
        <v>80</v>
      </c>
      <c r="E151" s="62">
        <v>120</v>
      </c>
      <c r="F151" s="62">
        <v>180</v>
      </c>
      <c r="G151" s="62">
        <v>240</v>
      </c>
      <c r="H151" s="62">
        <v>40</v>
      </c>
      <c r="I151" s="62">
        <v>30</v>
      </c>
      <c r="J151" s="62">
        <v>15</v>
      </c>
      <c r="K151" s="62">
        <v>10</v>
      </c>
      <c r="L151" s="62">
        <v>5</v>
      </c>
      <c r="M151" s="62">
        <v>3</v>
      </c>
      <c r="N151" s="62">
        <v>4</v>
      </c>
      <c r="O151" s="62" t="str">
        <f t="shared" si="9"/>
        <v>Chuồn Chuồn:25</v>
      </c>
      <c r="P151" s="62" t="str">
        <f t="shared" si="10"/>
        <v>Bướm:25</v>
      </c>
      <c r="Q151" s="62" t="str">
        <f t="shared" si="11"/>
        <v>Ong:50</v>
      </c>
      <c r="R151" s="62">
        <v>15</v>
      </c>
      <c r="S151" s="1">
        <v>25</v>
      </c>
      <c r="T151" s="1">
        <v>25</v>
      </c>
      <c r="U151" s="63">
        <v>50</v>
      </c>
      <c r="V151" s="1">
        <f t="shared" si="8"/>
        <v>100</v>
      </c>
    </row>
    <row r="152" spans="1:22" x14ac:dyDescent="0.25">
      <c r="A152" s="18" t="s">
        <v>118</v>
      </c>
      <c r="B152" s="14">
        <v>150</v>
      </c>
      <c r="C152" s="62">
        <v>40</v>
      </c>
      <c r="D152" s="62">
        <v>80</v>
      </c>
      <c r="E152" s="62">
        <v>120</v>
      </c>
      <c r="F152" s="62">
        <v>180</v>
      </c>
      <c r="G152" s="62">
        <v>240</v>
      </c>
      <c r="H152" s="62">
        <v>40</v>
      </c>
      <c r="I152" s="62">
        <v>30</v>
      </c>
      <c r="J152" s="62">
        <v>15</v>
      </c>
      <c r="K152" s="62">
        <v>10</v>
      </c>
      <c r="L152" s="62">
        <v>5</v>
      </c>
      <c r="M152" s="62">
        <v>3</v>
      </c>
      <c r="N152" s="62">
        <v>4</v>
      </c>
      <c r="O152" s="62" t="str">
        <f t="shared" si="9"/>
        <v>Chuồn Chuồn:25</v>
      </c>
      <c r="P152" s="62" t="str">
        <f t="shared" si="10"/>
        <v>Bướm:25</v>
      </c>
      <c r="Q152" s="62" t="str">
        <f t="shared" si="11"/>
        <v>Ong:50</v>
      </c>
      <c r="R152" s="62">
        <v>15</v>
      </c>
      <c r="S152" s="1">
        <v>25</v>
      </c>
      <c r="T152" s="1">
        <v>25</v>
      </c>
      <c r="U152" s="63">
        <v>50</v>
      </c>
      <c r="V152" s="1">
        <f t="shared" si="8"/>
        <v>100</v>
      </c>
    </row>
    <row r="153" spans="1:22" x14ac:dyDescent="0.25">
      <c r="A153" s="18" t="s">
        <v>118</v>
      </c>
      <c r="B153" s="14">
        <v>151</v>
      </c>
      <c r="C153" s="62">
        <v>40</v>
      </c>
      <c r="D153" s="62">
        <v>80</v>
      </c>
      <c r="E153" s="62">
        <v>120</v>
      </c>
      <c r="F153" s="62">
        <v>180</v>
      </c>
      <c r="G153" s="62">
        <v>240</v>
      </c>
      <c r="H153" s="62">
        <v>40</v>
      </c>
      <c r="I153" s="62">
        <v>30</v>
      </c>
      <c r="J153" s="62">
        <v>15</v>
      </c>
      <c r="K153" s="62">
        <v>10</v>
      </c>
      <c r="L153" s="62">
        <v>5</v>
      </c>
      <c r="M153" s="62">
        <v>3</v>
      </c>
      <c r="N153" s="62">
        <v>4</v>
      </c>
      <c r="O153" s="62" t="str">
        <f t="shared" si="9"/>
        <v>Chuồn Chuồn:50</v>
      </c>
      <c r="P153" s="62" t="str">
        <f t="shared" si="10"/>
        <v>Bướm:25</v>
      </c>
      <c r="Q153" s="62" t="str">
        <f t="shared" si="11"/>
        <v>Ong:25</v>
      </c>
      <c r="R153" s="62">
        <v>15</v>
      </c>
      <c r="S153" s="1">
        <v>50</v>
      </c>
      <c r="T153" s="1">
        <v>25</v>
      </c>
      <c r="U153" s="63">
        <v>25</v>
      </c>
      <c r="V153" s="1">
        <f t="shared" si="8"/>
        <v>100</v>
      </c>
    </row>
    <row r="154" spans="1:22" x14ac:dyDescent="0.25">
      <c r="A154" s="18" t="s">
        <v>118</v>
      </c>
      <c r="B154" s="14">
        <v>152</v>
      </c>
      <c r="C154" s="62">
        <v>40</v>
      </c>
      <c r="D154" s="62">
        <v>80</v>
      </c>
      <c r="E154" s="62">
        <v>120</v>
      </c>
      <c r="F154" s="62">
        <v>180</v>
      </c>
      <c r="G154" s="62">
        <v>240</v>
      </c>
      <c r="H154" s="62">
        <v>40</v>
      </c>
      <c r="I154" s="62">
        <v>30</v>
      </c>
      <c r="J154" s="62">
        <v>15</v>
      </c>
      <c r="K154" s="62">
        <v>10</v>
      </c>
      <c r="L154" s="62">
        <v>5</v>
      </c>
      <c r="M154" s="62">
        <v>3</v>
      </c>
      <c r="N154" s="62">
        <v>4</v>
      </c>
      <c r="O154" s="62" t="str">
        <f t="shared" si="9"/>
        <v>Chuồn Chuồn:50</v>
      </c>
      <c r="P154" s="62" t="str">
        <f t="shared" si="10"/>
        <v>Bướm:25</v>
      </c>
      <c r="Q154" s="62" t="str">
        <f t="shared" si="11"/>
        <v>Ong:25</v>
      </c>
      <c r="R154" s="62">
        <v>15</v>
      </c>
      <c r="S154" s="1">
        <v>50</v>
      </c>
      <c r="T154" s="1">
        <v>25</v>
      </c>
      <c r="U154" s="63">
        <v>25</v>
      </c>
      <c r="V154" s="1">
        <f t="shared" si="8"/>
        <v>100</v>
      </c>
    </row>
    <row r="155" spans="1:22" x14ac:dyDescent="0.25">
      <c r="A155" s="18" t="s">
        <v>118</v>
      </c>
      <c r="B155" s="14">
        <v>153</v>
      </c>
      <c r="C155" s="62">
        <v>40</v>
      </c>
      <c r="D155" s="62">
        <v>80</v>
      </c>
      <c r="E155" s="62">
        <v>120</v>
      </c>
      <c r="F155" s="62">
        <v>180</v>
      </c>
      <c r="G155" s="62">
        <v>240</v>
      </c>
      <c r="H155" s="62">
        <v>40</v>
      </c>
      <c r="I155" s="62">
        <v>30</v>
      </c>
      <c r="J155" s="62">
        <v>15</v>
      </c>
      <c r="K155" s="62">
        <v>10</v>
      </c>
      <c r="L155" s="62">
        <v>5</v>
      </c>
      <c r="M155" s="62">
        <v>3</v>
      </c>
      <c r="N155" s="62">
        <v>4</v>
      </c>
      <c r="O155" s="62" t="str">
        <f t="shared" si="9"/>
        <v>Chuồn Chuồn:50</v>
      </c>
      <c r="P155" s="62" t="str">
        <f t="shared" si="10"/>
        <v>Bướm:25</v>
      </c>
      <c r="Q155" s="62" t="str">
        <f t="shared" si="11"/>
        <v>Ong:25</v>
      </c>
      <c r="R155" s="62">
        <v>15</v>
      </c>
      <c r="S155" s="1">
        <v>50</v>
      </c>
      <c r="T155" s="1">
        <v>25</v>
      </c>
      <c r="U155" s="63">
        <v>25</v>
      </c>
      <c r="V155" s="1">
        <f t="shared" si="8"/>
        <v>100</v>
      </c>
    </row>
    <row r="156" spans="1:22" x14ac:dyDescent="0.25">
      <c r="A156" s="18" t="s">
        <v>118</v>
      </c>
      <c r="B156" s="14">
        <v>154</v>
      </c>
      <c r="C156" s="62">
        <v>40</v>
      </c>
      <c r="D156" s="62">
        <v>80</v>
      </c>
      <c r="E156" s="62">
        <v>120</v>
      </c>
      <c r="F156" s="62">
        <v>180</v>
      </c>
      <c r="G156" s="62">
        <v>240</v>
      </c>
      <c r="H156" s="62">
        <v>40</v>
      </c>
      <c r="I156" s="62">
        <v>30</v>
      </c>
      <c r="J156" s="62">
        <v>15</v>
      </c>
      <c r="K156" s="62">
        <v>10</v>
      </c>
      <c r="L156" s="62">
        <v>5</v>
      </c>
      <c r="M156" s="62">
        <v>3</v>
      </c>
      <c r="N156" s="62">
        <v>4</v>
      </c>
      <c r="O156" s="62" t="str">
        <f t="shared" si="9"/>
        <v>Chuồn Chuồn:50</v>
      </c>
      <c r="P156" s="62" t="str">
        <f t="shared" si="10"/>
        <v>Bướm:25</v>
      </c>
      <c r="Q156" s="62" t="str">
        <f t="shared" si="11"/>
        <v>Ong:25</v>
      </c>
      <c r="R156" s="62">
        <v>15</v>
      </c>
      <c r="S156" s="1">
        <v>50</v>
      </c>
      <c r="T156" s="1">
        <v>25</v>
      </c>
      <c r="U156" s="63">
        <v>25</v>
      </c>
      <c r="V156" s="1">
        <f t="shared" si="8"/>
        <v>100</v>
      </c>
    </row>
    <row r="157" spans="1:22" x14ac:dyDescent="0.25">
      <c r="A157" s="18" t="s">
        <v>118</v>
      </c>
      <c r="B157" s="14">
        <v>155</v>
      </c>
      <c r="C157" s="62">
        <v>40</v>
      </c>
      <c r="D157" s="62">
        <v>80</v>
      </c>
      <c r="E157" s="62">
        <v>120</v>
      </c>
      <c r="F157" s="62">
        <v>180</v>
      </c>
      <c r="G157" s="62">
        <v>240</v>
      </c>
      <c r="H157" s="62">
        <v>40</v>
      </c>
      <c r="I157" s="62">
        <v>30</v>
      </c>
      <c r="J157" s="62">
        <v>15</v>
      </c>
      <c r="K157" s="62">
        <v>10</v>
      </c>
      <c r="L157" s="62">
        <v>5</v>
      </c>
      <c r="M157" s="62">
        <v>3</v>
      </c>
      <c r="N157" s="62">
        <v>4</v>
      </c>
      <c r="O157" s="62" t="str">
        <f t="shared" si="9"/>
        <v>Chuồn Chuồn:50</v>
      </c>
      <c r="P157" s="62" t="str">
        <f t="shared" si="10"/>
        <v>Bướm:25</v>
      </c>
      <c r="Q157" s="62" t="str">
        <f t="shared" si="11"/>
        <v>Ong:25</v>
      </c>
      <c r="R157" s="62">
        <v>15</v>
      </c>
      <c r="S157" s="1">
        <v>50</v>
      </c>
      <c r="T157" s="1">
        <v>25</v>
      </c>
      <c r="U157" s="63">
        <v>25</v>
      </c>
      <c r="V157" s="1">
        <f t="shared" si="8"/>
        <v>100</v>
      </c>
    </row>
    <row r="158" spans="1:22" x14ac:dyDescent="0.25">
      <c r="A158" s="18" t="s">
        <v>118</v>
      </c>
      <c r="B158" s="14">
        <v>156</v>
      </c>
      <c r="C158" s="62">
        <v>40</v>
      </c>
      <c r="D158" s="62">
        <v>80</v>
      </c>
      <c r="E158" s="62">
        <v>120</v>
      </c>
      <c r="F158" s="62">
        <v>180</v>
      </c>
      <c r="G158" s="62">
        <v>240</v>
      </c>
      <c r="H158" s="62">
        <v>40</v>
      </c>
      <c r="I158" s="62">
        <v>30</v>
      </c>
      <c r="J158" s="62">
        <v>15</v>
      </c>
      <c r="K158" s="62">
        <v>10</v>
      </c>
      <c r="L158" s="62">
        <v>5</v>
      </c>
      <c r="M158" s="62">
        <v>3</v>
      </c>
      <c r="N158" s="62">
        <v>4</v>
      </c>
      <c r="O158" s="62" t="str">
        <f t="shared" si="9"/>
        <v>Chuồn Chuồn:25</v>
      </c>
      <c r="P158" s="62" t="str">
        <f t="shared" si="10"/>
        <v>Bướm:50</v>
      </c>
      <c r="Q158" s="62" t="str">
        <f t="shared" si="11"/>
        <v>Ong:25</v>
      </c>
      <c r="R158" s="62">
        <v>15</v>
      </c>
      <c r="S158" s="1">
        <v>25</v>
      </c>
      <c r="T158" s="1">
        <v>50</v>
      </c>
      <c r="U158" s="63">
        <v>25</v>
      </c>
      <c r="V158" s="1">
        <f t="shared" si="8"/>
        <v>100</v>
      </c>
    </row>
    <row r="159" spans="1:22" x14ac:dyDescent="0.25">
      <c r="A159" s="18" t="s">
        <v>118</v>
      </c>
      <c r="B159" s="14">
        <v>157</v>
      </c>
      <c r="C159" s="62">
        <v>40</v>
      </c>
      <c r="D159" s="62">
        <v>80</v>
      </c>
      <c r="E159" s="62">
        <v>120</v>
      </c>
      <c r="F159" s="62">
        <v>180</v>
      </c>
      <c r="G159" s="62">
        <v>240</v>
      </c>
      <c r="H159" s="62">
        <v>40</v>
      </c>
      <c r="I159" s="62">
        <v>30</v>
      </c>
      <c r="J159" s="62">
        <v>15</v>
      </c>
      <c r="K159" s="62">
        <v>10</v>
      </c>
      <c r="L159" s="62">
        <v>5</v>
      </c>
      <c r="M159" s="62">
        <v>3</v>
      </c>
      <c r="N159" s="62">
        <v>4</v>
      </c>
      <c r="O159" s="62" t="str">
        <f t="shared" si="9"/>
        <v>Chuồn Chuồn:25</v>
      </c>
      <c r="P159" s="62" t="str">
        <f t="shared" si="10"/>
        <v>Bướm:50</v>
      </c>
      <c r="Q159" s="62" t="str">
        <f t="shared" si="11"/>
        <v>Ong:25</v>
      </c>
      <c r="R159" s="62">
        <v>15</v>
      </c>
      <c r="S159" s="1">
        <v>25</v>
      </c>
      <c r="T159" s="1">
        <v>50</v>
      </c>
      <c r="U159" s="63">
        <v>25</v>
      </c>
      <c r="V159" s="1">
        <f t="shared" si="8"/>
        <v>100</v>
      </c>
    </row>
    <row r="160" spans="1:22" x14ac:dyDescent="0.25">
      <c r="A160" s="18" t="s">
        <v>118</v>
      </c>
      <c r="B160" s="14">
        <v>158</v>
      </c>
      <c r="C160" s="62">
        <v>40</v>
      </c>
      <c r="D160" s="62">
        <v>80</v>
      </c>
      <c r="E160" s="62">
        <v>120</v>
      </c>
      <c r="F160" s="62">
        <v>180</v>
      </c>
      <c r="G160" s="62">
        <v>240</v>
      </c>
      <c r="H160" s="62">
        <v>40</v>
      </c>
      <c r="I160" s="62">
        <v>30</v>
      </c>
      <c r="J160" s="62">
        <v>15</v>
      </c>
      <c r="K160" s="62">
        <v>10</v>
      </c>
      <c r="L160" s="62">
        <v>5</v>
      </c>
      <c r="M160" s="62">
        <v>3</v>
      </c>
      <c r="N160" s="62">
        <v>4</v>
      </c>
      <c r="O160" s="62" t="str">
        <f t="shared" si="9"/>
        <v>Chuồn Chuồn:25</v>
      </c>
      <c r="P160" s="62" t="str">
        <f t="shared" si="10"/>
        <v>Bướm:50</v>
      </c>
      <c r="Q160" s="62" t="str">
        <f t="shared" si="11"/>
        <v>Ong:25</v>
      </c>
      <c r="R160" s="62">
        <v>15</v>
      </c>
      <c r="S160" s="1">
        <v>25</v>
      </c>
      <c r="T160" s="1">
        <v>50</v>
      </c>
      <c r="U160" s="63">
        <v>25</v>
      </c>
      <c r="V160" s="1">
        <f t="shared" si="8"/>
        <v>100</v>
      </c>
    </row>
    <row r="161" spans="1:22" x14ac:dyDescent="0.25">
      <c r="A161" s="18" t="s">
        <v>118</v>
      </c>
      <c r="B161" s="14">
        <v>159</v>
      </c>
      <c r="C161" s="62">
        <v>40</v>
      </c>
      <c r="D161" s="62">
        <v>80</v>
      </c>
      <c r="E161" s="62">
        <v>120</v>
      </c>
      <c r="F161" s="62">
        <v>180</v>
      </c>
      <c r="G161" s="62">
        <v>240</v>
      </c>
      <c r="H161" s="62">
        <v>40</v>
      </c>
      <c r="I161" s="62">
        <v>30</v>
      </c>
      <c r="J161" s="62">
        <v>15</v>
      </c>
      <c r="K161" s="62">
        <v>10</v>
      </c>
      <c r="L161" s="62">
        <v>5</v>
      </c>
      <c r="M161" s="62">
        <v>3</v>
      </c>
      <c r="N161" s="62">
        <v>4</v>
      </c>
      <c r="O161" s="62" t="str">
        <f t="shared" si="9"/>
        <v>Chuồn Chuồn:25</v>
      </c>
      <c r="P161" s="62" t="str">
        <f t="shared" si="10"/>
        <v>Bướm:50</v>
      </c>
      <c r="Q161" s="62" t="str">
        <f t="shared" si="11"/>
        <v>Ong:25</v>
      </c>
      <c r="R161" s="62">
        <v>15</v>
      </c>
      <c r="S161" s="1">
        <v>25</v>
      </c>
      <c r="T161" s="1">
        <v>50</v>
      </c>
      <c r="U161" s="63">
        <v>25</v>
      </c>
      <c r="V161" s="1">
        <f t="shared" si="8"/>
        <v>100</v>
      </c>
    </row>
    <row r="162" spans="1:22" x14ac:dyDescent="0.25">
      <c r="A162" s="18" t="s">
        <v>118</v>
      </c>
      <c r="B162" s="14">
        <v>160</v>
      </c>
      <c r="C162" s="62">
        <v>40</v>
      </c>
      <c r="D162" s="62">
        <v>80</v>
      </c>
      <c r="E162" s="62">
        <v>120</v>
      </c>
      <c r="F162" s="62">
        <v>180</v>
      </c>
      <c r="G162" s="62">
        <v>240</v>
      </c>
      <c r="H162" s="62">
        <v>40</v>
      </c>
      <c r="I162" s="62">
        <v>30</v>
      </c>
      <c r="J162" s="62">
        <v>15</v>
      </c>
      <c r="K162" s="62">
        <v>10</v>
      </c>
      <c r="L162" s="62">
        <v>5</v>
      </c>
      <c r="M162" s="62">
        <v>3</v>
      </c>
      <c r="N162" s="62">
        <v>4</v>
      </c>
      <c r="O162" s="62" t="str">
        <f t="shared" si="9"/>
        <v>Chuồn Chuồn:25</v>
      </c>
      <c r="P162" s="62" t="str">
        <f t="shared" si="10"/>
        <v>Bướm:50</v>
      </c>
      <c r="Q162" s="62" t="str">
        <f t="shared" si="11"/>
        <v>Ong:25</v>
      </c>
      <c r="R162" s="62">
        <v>15</v>
      </c>
      <c r="S162" s="1">
        <v>25</v>
      </c>
      <c r="T162" s="1">
        <v>50</v>
      </c>
      <c r="U162" s="63">
        <v>25</v>
      </c>
      <c r="V162" s="1">
        <f t="shared" si="8"/>
        <v>100</v>
      </c>
    </row>
    <row r="163" spans="1:22" x14ac:dyDescent="0.25">
      <c r="A163" s="18" t="s">
        <v>118</v>
      </c>
      <c r="B163" s="14">
        <v>161</v>
      </c>
      <c r="C163" s="62">
        <v>40</v>
      </c>
      <c r="D163" s="62">
        <v>80</v>
      </c>
      <c r="E163" s="62">
        <v>120</v>
      </c>
      <c r="F163" s="62">
        <v>180</v>
      </c>
      <c r="G163" s="62">
        <v>240</v>
      </c>
      <c r="H163" s="62">
        <v>40</v>
      </c>
      <c r="I163" s="62">
        <v>30</v>
      </c>
      <c r="J163" s="62">
        <v>15</v>
      </c>
      <c r="K163" s="62">
        <v>10</v>
      </c>
      <c r="L163" s="62">
        <v>5</v>
      </c>
      <c r="M163" s="62">
        <v>3</v>
      </c>
      <c r="N163" s="62">
        <v>4</v>
      </c>
      <c r="O163" s="62" t="str">
        <f t="shared" si="9"/>
        <v>Chuồn Chuồn:25</v>
      </c>
      <c r="P163" s="62" t="str">
        <f t="shared" si="10"/>
        <v>Bướm:25</v>
      </c>
      <c r="Q163" s="62" t="str">
        <f t="shared" si="11"/>
        <v>Ong:50</v>
      </c>
      <c r="R163" s="62">
        <v>15</v>
      </c>
      <c r="S163" s="1">
        <v>25</v>
      </c>
      <c r="T163" s="1">
        <v>25</v>
      </c>
      <c r="U163" s="63">
        <v>50</v>
      </c>
      <c r="V163" s="1">
        <f t="shared" si="8"/>
        <v>100</v>
      </c>
    </row>
    <row r="164" spans="1:22" x14ac:dyDescent="0.25">
      <c r="A164" s="18" t="s">
        <v>118</v>
      </c>
      <c r="B164" s="14">
        <v>162</v>
      </c>
      <c r="C164" s="62">
        <v>40</v>
      </c>
      <c r="D164" s="62">
        <v>80</v>
      </c>
      <c r="E164" s="62">
        <v>120</v>
      </c>
      <c r="F164" s="62">
        <v>180</v>
      </c>
      <c r="G164" s="62">
        <v>240</v>
      </c>
      <c r="H164" s="62">
        <v>40</v>
      </c>
      <c r="I164" s="62">
        <v>30</v>
      </c>
      <c r="J164" s="62">
        <v>15</v>
      </c>
      <c r="K164" s="62">
        <v>10</v>
      </c>
      <c r="L164" s="62">
        <v>5</v>
      </c>
      <c r="M164" s="62">
        <v>3</v>
      </c>
      <c r="N164" s="62">
        <v>4</v>
      </c>
      <c r="O164" s="62" t="str">
        <f t="shared" si="9"/>
        <v>Chuồn Chuồn:25</v>
      </c>
      <c r="P164" s="62" t="str">
        <f t="shared" si="10"/>
        <v>Bướm:25</v>
      </c>
      <c r="Q164" s="62" t="str">
        <f t="shared" si="11"/>
        <v>Ong:50</v>
      </c>
      <c r="R164" s="62">
        <v>15</v>
      </c>
      <c r="S164" s="1">
        <v>25</v>
      </c>
      <c r="T164" s="1">
        <v>25</v>
      </c>
      <c r="U164" s="63">
        <v>50</v>
      </c>
      <c r="V164" s="1">
        <f t="shared" si="8"/>
        <v>100</v>
      </c>
    </row>
    <row r="165" spans="1:22" x14ac:dyDescent="0.25">
      <c r="A165" s="18" t="s">
        <v>118</v>
      </c>
      <c r="B165" s="14">
        <v>163</v>
      </c>
      <c r="C165" s="62">
        <v>40</v>
      </c>
      <c r="D165" s="62">
        <v>80</v>
      </c>
      <c r="E165" s="62">
        <v>120</v>
      </c>
      <c r="F165" s="62">
        <v>180</v>
      </c>
      <c r="G165" s="62">
        <v>240</v>
      </c>
      <c r="H165" s="62">
        <v>40</v>
      </c>
      <c r="I165" s="62">
        <v>30</v>
      </c>
      <c r="J165" s="62">
        <v>15</v>
      </c>
      <c r="K165" s="62">
        <v>10</v>
      </c>
      <c r="L165" s="62">
        <v>5</v>
      </c>
      <c r="M165" s="62">
        <v>3</v>
      </c>
      <c r="N165" s="62">
        <v>4</v>
      </c>
      <c r="O165" s="62" t="str">
        <f t="shared" si="9"/>
        <v>Chuồn Chuồn:25</v>
      </c>
      <c r="P165" s="62" t="str">
        <f t="shared" si="10"/>
        <v>Bướm:25</v>
      </c>
      <c r="Q165" s="62" t="str">
        <f t="shared" si="11"/>
        <v>Ong:50</v>
      </c>
      <c r="R165" s="62">
        <v>15</v>
      </c>
      <c r="S165" s="1">
        <v>25</v>
      </c>
      <c r="T165" s="1">
        <v>25</v>
      </c>
      <c r="U165" s="63">
        <v>50</v>
      </c>
      <c r="V165" s="1">
        <f t="shared" si="8"/>
        <v>100</v>
      </c>
    </row>
    <row r="166" spans="1:22" x14ac:dyDescent="0.25">
      <c r="A166" s="18" t="s">
        <v>118</v>
      </c>
      <c r="B166" s="14">
        <v>164</v>
      </c>
      <c r="C166" s="62">
        <v>40</v>
      </c>
      <c r="D166" s="62">
        <v>80</v>
      </c>
      <c r="E166" s="62">
        <v>120</v>
      </c>
      <c r="F166" s="62">
        <v>180</v>
      </c>
      <c r="G166" s="62">
        <v>240</v>
      </c>
      <c r="H166" s="62">
        <v>40</v>
      </c>
      <c r="I166" s="62">
        <v>30</v>
      </c>
      <c r="J166" s="62">
        <v>15</v>
      </c>
      <c r="K166" s="62">
        <v>10</v>
      </c>
      <c r="L166" s="62">
        <v>5</v>
      </c>
      <c r="M166" s="62">
        <v>3</v>
      </c>
      <c r="N166" s="62">
        <v>4</v>
      </c>
      <c r="O166" s="62" t="str">
        <f t="shared" si="9"/>
        <v>Chuồn Chuồn:25</v>
      </c>
      <c r="P166" s="62" t="str">
        <f t="shared" si="10"/>
        <v>Bướm:25</v>
      </c>
      <c r="Q166" s="62" t="str">
        <f t="shared" si="11"/>
        <v>Ong:50</v>
      </c>
      <c r="R166" s="62">
        <v>15</v>
      </c>
      <c r="S166" s="1">
        <v>25</v>
      </c>
      <c r="T166" s="1">
        <v>25</v>
      </c>
      <c r="U166" s="63">
        <v>50</v>
      </c>
      <c r="V166" s="1">
        <f t="shared" si="8"/>
        <v>100</v>
      </c>
    </row>
    <row r="167" spans="1:22" x14ac:dyDescent="0.25">
      <c r="A167" s="18" t="s">
        <v>118</v>
      </c>
      <c r="B167" s="14">
        <v>165</v>
      </c>
      <c r="C167" s="62">
        <v>40</v>
      </c>
      <c r="D167" s="62">
        <v>80</v>
      </c>
      <c r="E167" s="62">
        <v>120</v>
      </c>
      <c r="F167" s="62">
        <v>180</v>
      </c>
      <c r="G167" s="62">
        <v>240</v>
      </c>
      <c r="H167" s="62">
        <v>40</v>
      </c>
      <c r="I167" s="62">
        <v>30</v>
      </c>
      <c r="J167" s="62">
        <v>15</v>
      </c>
      <c r="K167" s="62">
        <v>10</v>
      </c>
      <c r="L167" s="62">
        <v>5</v>
      </c>
      <c r="M167" s="62">
        <v>3</v>
      </c>
      <c r="N167" s="62">
        <v>4</v>
      </c>
      <c r="O167" s="62" t="str">
        <f t="shared" si="9"/>
        <v>Chuồn Chuồn:25</v>
      </c>
      <c r="P167" s="62" t="str">
        <f t="shared" si="10"/>
        <v>Bướm:25</v>
      </c>
      <c r="Q167" s="62" t="str">
        <f t="shared" si="11"/>
        <v>Ong:50</v>
      </c>
      <c r="R167" s="62">
        <v>15</v>
      </c>
      <c r="S167" s="1">
        <v>25</v>
      </c>
      <c r="T167" s="1">
        <v>25</v>
      </c>
      <c r="U167" s="63">
        <v>50</v>
      </c>
      <c r="V167" s="1">
        <f t="shared" si="8"/>
        <v>100</v>
      </c>
    </row>
    <row r="168" spans="1:22" x14ac:dyDescent="0.25">
      <c r="A168" s="18" t="s">
        <v>118</v>
      </c>
      <c r="B168" s="14">
        <v>166</v>
      </c>
      <c r="C168" s="62">
        <v>40</v>
      </c>
      <c r="D168" s="62">
        <v>80</v>
      </c>
      <c r="E168" s="62">
        <v>120</v>
      </c>
      <c r="F168" s="62">
        <v>180</v>
      </c>
      <c r="G168" s="62">
        <v>240</v>
      </c>
      <c r="H168" s="62">
        <v>40</v>
      </c>
      <c r="I168" s="62">
        <v>30</v>
      </c>
      <c r="J168" s="62">
        <v>15</v>
      </c>
      <c r="K168" s="62">
        <v>10</v>
      </c>
      <c r="L168" s="62">
        <v>5</v>
      </c>
      <c r="M168" s="62">
        <v>3</v>
      </c>
      <c r="N168" s="62">
        <v>4</v>
      </c>
      <c r="O168" s="62" t="str">
        <f t="shared" si="9"/>
        <v>Chuồn Chuồn:50</v>
      </c>
      <c r="P168" s="62" t="str">
        <f t="shared" si="10"/>
        <v>Bướm:25</v>
      </c>
      <c r="Q168" s="62" t="str">
        <f t="shared" si="11"/>
        <v>Ong:25</v>
      </c>
      <c r="R168" s="62">
        <v>15</v>
      </c>
      <c r="S168" s="1">
        <v>50</v>
      </c>
      <c r="T168" s="1">
        <v>25</v>
      </c>
      <c r="U168" s="63">
        <v>25</v>
      </c>
      <c r="V168" s="1">
        <f t="shared" si="8"/>
        <v>100</v>
      </c>
    </row>
    <row r="169" spans="1:22" x14ac:dyDescent="0.25">
      <c r="A169" s="18" t="s">
        <v>118</v>
      </c>
      <c r="B169" s="14">
        <v>167</v>
      </c>
      <c r="C169" s="62">
        <v>40</v>
      </c>
      <c r="D169" s="62">
        <v>80</v>
      </c>
      <c r="E169" s="62">
        <v>120</v>
      </c>
      <c r="F169" s="62">
        <v>180</v>
      </c>
      <c r="G169" s="62">
        <v>240</v>
      </c>
      <c r="H169" s="62">
        <v>40</v>
      </c>
      <c r="I169" s="62">
        <v>30</v>
      </c>
      <c r="J169" s="62">
        <v>15</v>
      </c>
      <c r="K169" s="62">
        <v>10</v>
      </c>
      <c r="L169" s="62">
        <v>5</v>
      </c>
      <c r="M169" s="62">
        <v>3</v>
      </c>
      <c r="N169" s="62">
        <v>4</v>
      </c>
      <c r="O169" s="62" t="str">
        <f t="shared" si="9"/>
        <v>Chuồn Chuồn:50</v>
      </c>
      <c r="P169" s="62" t="str">
        <f t="shared" si="10"/>
        <v>Bướm:25</v>
      </c>
      <c r="Q169" s="62" t="str">
        <f t="shared" si="11"/>
        <v>Ong:25</v>
      </c>
      <c r="R169" s="62">
        <v>15</v>
      </c>
      <c r="S169" s="1">
        <v>50</v>
      </c>
      <c r="T169" s="1">
        <v>25</v>
      </c>
      <c r="U169" s="63">
        <v>25</v>
      </c>
      <c r="V169" s="1">
        <f t="shared" si="8"/>
        <v>100</v>
      </c>
    </row>
    <row r="170" spans="1:22" x14ac:dyDescent="0.25">
      <c r="A170" s="18" t="s">
        <v>118</v>
      </c>
      <c r="B170" s="14">
        <v>168</v>
      </c>
      <c r="C170" s="62">
        <v>40</v>
      </c>
      <c r="D170" s="62">
        <v>80</v>
      </c>
      <c r="E170" s="62">
        <v>120</v>
      </c>
      <c r="F170" s="62">
        <v>180</v>
      </c>
      <c r="G170" s="62">
        <v>240</v>
      </c>
      <c r="H170" s="62">
        <v>40</v>
      </c>
      <c r="I170" s="62">
        <v>30</v>
      </c>
      <c r="J170" s="62">
        <v>15</v>
      </c>
      <c r="K170" s="62">
        <v>10</v>
      </c>
      <c r="L170" s="62">
        <v>5</v>
      </c>
      <c r="M170" s="62">
        <v>3</v>
      </c>
      <c r="N170" s="62">
        <v>4</v>
      </c>
      <c r="O170" s="62" t="str">
        <f t="shared" si="9"/>
        <v>Chuồn Chuồn:50</v>
      </c>
      <c r="P170" s="62" t="str">
        <f t="shared" si="10"/>
        <v>Bướm:25</v>
      </c>
      <c r="Q170" s="62" t="str">
        <f t="shared" si="11"/>
        <v>Ong:25</v>
      </c>
      <c r="R170" s="62">
        <v>15</v>
      </c>
      <c r="S170" s="1">
        <v>50</v>
      </c>
      <c r="T170" s="1">
        <v>25</v>
      </c>
      <c r="U170" s="63">
        <v>25</v>
      </c>
      <c r="V170" s="1">
        <f t="shared" si="8"/>
        <v>100</v>
      </c>
    </row>
    <row r="171" spans="1:22" x14ac:dyDescent="0.25">
      <c r="A171" s="18" t="s">
        <v>118</v>
      </c>
      <c r="B171" s="14">
        <v>169</v>
      </c>
      <c r="C171" s="62">
        <v>40</v>
      </c>
      <c r="D171" s="62">
        <v>80</v>
      </c>
      <c r="E171" s="62">
        <v>120</v>
      </c>
      <c r="F171" s="62">
        <v>180</v>
      </c>
      <c r="G171" s="62">
        <v>240</v>
      </c>
      <c r="H171" s="62">
        <v>40</v>
      </c>
      <c r="I171" s="62">
        <v>30</v>
      </c>
      <c r="J171" s="62">
        <v>15</v>
      </c>
      <c r="K171" s="62">
        <v>10</v>
      </c>
      <c r="L171" s="62">
        <v>5</v>
      </c>
      <c r="M171" s="62">
        <v>3</v>
      </c>
      <c r="N171" s="62">
        <v>4</v>
      </c>
      <c r="O171" s="62" t="str">
        <f t="shared" si="9"/>
        <v>Chuồn Chuồn:50</v>
      </c>
      <c r="P171" s="62" t="str">
        <f t="shared" si="10"/>
        <v>Bướm:25</v>
      </c>
      <c r="Q171" s="62" t="str">
        <f t="shared" si="11"/>
        <v>Ong:25</v>
      </c>
      <c r="R171" s="62">
        <v>15</v>
      </c>
      <c r="S171" s="1">
        <v>50</v>
      </c>
      <c r="T171" s="1">
        <v>25</v>
      </c>
      <c r="U171" s="63">
        <v>25</v>
      </c>
      <c r="V171" s="1">
        <f t="shared" si="8"/>
        <v>100</v>
      </c>
    </row>
    <row r="172" spans="1:22" x14ac:dyDescent="0.25">
      <c r="A172" s="18" t="s">
        <v>118</v>
      </c>
      <c r="B172" s="14">
        <v>170</v>
      </c>
      <c r="C172" s="62">
        <v>40</v>
      </c>
      <c r="D172" s="62">
        <v>80</v>
      </c>
      <c r="E172" s="62">
        <v>120</v>
      </c>
      <c r="F172" s="62">
        <v>180</v>
      </c>
      <c r="G172" s="62">
        <v>240</v>
      </c>
      <c r="H172" s="62">
        <v>40</v>
      </c>
      <c r="I172" s="62">
        <v>30</v>
      </c>
      <c r="J172" s="62">
        <v>15</v>
      </c>
      <c r="K172" s="62">
        <v>10</v>
      </c>
      <c r="L172" s="62">
        <v>5</v>
      </c>
      <c r="M172" s="62">
        <v>3</v>
      </c>
      <c r="N172" s="62">
        <v>4</v>
      </c>
      <c r="O172" s="62" t="str">
        <f t="shared" si="9"/>
        <v>Chuồn Chuồn:50</v>
      </c>
      <c r="P172" s="62" t="str">
        <f t="shared" si="10"/>
        <v>Bướm:25</v>
      </c>
      <c r="Q172" s="62" t="str">
        <f t="shared" si="11"/>
        <v>Ong:25</v>
      </c>
      <c r="R172" s="62">
        <v>15</v>
      </c>
      <c r="S172" s="1">
        <v>50</v>
      </c>
      <c r="T172" s="1">
        <v>25</v>
      </c>
      <c r="U172" s="63">
        <v>25</v>
      </c>
      <c r="V172" s="1">
        <f t="shared" si="8"/>
        <v>100</v>
      </c>
    </row>
    <row r="173" spans="1:22" x14ac:dyDescent="0.25">
      <c r="A173" s="18" t="s">
        <v>118</v>
      </c>
      <c r="B173" s="14">
        <v>171</v>
      </c>
      <c r="C173" s="62">
        <v>40</v>
      </c>
      <c r="D173" s="62">
        <v>80</v>
      </c>
      <c r="E173" s="62">
        <v>120</v>
      </c>
      <c r="F173" s="62">
        <v>180</v>
      </c>
      <c r="G173" s="62">
        <v>240</v>
      </c>
      <c r="H173" s="62">
        <v>40</v>
      </c>
      <c r="I173" s="62">
        <v>30</v>
      </c>
      <c r="J173" s="62">
        <v>15</v>
      </c>
      <c r="K173" s="62">
        <v>10</v>
      </c>
      <c r="L173" s="62">
        <v>5</v>
      </c>
      <c r="M173" s="62">
        <v>3</v>
      </c>
      <c r="N173" s="62">
        <v>4</v>
      </c>
      <c r="O173" s="62" t="str">
        <f t="shared" si="9"/>
        <v>Chuồn Chuồn:25</v>
      </c>
      <c r="P173" s="62" t="str">
        <f t="shared" si="10"/>
        <v>Bướm:50</v>
      </c>
      <c r="Q173" s="62" t="str">
        <f t="shared" si="11"/>
        <v>Ong:25</v>
      </c>
      <c r="R173" s="62">
        <v>15</v>
      </c>
      <c r="S173" s="1">
        <v>25</v>
      </c>
      <c r="T173" s="1">
        <v>50</v>
      </c>
      <c r="U173" s="63">
        <v>25</v>
      </c>
      <c r="V173" s="1">
        <f t="shared" si="8"/>
        <v>100</v>
      </c>
    </row>
    <row r="174" spans="1:22" x14ac:dyDescent="0.25">
      <c r="A174" s="18" t="s">
        <v>118</v>
      </c>
      <c r="B174" s="14">
        <v>172</v>
      </c>
      <c r="C174" s="62">
        <v>40</v>
      </c>
      <c r="D174" s="62">
        <v>80</v>
      </c>
      <c r="E174" s="62">
        <v>120</v>
      </c>
      <c r="F174" s="62">
        <v>180</v>
      </c>
      <c r="G174" s="62">
        <v>240</v>
      </c>
      <c r="H174" s="62">
        <v>40</v>
      </c>
      <c r="I174" s="62">
        <v>30</v>
      </c>
      <c r="J174" s="62">
        <v>15</v>
      </c>
      <c r="K174" s="62">
        <v>10</v>
      </c>
      <c r="L174" s="62">
        <v>5</v>
      </c>
      <c r="M174" s="62">
        <v>3</v>
      </c>
      <c r="N174" s="62">
        <v>4</v>
      </c>
      <c r="O174" s="62" t="str">
        <f t="shared" si="9"/>
        <v>Chuồn Chuồn:25</v>
      </c>
      <c r="P174" s="62" t="str">
        <f t="shared" si="10"/>
        <v>Bướm:50</v>
      </c>
      <c r="Q174" s="62" t="str">
        <f t="shared" si="11"/>
        <v>Ong:25</v>
      </c>
      <c r="R174" s="62">
        <v>15</v>
      </c>
      <c r="S174" s="1">
        <v>25</v>
      </c>
      <c r="T174" s="1">
        <v>50</v>
      </c>
      <c r="U174" s="63">
        <v>25</v>
      </c>
      <c r="V174" s="1">
        <f t="shared" si="8"/>
        <v>100</v>
      </c>
    </row>
    <row r="175" spans="1:22" x14ac:dyDescent="0.25">
      <c r="A175" s="18" t="s">
        <v>118</v>
      </c>
      <c r="B175" s="14">
        <v>173</v>
      </c>
      <c r="C175" s="62">
        <v>40</v>
      </c>
      <c r="D175" s="62">
        <v>80</v>
      </c>
      <c r="E175" s="62">
        <v>120</v>
      </c>
      <c r="F175" s="62">
        <v>180</v>
      </c>
      <c r="G175" s="62">
        <v>240</v>
      </c>
      <c r="H175" s="62">
        <v>40</v>
      </c>
      <c r="I175" s="62">
        <v>30</v>
      </c>
      <c r="J175" s="62">
        <v>15</v>
      </c>
      <c r="K175" s="62">
        <v>10</v>
      </c>
      <c r="L175" s="62">
        <v>5</v>
      </c>
      <c r="M175" s="62">
        <v>3</v>
      </c>
      <c r="N175" s="62">
        <v>4</v>
      </c>
      <c r="O175" s="62" t="str">
        <f t="shared" si="9"/>
        <v>Chuồn Chuồn:25</v>
      </c>
      <c r="P175" s="62" t="str">
        <f t="shared" si="10"/>
        <v>Bướm:50</v>
      </c>
      <c r="Q175" s="62" t="str">
        <f t="shared" si="11"/>
        <v>Ong:25</v>
      </c>
      <c r="R175" s="62">
        <v>15</v>
      </c>
      <c r="S175" s="1">
        <v>25</v>
      </c>
      <c r="T175" s="1">
        <v>50</v>
      </c>
      <c r="U175" s="63">
        <v>25</v>
      </c>
      <c r="V175" s="1">
        <f t="shared" si="8"/>
        <v>100</v>
      </c>
    </row>
    <row r="176" spans="1:22" x14ac:dyDescent="0.25">
      <c r="A176" s="18" t="s">
        <v>118</v>
      </c>
      <c r="B176" s="14">
        <v>174</v>
      </c>
      <c r="C176" s="62">
        <v>40</v>
      </c>
      <c r="D176" s="62">
        <v>80</v>
      </c>
      <c r="E176" s="62">
        <v>120</v>
      </c>
      <c r="F176" s="62">
        <v>180</v>
      </c>
      <c r="G176" s="62">
        <v>240</v>
      </c>
      <c r="H176" s="62">
        <v>40</v>
      </c>
      <c r="I176" s="62">
        <v>30</v>
      </c>
      <c r="J176" s="62">
        <v>15</v>
      </c>
      <c r="K176" s="62">
        <v>10</v>
      </c>
      <c r="L176" s="62">
        <v>5</v>
      </c>
      <c r="M176" s="62">
        <v>3</v>
      </c>
      <c r="N176" s="62">
        <v>4</v>
      </c>
      <c r="O176" s="62" t="str">
        <f t="shared" si="9"/>
        <v>Chuồn Chuồn:25</v>
      </c>
      <c r="P176" s="62" t="str">
        <f t="shared" si="10"/>
        <v>Bướm:50</v>
      </c>
      <c r="Q176" s="62" t="str">
        <f t="shared" si="11"/>
        <v>Ong:25</v>
      </c>
      <c r="R176" s="62">
        <v>15</v>
      </c>
      <c r="S176" s="1">
        <v>25</v>
      </c>
      <c r="T176" s="1">
        <v>50</v>
      </c>
      <c r="U176" s="63">
        <v>25</v>
      </c>
      <c r="V176" s="1">
        <f t="shared" si="8"/>
        <v>100</v>
      </c>
    </row>
    <row r="177" spans="1:22" x14ac:dyDescent="0.25">
      <c r="A177" s="18" t="s">
        <v>118</v>
      </c>
      <c r="B177" s="14">
        <v>175</v>
      </c>
      <c r="C177" s="62">
        <v>40</v>
      </c>
      <c r="D177" s="62">
        <v>80</v>
      </c>
      <c r="E177" s="62">
        <v>120</v>
      </c>
      <c r="F177" s="62">
        <v>180</v>
      </c>
      <c r="G177" s="62">
        <v>240</v>
      </c>
      <c r="H177" s="62">
        <v>40</v>
      </c>
      <c r="I177" s="62">
        <v>30</v>
      </c>
      <c r="J177" s="62">
        <v>15</v>
      </c>
      <c r="K177" s="62">
        <v>10</v>
      </c>
      <c r="L177" s="62">
        <v>5</v>
      </c>
      <c r="M177" s="62">
        <v>3</v>
      </c>
      <c r="N177" s="62">
        <v>4</v>
      </c>
      <c r="O177" s="62" t="str">
        <f t="shared" si="9"/>
        <v>Chuồn Chuồn:25</v>
      </c>
      <c r="P177" s="62" t="str">
        <f t="shared" si="10"/>
        <v>Bướm:50</v>
      </c>
      <c r="Q177" s="62" t="str">
        <f t="shared" si="11"/>
        <v>Ong:25</v>
      </c>
      <c r="R177" s="62">
        <v>15</v>
      </c>
      <c r="S177" s="1">
        <v>25</v>
      </c>
      <c r="T177" s="1">
        <v>50</v>
      </c>
      <c r="U177" s="63">
        <v>25</v>
      </c>
      <c r="V177" s="1">
        <f t="shared" si="8"/>
        <v>100</v>
      </c>
    </row>
    <row r="178" spans="1:22" x14ac:dyDescent="0.25">
      <c r="A178" s="18" t="s">
        <v>118</v>
      </c>
      <c r="B178" s="14">
        <v>176</v>
      </c>
      <c r="C178" s="62">
        <v>40</v>
      </c>
      <c r="D178" s="62">
        <v>80</v>
      </c>
      <c r="E178" s="62">
        <v>120</v>
      </c>
      <c r="F178" s="62">
        <v>180</v>
      </c>
      <c r="G178" s="62">
        <v>240</v>
      </c>
      <c r="H178" s="62">
        <v>40</v>
      </c>
      <c r="I178" s="62">
        <v>30</v>
      </c>
      <c r="J178" s="62">
        <v>15</v>
      </c>
      <c r="K178" s="62">
        <v>10</v>
      </c>
      <c r="L178" s="62">
        <v>5</v>
      </c>
      <c r="M178" s="62">
        <v>3</v>
      </c>
      <c r="N178" s="62">
        <v>4</v>
      </c>
      <c r="O178" s="62" t="str">
        <f t="shared" si="9"/>
        <v>Chuồn Chuồn:25</v>
      </c>
      <c r="P178" s="62" t="str">
        <f t="shared" si="10"/>
        <v>Bướm:25</v>
      </c>
      <c r="Q178" s="62" t="str">
        <f t="shared" si="11"/>
        <v>Ong:50</v>
      </c>
      <c r="R178" s="62">
        <v>15</v>
      </c>
      <c r="S178" s="1">
        <v>25</v>
      </c>
      <c r="T178" s="1">
        <v>25</v>
      </c>
      <c r="U178" s="63">
        <v>50</v>
      </c>
      <c r="V178" s="1">
        <f t="shared" si="8"/>
        <v>100</v>
      </c>
    </row>
    <row r="179" spans="1:22" x14ac:dyDescent="0.25">
      <c r="A179" s="18" t="s">
        <v>118</v>
      </c>
      <c r="B179" s="14">
        <v>177</v>
      </c>
      <c r="C179" s="62">
        <v>40</v>
      </c>
      <c r="D179" s="62">
        <v>80</v>
      </c>
      <c r="E179" s="62">
        <v>120</v>
      </c>
      <c r="F179" s="62">
        <v>180</v>
      </c>
      <c r="G179" s="62">
        <v>240</v>
      </c>
      <c r="H179" s="62">
        <v>40</v>
      </c>
      <c r="I179" s="62">
        <v>30</v>
      </c>
      <c r="J179" s="62">
        <v>15</v>
      </c>
      <c r="K179" s="62">
        <v>10</v>
      </c>
      <c r="L179" s="62">
        <v>5</v>
      </c>
      <c r="M179" s="62">
        <v>3</v>
      </c>
      <c r="N179" s="62">
        <v>4</v>
      </c>
      <c r="O179" s="62" t="str">
        <f t="shared" si="9"/>
        <v>Chuồn Chuồn:25</v>
      </c>
      <c r="P179" s="62" t="str">
        <f t="shared" si="10"/>
        <v>Bướm:25</v>
      </c>
      <c r="Q179" s="62" t="str">
        <f t="shared" si="11"/>
        <v>Ong:50</v>
      </c>
      <c r="R179" s="62">
        <v>15</v>
      </c>
      <c r="S179" s="1">
        <v>25</v>
      </c>
      <c r="T179" s="1">
        <v>25</v>
      </c>
      <c r="U179" s="63">
        <v>50</v>
      </c>
      <c r="V179" s="1">
        <f t="shared" si="8"/>
        <v>100</v>
      </c>
    </row>
    <row r="180" spans="1:22" x14ac:dyDescent="0.25">
      <c r="A180" s="18" t="s">
        <v>118</v>
      </c>
      <c r="B180" s="14">
        <v>178</v>
      </c>
      <c r="C180" s="62">
        <v>40</v>
      </c>
      <c r="D180" s="62">
        <v>80</v>
      </c>
      <c r="E180" s="62">
        <v>120</v>
      </c>
      <c r="F180" s="62">
        <v>180</v>
      </c>
      <c r="G180" s="62">
        <v>240</v>
      </c>
      <c r="H180" s="62">
        <v>40</v>
      </c>
      <c r="I180" s="62">
        <v>30</v>
      </c>
      <c r="J180" s="62">
        <v>15</v>
      </c>
      <c r="K180" s="62">
        <v>10</v>
      </c>
      <c r="L180" s="62">
        <v>5</v>
      </c>
      <c r="M180" s="62">
        <v>3</v>
      </c>
      <c r="N180" s="62">
        <v>4</v>
      </c>
      <c r="O180" s="62" t="str">
        <f t="shared" si="9"/>
        <v>Chuồn Chuồn:25</v>
      </c>
      <c r="P180" s="62" t="str">
        <f t="shared" si="10"/>
        <v>Bướm:25</v>
      </c>
      <c r="Q180" s="62" t="str">
        <f t="shared" si="11"/>
        <v>Ong:50</v>
      </c>
      <c r="R180" s="62">
        <v>15</v>
      </c>
      <c r="S180" s="1">
        <v>25</v>
      </c>
      <c r="T180" s="1">
        <v>25</v>
      </c>
      <c r="U180" s="63">
        <v>50</v>
      </c>
      <c r="V180" s="1">
        <f t="shared" si="8"/>
        <v>100</v>
      </c>
    </row>
    <row r="181" spans="1:22" x14ac:dyDescent="0.25">
      <c r="A181" s="18" t="s">
        <v>118</v>
      </c>
      <c r="B181" s="14">
        <v>179</v>
      </c>
      <c r="C181" s="62">
        <v>40</v>
      </c>
      <c r="D181" s="62">
        <v>80</v>
      </c>
      <c r="E181" s="62">
        <v>120</v>
      </c>
      <c r="F181" s="62">
        <v>180</v>
      </c>
      <c r="G181" s="62">
        <v>240</v>
      </c>
      <c r="H181" s="62">
        <v>40</v>
      </c>
      <c r="I181" s="62">
        <v>30</v>
      </c>
      <c r="J181" s="62">
        <v>15</v>
      </c>
      <c r="K181" s="62">
        <v>10</v>
      </c>
      <c r="L181" s="62">
        <v>5</v>
      </c>
      <c r="M181" s="62">
        <v>3</v>
      </c>
      <c r="N181" s="62">
        <v>4</v>
      </c>
      <c r="O181" s="62" t="str">
        <f t="shared" si="9"/>
        <v>Chuồn Chuồn:25</v>
      </c>
      <c r="P181" s="62" t="str">
        <f t="shared" si="10"/>
        <v>Bướm:25</v>
      </c>
      <c r="Q181" s="62" t="str">
        <f t="shared" si="11"/>
        <v>Ong:50</v>
      </c>
      <c r="R181" s="62">
        <v>15</v>
      </c>
      <c r="S181" s="1">
        <v>25</v>
      </c>
      <c r="T181" s="1">
        <v>25</v>
      </c>
      <c r="U181" s="63">
        <v>50</v>
      </c>
      <c r="V181" s="1">
        <f t="shared" si="8"/>
        <v>100</v>
      </c>
    </row>
    <row r="182" spans="1:22" x14ac:dyDescent="0.25">
      <c r="A182" s="18" t="s">
        <v>118</v>
      </c>
      <c r="B182" s="14">
        <v>180</v>
      </c>
      <c r="C182" s="62">
        <v>40</v>
      </c>
      <c r="D182" s="62">
        <v>80</v>
      </c>
      <c r="E182" s="62">
        <v>120</v>
      </c>
      <c r="F182" s="62">
        <v>180</v>
      </c>
      <c r="G182" s="62">
        <v>240</v>
      </c>
      <c r="H182" s="62">
        <v>40</v>
      </c>
      <c r="I182" s="62">
        <v>30</v>
      </c>
      <c r="J182" s="62">
        <v>15</v>
      </c>
      <c r="K182" s="62">
        <v>10</v>
      </c>
      <c r="L182" s="62">
        <v>5</v>
      </c>
      <c r="M182" s="62">
        <v>3</v>
      </c>
      <c r="N182" s="62">
        <v>4</v>
      </c>
      <c r="O182" s="62" t="str">
        <f t="shared" si="9"/>
        <v>Chuồn Chuồn:25</v>
      </c>
      <c r="P182" s="62" t="str">
        <f t="shared" si="10"/>
        <v>Bướm:25</v>
      </c>
      <c r="Q182" s="62" t="str">
        <f t="shared" si="11"/>
        <v>Ong:50</v>
      </c>
      <c r="R182" s="62">
        <v>15</v>
      </c>
      <c r="S182" s="1">
        <v>25</v>
      </c>
      <c r="T182" s="1">
        <v>25</v>
      </c>
      <c r="U182" s="63">
        <v>50</v>
      </c>
      <c r="V182" s="1">
        <f t="shared" si="8"/>
        <v>100</v>
      </c>
    </row>
    <row r="183" spans="1:22" x14ac:dyDescent="0.25">
      <c r="A183" s="18" t="s">
        <v>118</v>
      </c>
      <c r="B183" s="14">
        <v>181</v>
      </c>
      <c r="C183" s="62">
        <v>40</v>
      </c>
      <c r="D183" s="62">
        <v>80</v>
      </c>
      <c r="E183" s="62">
        <v>120</v>
      </c>
      <c r="F183" s="62">
        <v>180</v>
      </c>
      <c r="G183" s="62">
        <v>240</v>
      </c>
      <c r="H183" s="62">
        <v>40</v>
      </c>
      <c r="I183" s="62">
        <v>30</v>
      </c>
      <c r="J183" s="62">
        <v>15</v>
      </c>
      <c r="K183" s="62">
        <v>10</v>
      </c>
      <c r="L183" s="62">
        <v>5</v>
      </c>
      <c r="M183" s="62">
        <v>3</v>
      </c>
      <c r="N183" s="62">
        <v>4</v>
      </c>
      <c r="O183" s="62" t="str">
        <f t="shared" si="9"/>
        <v>Chuồn Chuồn:50</v>
      </c>
      <c r="P183" s="62" t="str">
        <f t="shared" si="10"/>
        <v>Bướm:25</v>
      </c>
      <c r="Q183" s="62" t="str">
        <f t="shared" si="11"/>
        <v>Ong:25</v>
      </c>
      <c r="R183" s="62">
        <v>15</v>
      </c>
      <c r="S183" s="1">
        <v>50</v>
      </c>
      <c r="T183" s="1">
        <v>25</v>
      </c>
      <c r="U183" s="63">
        <v>25</v>
      </c>
      <c r="V183" s="1">
        <f t="shared" si="8"/>
        <v>100</v>
      </c>
    </row>
    <row r="184" spans="1:22" x14ac:dyDescent="0.25">
      <c r="A184" s="18" t="s">
        <v>118</v>
      </c>
      <c r="B184" s="14">
        <v>182</v>
      </c>
      <c r="C184" s="62">
        <v>40</v>
      </c>
      <c r="D184" s="62">
        <v>80</v>
      </c>
      <c r="E184" s="62">
        <v>120</v>
      </c>
      <c r="F184" s="62">
        <v>180</v>
      </c>
      <c r="G184" s="62">
        <v>240</v>
      </c>
      <c r="H184" s="62">
        <v>40</v>
      </c>
      <c r="I184" s="62">
        <v>30</v>
      </c>
      <c r="J184" s="62">
        <v>15</v>
      </c>
      <c r="K184" s="62">
        <v>10</v>
      </c>
      <c r="L184" s="62">
        <v>5</v>
      </c>
      <c r="M184" s="62">
        <v>3</v>
      </c>
      <c r="N184" s="62">
        <v>4</v>
      </c>
      <c r="O184" s="62" t="str">
        <f t="shared" si="9"/>
        <v>Chuồn Chuồn:50</v>
      </c>
      <c r="P184" s="62" t="str">
        <f t="shared" si="10"/>
        <v>Bướm:25</v>
      </c>
      <c r="Q184" s="62" t="str">
        <f t="shared" si="11"/>
        <v>Ong:25</v>
      </c>
      <c r="R184" s="62">
        <v>15</v>
      </c>
      <c r="S184" s="1">
        <v>50</v>
      </c>
      <c r="T184" s="1">
        <v>25</v>
      </c>
      <c r="U184" s="63">
        <v>25</v>
      </c>
      <c r="V184" s="1">
        <f t="shared" si="8"/>
        <v>100</v>
      </c>
    </row>
    <row r="185" spans="1:22" x14ac:dyDescent="0.25">
      <c r="A185" s="18" t="s">
        <v>118</v>
      </c>
      <c r="B185" s="14">
        <v>183</v>
      </c>
      <c r="C185" s="62">
        <v>40</v>
      </c>
      <c r="D185" s="62">
        <v>80</v>
      </c>
      <c r="E185" s="62">
        <v>120</v>
      </c>
      <c r="F185" s="62">
        <v>180</v>
      </c>
      <c r="G185" s="62">
        <v>240</v>
      </c>
      <c r="H185" s="62">
        <v>40</v>
      </c>
      <c r="I185" s="62">
        <v>30</v>
      </c>
      <c r="J185" s="62">
        <v>15</v>
      </c>
      <c r="K185" s="62">
        <v>10</v>
      </c>
      <c r="L185" s="62">
        <v>5</v>
      </c>
      <c r="M185" s="62">
        <v>3</v>
      </c>
      <c r="N185" s="62">
        <v>4</v>
      </c>
      <c r="O185" s="62" t="str">
        <f t="shared" si="9"/>
        <v>Chuồn Chuồn:50</v>
      </c>
      <c r="P185" s="62" t="str">
        <f t="shared" si="10"/>
        <v>Bướm:25</v>
      </c>
      <c r="Q185" s="62" t="str">
        <f t="shared" si="11"/>
        <v>Ong:25</v>
      </c>
      <c r="R185" s="62">
        <v>15</v>
      </c>
      <c r="S185" s="1">
        <v>50</v>
      </c>
      <c r="T185" s="1">
        <v>25</v>
      </c>
      <c r="U185" s="63">
        <v>25</v>
      </c>
      <c r="V185" s="1">
        <f t="shared" si="8"/>
        <v>100</v>
      </c>
    </row>
    <row r="186" spans="1:22" x14ac:dyDescent="0.25">
      <c r="A186" s="18" t="s">
        <v>118</v>
      </c>
      <c r="B186" s="14">
        <v>184</v>
      </c>
      <c r="C186" s="62">
        <v>40</v>
      </c>
      <c r="D186" s="62">
        <v>80</v>
      </c>
      <c r="E186" s="62">
        <v>120</v>
      </c>
      <c r="F186" s="62">
        <v>180</v>
      </c>
      <c r="G186" s="62">
        <v>240</v>
      </c>
      <c r="H186" s="62">
        <v>40</v>
      </c>
      <c r="I186" s="62">
        <v>30</v>
      </c>
      <c r="J186" s="62">
        <v>15</v>
      </c>
      <c r="K186" s="62">
        <v>10</v>
      </c>
      <c r="L186" s="62">
        <v>5</v>
      </c>
      <c r="M186" s="62">
        <v>3</v>
      </c>
      <c r="N186" s="62">
        <v>4</v>
      </c>
      <c r="O186" s="62" t="str">
        <f t="shared" si="9"/>
        <v>Chuồn Chuồn:50</v>
      </c>
      <c r="P186" s="62" t="str">
        <f t="shared" si="10"/>
        <v>Bướm:25</v>
      </c>
      <c r="Q186" s="62" t="str">
        <f t="shared" si="11"/>
        <v>Ong:25</v>
      </c>
      <c r="R186" s="62">
        <v>15</v>
      </c>
      <c r="S186" s="1">
        <v>50</v>
      </c>
      <c r="T186" s="1">
        <v>25</v>
      </c>
      <c r="U186" s="63">
        <v>25</v>
      </c>
      <c r="V186" s="1">
        <f t="shared" si="8"/>
        <v>100</v>
      </c>
    </row>
    <row r="187" spans="1:22" x14ac:dyDescent="0.25">
      <c r="A187" s="18" t="s">
        <v>118</v>
      </c>
      <c r="B187" s="14">
        <v>185</v>
      </c>
      <c r="C187" s="62">
        <v>40</v>
      </c>
      <c r="D187" s="62">
        <v>80</v>
      </c>
      <c r="E187" s="62">
        <v>120</v>
      </c>
      <c r="F187" s="62">
        <v>180</v>
      </c>
      <c r="G187" s="62">
        <v>240</v>
      </c>
      <c r="H187" s="62">
        <v>40</v>
      </c>
      <c r="I187" s="62">
        <v>30</v>
      </c>
      <c r="J187" s="62">
        <v>15</v>
      </c>
      <c r="K187" s="62">
        <v>10</v>
      </c>
      <c r="L187" s="62">
        <v>5</v>
      </c>
      <c r="M187" s="62">
        <v>3</v>
      </c>
      <c r="N187" s="62">
        <v>4</v>
      </c>
      <c r="O187" s="62" t="str">
        <f t="shared" si="9"/>
        <v>Chuồn Chuồn:50</v>
      </c>
      <c r="P187" s="62" t="str">
        <f t="shared" si="10"/>
        <v>Bướm:25</v>
      </c>
      <c r="Q187" s="62" t="str">
        <f t="shared" si="11"/>
        <v>Ong:25</v>
      </c>
      <c r="R187" s="62">
        <v>15</v>
      </c>
      <c r="S187" s="1">
        <v>50</v>
      </c>
      <c r="T187" s="1">
        <v>25</v>
      </c>
      <c r="U187" s="63">
        <v>25</v>
      </c>
      <c r="V187" s="1">
        <f t="shared" si="8"/>
        <v>100</v>
      </c>
    </row>
    <row r="188" spans="1:22" x14ac:dyDescent="0.25">
      <c r="A188" s="18" t="s">
        <v>118</v>
      </c>
      <c r="B188" s="14">
        <v>186</v>
      </c>
      <c r="C188" s="62">
        <v>40</v>
      </c>
      <c r="D188" s="62">
        <v>80</v>
      </c>
      <c r="E188" s="62">
        <v>120</v>
      </c>
      <c r="F188" s="62">
        <v>180</v>
      </c>
      <c r="G188" s="62">
        <v>240</v>
      </c>
      <c r="H188" s="62">
        <v>40</v>
      </c>
      <c r="I188" s="62">
        <v>30</v>
      </c>
      <c r="J188" s="62">
        <v>15</v>
      </c>
      <c r="K188" s="62">
        <v>10</v>
      </c>
      <c r="L188" s="62">
        <v>5</v>
      </c>
      <c r="M188" s="62">
        <v>3</v>
      </c>
      <c r="N188" s="62">
        <v>4</v>
      </c>
      <c r="O188" s="62" t="str">
        <f t="shared" si="9"/>
        <v>Chuồn Chuồn:25</v>
      </c>
      <c r="P188" s="62" t="str">
        <f t="shared" si="10"/>
        <v>Bướm:50</v>
      </c>
      <c r="Q188" s="62" t="str">
        <f t="shared" si="11"/>
        <v>Ong:25</v>
      </c>
      <c r="R188" s="62">
        <v>15</v>
      </c>
      <c r="S188" s="1">
        <v>25</v>
      </c>
      <c r="T188" s="1">
        <v>50</v>
      </c>
      <c r="U188" s="63">
        <v>25</v>
      </c>
      <c r="V188" s="1">
        <f t="shared" si="8"/>
        <v>100</v>
      </c>
    </row>
    <row r="189" spans="1:22" x14ac:dyDescent="0.25">
      <c r="A189" s="18" t="s">
        <v>118</v>
      </c>
      <c r="B189" s="14">
        <v>187</v>
      </c>
      <c r="C189" s="62">
        <v>40</v>
      </c>
      <c r="D189" s="62">
        <v>80</v>
      </c>
      <c r="E189" s="62">
        <v>120</v>
      </c>
      <c r="F189" s="62">
        <v>180</v>
      </c>
      <c r="G189" s="62">
        <v>240</v>
      </c>
      <c r="H189" s="62">
        <v>40</v>
      </c>
      <c r="I189" s="62">
        <v>30</v>
      </c>
      <c r="J189" s="62">
        <v>15</v>
      </c>
      <c r="K189" s="62">
        <v>10</v>
      </c>
      <c r="L189" s="62">
        <v>5</v>
      </c>
      <c r="M189" s="62">
        <v>3</v>
      </c>
      <c r="N189" s="62">
        <v>4</v>
      </c>
      <c r="O189" s="62" t="str">
        <f t="shared" si="9"/>
        <v>Chuồn Chuồn:25</v>
      </c>
      <c r="P189" s="62" t="str">
        <f t="shared" si="10"/>
        <v>Bướm:50</v>
      </c>
      <c r="Q189" s="62" t="str">
        <f t="shared" si="11"/>
        <v>Ong:25</v>
      </c>
      <c r="R189" s="62">
        <v>15</v>
      </c>
      <c r="S189" s="1">
        <v>25</v>
      </c>
      <c r="T189" s="1">
        <v>50</v>
      </c>
      <c r="U189" s="63">
        <v>25</v>
      </c>
      <c r="V189" s="1">
        <f t="shared" si="8"/>
        <v>100</v>
      </c>
    </row>
    <row r="190" spans="1:22" x14ac:dyDescent="0.25">
      <c r="A190" s="18" t="s">
        <v>118</v>
      </c>
      <c r="B190" s="14">
        <v>188</v>
      </c>
      <c r="C190" s="62">
        <v>40</v>
      </c>
      <c r="D190" s="62">
        <v>80</v>
      </c>
      <c r="E190" s="62">
        <v>120</v>
      </c>
      <c r="F190" s="62">
        <v>180</v>
      </c>
      <c r="G190" s="62">
        <v>240</v>
      </c>
      <c r="H190" s="62">
        <v>40</v>
      </c>
      <c r="I190" s="62">
        <v>30</v>
      </c>
      <c r="J190" s="62">
        <v>15</v>
      </c>
      <c r="K190" s="62">
        <v>10</v>
      </c>
      <c r="L190" s="62">
        <v>5</v>
      </c>
      <c r="M190" s="62">
        <v>3</v>
      </c>
      <c r="N190" s="62">
        <v>4</v>
      </c>
      <c r="O190" s="62" t="str">
        <f t="shared" si="9"/>
        <v>Chuồn Chuồn:25</v>
      </c>
      <c r="P190" s="62" t="str">
        <f t="shared" si="10"/>
        <v>Bướm:50</v>
      </c>
      <c r="Q190" s="62" t="str">
        <f t="shared" si="11"/>
        <v>Ong:25</v>
      </c>
      <c r="R190" s="62">
        <v>15</v>
      </c>
      <c r="S190" s="1">
        <v>25</v>
      </c>
      <c r="T190" s="1">
        <v>50</v>
      </c>
      <c r="U190" s="63">
        <v>25</v>
      </c>
      <c r="V190" s="1">
        <f t="shared" si="8"/>
        <v>100</v>
      </c>
    </row>
    <row r="191" spans="1:22" x14ac:dyDescent="0.25">
      <c r="A191" s="18" t="s">
        <v>118</v>
      </c>
      <c r="B191" s="14">
        <v>189</v>
      </c>
      <c r="C191" s="62">
        <v>40</v>
      </c>
      <c r="D191" s="62">
        <v>80</v>
      </c>
      <c r="E191" s="62">
        <v>120</v>
      </c>
      <c r="F191" s="62">
        <v>180</v>
      </c>
      <c r="G191" s="62">
        <v>240</v>
      </c>
      <c r="H191" s="62">
        <v>40</v>
      </c>
      <c r="I191" s="62">
        <v>30</v>
      </c>
      <c r="J191" s="62">
        <v>15</v>
      </c>
      <c r="K191" s="62">
        <v>10</v>
      </c>
      <c r="L191" s="62">
        <v>5</v>
      </c>
      <c r="M191" s="62">
        <v>3</v>
      </c>
      <c r="N191" s="62">
        <v>4</v>
      </c>
      <c r="O191" s="62" t="str">
        <f t="shared" si="9"/>
        <v>Chuồn Chuồn:25</v>
      </c>
      <c r="P191" s="62" t="str">
        <f t="shared" si="10"/>
        <v>Bướm:50</v>
      </c>
      <c r="Q191" s="62" t="str">
        <f t="shared" si="11"/>
        <v>Ong:25</v>
      </c>
      <c r="R191" s="62">
        <v>15</v>
      </c>
      <c r="S191" s="1">
        <v>25</v>
      </c>
      <c r="T191" s="1">
        <v>50</v>
      </c>
      <c r="U191" s="63">
        <v>25</v>
      </c>
      <c r="V191" s="1">
        <f t="shared" si="8"/>
        <v>100</v>
      </c>
    </row>
    <row r="192" spans="1:22" x14ac:dyDescent="0.25">
      <c r="A192" s="18" t="s">
        <v>118</v>
      </c>
      <c r="B192" s="14">
        <v>190</v>
      </c>
      <c r="C192" s="62">
        <v>40</v>
      </c>
      <c r="D192" s="62">
        <v>80</v>
      </c>
      <c r="E192" s="62">
        <v>120</v>
      </c>
      <c r="F192" s="62">
        <v>180</v>
      </c>
      <c r="G192" s="62">
        <v>240</v>
      </c>
      <c r="H192" s="62">
        <v>40</v>
      </c>
      <c r="I192" s="62">
        <v>30</v>
      </c>
      <c r="J192" s="62">
        <v>15</v>
      </c>
      <c r="K192" s="62">
        <v>10</v>
      </c>
      <c r="L192" s="62">
        <v>5</v>
      </c>
      <c r="M192" s="62">
        <v>3</v>
      </c>
      <c r="N192" s="62">
        <v>4</v>
      </c>
      <c r="O192" s="62" t="str">
        <f t="shared" si="9"/>
        <v>Chuồn Chuồn:25</v>
      </c>
      <c r="P192" s="62" t="str">
        <f t="shared" si="10"/>
        <v>Bướm:50</v>
      </c>
      <c r="Q192" s="62" t="str">
        <f t="shared" si="11"/>
        <v>Ong:25</v>
      </c>
      <c r="R192" s="62">
        <v>15</v>
      </c>
      <c r="S192" s="1">
        <v>25</v>
      </c>
      <c r="T192" s="1">
        <v>50</v>
      </c>
      <c r="U192" s="63">
        <v>25</v>
      </c>
      <c r="V192" s="1">
        <f t="shared" si="8"/>
        <v>100</v>
      </c>
    </row>
    <row r="193" spans="1:22" x14ac:dyDescent="0.25">
      <c r="A193" s="18" t="s">
        <v>118</v>
      </c>
      <c r="B193" s="14">
        <v>191</v>
      </c>
      <c r="C193" s="62">
        <v>40</v>
      </c>
      <c r="D193" s="62">
        <v>80</v>
      </c>
      <c r="E193" s="62">
        <v>120</v>
      </c>
      <c r="F193" s="62">
        <v>180</v>
      </c>
      <c r="G193" s="62">
        <v>240</v>
      </c>
      <c r="H193" s="62">
        <v>40</v>
      </c>
      <c r="I193" s="62">
        <v>30</v>
      </c>
      <c r="J193" s="62">
        <v>15</v>
      </c>
      <c r="K193" s="62">
        <v>10</v>
      </c>
      <c r="L193" s="62">
        <v>5</v>
      </c>
      <c r="M193" s="62">
        <v>3</v>
      </c>
      <c r="N193" s="62">
        <v>4</v>
      </c>
      <c r="O193" s="62" t="str">
        <f t="shared" si="9"/>
        <v>Chuồn Chuồn:25</v>
      </c>
      <c r="P193" s="62" t="str">
        <f t="shared" si="10"/>
        <v>Bướm:25</v>
      </c>
      <c r="Q193" s="62" t="str">
        <f t="shared" si="11"/>
        <v>Ong:50</v>
      </c>
      <c r="R193" s="62">
        <v>15</v>
      </c>
      <c r="S193" s="1">
        <v>25</v>
      </c>
      <c r="T193" s="1">
        <v>25</v>
      </c>
      <c r="U193" s="63">
        <v>50</v>
      </c>
      <c r="V193" s="1">
        <f t="shared" si="8"/>
        <v>100</v>
      </c>
    </row>
    <row r="194" spans="1:22" x14ac:dyDescent="0.25">
      <c r="A194" s="18" t="s">
        <v>118</v>
      </c>
      <c r="B194" s="14">
        <v>192</v>
      </c>
      <c r="C194" s="62">
        <v>40</v>
      </c>
      <c r="D194" s="62">
        <v>80</v>
      </c>
      <c r="E194" s="62">
        <v>120</v>
      </c>
      <c r="F194" s="62">
        <v>180</v>
      </c>
      <c r="G194" s="62">
        <v>240</v>
      </c>
      <c r="H194" s="62">
        <v>40</v>
      </c>
      <c r="I194" s="62">
        <v>30</v>
      </c>
      <c r="J194" s="62">
        <v>15</v>
      </c>
      <c r="K194" s="62">
        <v>10</v>
      </c>
      <c r="L194" s="62">
        <v>5</v>
      </c>
      <c r="M194" s="62">
        <v>3</v>
      </c>
      <c r="N194" s="62">
        <v>4</v>
      </c>
      <c r="O194" s="62" t="str">
        <f t="shared" si="9"/>
        <v>Chuồn Chuồn:25</v>
      </c>
      <c r="P194" s="62" t="str">
        <f t="shared" si="10"/>
        <v>Bướm:25</v>
      </c>
      <c r="Q194" s="62" t="str">
        <f t="shared" si="11"/>
        <v>Ong:50</v>
      </c>
      <c r="R194" s="62">
        <v>15</v>
      </c>
      <c r="S194" s="1">
        <v>25</v>
      </c>
      <c r="T194" s="1">
        <v>25</v>
      </c>
      <c r="U194" s="63">
        <v>50</v>
      </c>
      <c r="V194" s="1">
        <f t="shared" ref="V194:V257" si="12">SUM(S194:U194)</f>
        <v>100</v>
      </c>
    </row>
    <row r="195" spans="1:22" x14ac:dyDescent="0.25">
      <c r="A195" s="18" t="s">
        <v>118</v>
      </c>
      <c r="B195" s="14">
        <v>193</v>
      </c>
      <c r="C195" s="62">
        <v>40</v>
      </c>
      <c r="D195" s="62">
        <v>80</v>
      </c>
      <c r="E195" s="62">
        <v>120</v>
      </c>
      <c r="F195" s="62">
        <v>180</v>
      </c>
      <c r="G195" s="62">
        <v>240</v>
      </c>
      <c r="H195" s="62">
        <v>40</v>
      </c>
      <c r="I195" s="62">
        <v>30</v>
      </c>
      <c r="J195" s="62">
        <v>15</v>
      </c>
      <c r="K195" s="62">
        <v>10</v>
      </c>
      <c r="L195" s="62">
        <v>5</v>
      </c>
      <c r="M195" s="62">
        <v>3</v>
      </c>
      <c r="N195" s="62">
        <v>4</v>
      </c>
      <c r="O195" s="62" t="str">
        <f t="shared" ref="O195:O258" si="13">$S$1&amp;":"&amp;S195</f>
        <v>Chuồn Chuồn:25</v>
      </c>
      <c r="P195" s="62" t="str">
        <f t="shared" ref="P195:P258" si="14">$T$1&amp;":"&amp;T195</f>
        <v>Bướm:25</v>
      </c>
      <c r="Q195" s="62" t="str">
        <f t="shared" ref="Q195:Q258" si="15">$U$1&amp;":"&amp;U195</f>
        <v>Ong:50</v>
      </c>
      <c r="R195" s="62">
        <v>15</v>
      </c>
      <c r="S195" s="1">
        <v>25</v>
      </c>
      <c r="T195" s="1">
        <v>25</v>
      </c>
      <c r="U195" s="63">
        <v>50</v>
      </c>
      <c r="V195" s="1">
        <f t="shared" si="12"/>
        <v>100</v>
      </c>
    </row>
    <row r="196" spans="1:22" x14ac:dyDescent="0.25">
      <c r="A196" s="18" t="s">
        <v>118</v>
      </c>
      <c r="B196" s="14">
        <v>194</v>
      </c>
      <c r="C196" s="62">
        <v>40</v>
      </c>
      <c r="D196" s="62">
        <v>80</v>
      </c>
      <c r="E196" s="62">
        <v>120</v>
      </c>
      <c r="F196" s="62">
        <v>180</v>
      </c>
      <c r="G196" s="62">
        <v>240</v>
      </c>
      <c r="H196" s="62">
        <v>40</v>
      </c>
      <c r="I196" s="62">
        <v>30</v>
      </c>
      <c r="J196" s="62">
        <v>15</v>
      </c>
      <c r="K196" s="62">
        <v>10</v>
      </c>
      <c r="L196" s="62">
        <v>5</v>
      </c>
      <c r="M196" s="62">
        <v>3</v>
      </c>
      <c r="N196" s="62">
        <v>4</v>
      </c>
      <c r="O196" s="62" t="str">
        <f t="shared" si="13"/>
        <v>Chuồn Chuồn:25</v>
      </c>
      <c r="P196" s="62" t="str">
        <f t="shared" si="14"/>
        <v>Bướm:25</v>
      </c>
      <c r="Q196" s="62" t="str">
        <f t="shared" si="15"/>
        <v>Ong:50</v>
      </c>
      <c r="R196" s="62">
        <v>15</v>
      </c>
      <c r="S196" s="1">
        <v>25</v>
      </c>
      <c r="T196" s="1">
        <v>25</v>
      </c>
      <c r="U196" s="63">
        <v>50</v>
      </c>
      <c r="V196" s="1">
        <f t="shared" si="12"/>
        <v>100</v>
      </c>
    </row>
    <row r="197" spans="1:22" x14ac:dyDescent="0.25">
      <c r="A197" s="18" t="s">
        <v>118</v>
      </c>
      <c r="B197" s="14">
        <v>195</v>
      </c>
      <c r="C197" s="62">
        <v>40</v>
      </c>
      <c r="D197" s="62">
        <v>80</v>
      </c>
      <c r="E197" s="62">
        <v>120</v>
      </c>
      <c r="F197" s="62">
        <v>180</v>
      </c>
      <c r="G197" s="62">
        <v>240</v>
      </c>
      <c r="H197" s="62">
        <v>40</v>
      </c>
      <c r="I197" s="62">
        <v>30</v>
      </c>
      <c r="J197" s="62">
        <v>15</v>
      </c>
      <c r="K197" s="62">
        <v>10</v>
      </c>
      <c r="L197" s="62">
        <v>5</v>
      </c>
      <c r="M197" s="62">
        <v>3</v>
      </c>
      <c r="N197" s="62">
        <v>4</v>
      </c>
      <c r="O197" s="62" t="str">
        <f t="shared" si="13"/>
        <v>Chuồn Chuồn:25</v>
      </c>
      <c r="P197" s="62" t="str">
        <f t="shared" si="14"/>
        <v>Bướm:25</v>
      </c>
      <c r="Q197" s="62" t="str">
        <f t="shared" si="15"/>
        <v>Ong:50</v>
      </c>
      <c r="R197" s="62">
        <v>15</v>
      </c>
      <c r="S197" s="1">
        <v>25</v>
      </c>
      <c r="T197" s="1">
        <v>25</v>
      </c>
      <c r="U197" s="63">
        <v>50</v>
      </c>
      <c r="V197" s="1">
        <f t="shared" si="12"/>
        <v>100</v>
      </c>
    </row>
    <row r="198" spans="1:22" x14ac:dyDescent="0.25">
      <c r="A198" s="18" t="s">
        <v>118</v>
      </c>
      <c r="B198" s="14">
        <v>196</v>
      </c>
      <c r="C198" s="62">
        <v>40</v>
      </c>
      <c r="D198" s="62">
        <v>80</v>
      </c>
      <c r="E198" s="62">
        <v>120</v>
      </c>
      <c r="F198" s="62">
        <v>180</v>
      </c>
      <c r="G198" s="62">
        <v>240</v>
      </c>
      <c r="H198" s="62">
        <v>40</v>
      </c>
      <c r="I198" s="62">
        <v>30</v>
      </c>
      <c r="J198" s="62">
        <v>15</v>
      </c>
      <c r="K198" s="62">
        <v>10</v>
      </c>
      <c r="L198" s="62">
        <v>5</v>
      </c>
      <c r="M198" s="62">
        <v>3</v>
      </c>
      <c r="N198" s="62">
        <v>4</v>
      </c>
      <c r="O198" s="62" t="str">
        <f t="shared" si="13"/>
        <v>Chuồn Chuồn:50</v>
      </c>
      <c r="P198" s="62" t="str">
        <f t="shared" si="14"/>
        <v>Bướm:25</v>
      </c>
      <c r="Q198" s="62" t="str">
        <f t="shared" si="15"/>
        <v>Ong:25</v>
      </c>
      <c r="R198" s="62">
        <v>15</v>
      </c>
      <c r="S198" s="1">
        <v>50</v>
      </c>
      <c r="T198" s="1">
        <v>25</v>
      </c>
      <c r="U198" s="63">
        <v>25</v>
      </c>
      <c r="V198" s="1">
        <f t="shared" si="12"/>
        <v>100</v>
      </c>
    </row>
    <row r="199" spans="1:22" x14ac:dyDescent="0.25">
      <c r="A199" s="18" t="s">
        <v>118</v>
      </c>
      <c r="B199" s="14">
        <v>197</v>
      </c>
      <c r="C199" s="62">
        <v>40</v>
      </c>
      <c r="D199" s="62">
        <v>80</v>
      </c>
      <c r="E199" s="62">
        <v>120</v>
      </c>
      <c r="F199" s="62">
        <v>180</v>
      </c>
      <c r="G199" s="62">
        <v>240</v>
      </c>
      <c r="H199" s="62">
        <v>40</v>
      </c>
      <c r="I199" s="62">
        <v>30</v>
      </c>
      <c r="J199" s="62">
        <v>15</v>
      </c>
      <c r="K199" s="62">
        <v>10</v>
      </c>
      <c r="L199" s="62">
        <v>5</v>
      </c>
      <c r="M199" s="62">
        <v>3</v>
      </c>
      <c r="N199" s="62">
        <v>4</v>
      </c>
      <c r="O199" s="62" t="str">
        <f t="shared" si="13"/>
        <v>Chuồn Chuồn:50</v>
      </c>
      <c r="P199" s="62" t="str">
        <f t="shared" si="14"/>
        <v>Bướm:25</v>
      </c>
      <c r="Q199" s="62" t="str">
        <f t="shared" si="15"/>
        <v>Ong:25</v>
      </c>
      <c r="R199" s="62">
        <v>15</v>
      </c>
      <c r="S199" s="1">
        <v>50</v>
      </c>
      <c r="T199" s="1">
        <v>25</v>
      </c>
      <c r="U199" s="63">
        <v>25</v>
      </c>
      <c r="V199" s="1">
        <f t="shared" si="12"/>
        <v>100</v>
      </c>
    </row>
    <row r="200" spans="1:22" x14ac:dyDescent="0.25">
      <c r="A200" s="18" t="s">
        <v>118</v>
      </c>
      <c r="B200" s="14">
        <v>198</v>
      </c>
      <c r="C200" s="62">
        <v>40</v>
      </c>
      <c r="D200" s="62">
        <v>80</v>
      </c>
      <c r="E200" s="62">
        <v>120</v>
      </c>
      <c r="F200" s="62">
        <v>180</v>
      </c>
      <c r="G200" s="62">
        <v>240</v>
      </c>
      <c r="H200" s="62">
        <v>40</v>
      </c>
      <c r="I200" s="62">
        <v>30</v>
      </c>
      <c r="J200" s="62">
        <v>15</v>
      </c>
      <c r="K200" s="62">
        <v>10</v>
      </c>
      <c r="L200" s="62">
        <v>5</v>
      </c>
      <c r="M200" s="62">
        <v>3</v>
      </c>
      <c r="N200" s="62">
        <v>4</v>
      </c>
      <c r="O200" s="62" t="str">
        <f t="shared" si="13"/>
        <v>Chuồn Chuồn:50</v>
      </c>
      <c r="P200" s="62" t="str">
        <f t="shared" si="14"/>
        <v>Bướm:25</v>
      </c>
      <c r="Q200" s="62" t="str">
        <f t="shared" si="15"/>
        <v>Ong:25</v>
      </c>
      <c r="R200" s="62">
        <v>15</v>
      </c>
      <c r="S200" s="1">
        <v>50</v>
      </c>
      <c r="T200" s="1">
        <v>25</v>
      </c>
      <c r="U200" s="63">
        <v>25</v>
      </c>
      <c r="V200" s="1">
        <f t="shared" si="12"/>
        <v>100</v>
      </c>
    </row>
    <row r="201" spans="1:22" x14ac:dyDescent="0.25">
      <c r="A201" s="18" t="s">
        <v>118</v>
      </c>
      <c r="B201" s="14">
        <v>199</v>
      </c>
      <c r="C201" s="62">
        <v>40</v>
      </c>
      <c r="D201" s="62">
        <v>80</v>
      </c>
      <c r="E201" s="62">
        <v>120</v>
      </c>
      <c r="F201" s="62">
        <v>180</v>
      </c>
      <c r="G201" s="62">
        <v>240</v>
      </c>
      <c r="H201" s="62">
        <v>40</v>
      </c>
      <c r="I201" s="62">
        <v>30</v>
      </c>
      <c r="J201" s="62">
        <v>15</v>
      </c>
      <c r="K201" s="62">
        <v>10</v>
      </c>
      <c r="L201" s="62">
        <v>5</v>
      </c>
      <c r="M201" s="62">
        <v>3</v>
      </c>
      <c r="N201" s="62">
        <v>4</v>
      </c>
      <c r="O201" s="62" t="str">
        <f t="shared" si="13"/>
        <v>Chuồn Chuồn:50</v>
      </c>
      <c r="P201" s="62" t="str">
        <f t="shared" si="14"/>
        <v>Bướm:25</v>
      </c>
      <c r="Q201" s="62" t="str">
        <f t="shared" si="15"/>
        <v>Ong:25</v>
      </c>
      <c r="R201" s="62">
        <v>15</v>
      </c>
      <c r="S201" s="1">
        <v>50</v>
      </c>
      <c r="T201" s="1">
        <v>25</v>
      </c>
      <c r="U201" s="63">
        <v>25</v>
      </c>
      <c r="V201" s="1">
        <f t="shared" si="12"/>
        <v>100</v>
      </c>
    </row>
    <row r="202" spans="1:22" x14ac:dyDescent="0.25">
      <c r="A202" s="18" t="s">
        <v>118</v>
      </c>
      <c r="B202" s="14">
        <v>200</v>
      </c>
      <c r="C202" s="62">
        <v>40</v>
      </c>
      <c r="D202" s="62">
        <v>80</v>
      </c>
      <c r="E202" s="62">
        <v>120</v>
      </c>
      <c r="F202" s="62">
        <v>180</v>
      </c>
      <c r="G202" s="62">
        <v>240</v>
      </c>
      <c r="H202" s="62">
        <v>40</v>
      </c>
      <c r="I202" s="62">
        <v>30</v>
      </c>
      <c r="J202" s="62">
        <v>15</v>
      </c>
      <c r="K202" s="62">
        <v>10</v>
      </c>
      <c r="L202" s="62">
        <v>5</v>
      </c>
      <c r="M202" s="62">
        <v>3</v>
      </c>
      <c r="N202" s="62">
        <v>4</v>
      </c>
      <c r="O202" s="62" t="str">
        <f t="shared" si="13"/>
        <v>Chuồn Chuồn:50</v>
      </c>
      <c r="P202" s="62" t="str">
        <f t="shared" si="14"/>
        <v>Bướm:25</v>
      </c>
      <c r="Q202" s="62" t="str">
        <f t="shared" si="15"/>
        <v>Ong:25</v>
      </c>
      <c r="R202" s="62">
        <v>10</v>
      </c>
      <c r="S202" s="1">
        <v>50</v>
      </c>
      <c r="T202" s="1">
        <v>25</v>
      </c>
      <c r="U202" s="63">
        <v>25</v>
      </c>
      <c r="V202" s="1">
        <f t="shared" si="12"/>
        <v>100</v>
      </c>
    </row>
    <row r="203" spans="1:22" x14ac:dyDescent="0.25">
      <c r="A203" s="18" t="s">
        <v>118</v>
      </c>
      <c r="B203" s="14">
        <v>201</v>
      </c>
      <c r="C203" s="62">
        <v>40</v>
      </c>
      <c r="D203" s="62">
        <v>80</v>
      </c>
      <c r="E203" s="62">
        <v>120</v>
      </c>
      <c r="F203" s="62">
        <v>180</v>
      </c>
      <c r="G203" s="62">
        <v>240</v>
      </c>
      <c r="H203" s="62">
        <v>40</v>
      </c>
      <c r="I203" s="62">
        <v>30</v>
      </c>
      <c r="J203" s="62">
        <v>15</v>
      </c>
      <c r="K203" s="62">
        <v>10</v>
      </c>
      <c r="L203" s="62">
        <v>5</v>
      </c>
      <c r="M203" s="62">
        <v>3</v>
      </c>
      <c r="N203" s="62">
        <v>4</v>
      </c>
      <c r="O203" s="62" t="str">
        <f t="shared" si="13"/>
        <v>Chuồn Chuồn:25</v>
      </c>
      <c r="P203" s="62" t="str">
        <f t="shared" si="14"/>
        <v>Bướm:50</v>
      </c>
      <c r="Q203" s="62" t="str">
        <f t="shared" si="15"/>
        <v>Ong:25</v>
      </c>
      <c r="R203" s="62">
        <v>10</v>
      </c>
      <c r="S203" s="1">
        <v>25</v>
      </c>
      <c r="T203" s="1">
        <v>50</v>
      </c>
      <c r="U203" s="63">
        <v>25</v>
      </c>
      <c r="V203" s="1">
        <f t="shared" si="12"/>
        <v>100</v>
      </c>
    </row>
    <row r="204" spans="1:22" x14ac:dyDescent="0.25">
      <c r="A204" s="18" t="s">
        <v>118</v>
      </c>
      <c r="B204" s="14">
        <v>202</v>
      </c>
      <c r="C204" s="62">
        <v>40</v>
      </c>
      <c r="D204" s="62">
        <v>80</v>
      </c>
      <c r="E204" s="62">
        <v>120</v>
      </c>
      <c r="F204" s="62">
        <v>180</v>
      </c>
      <c r="G204" s="62">
        <v>240</v>
      </c>
      <c r="H204" s="62">
        <v>40</v>
      </c>
      <c r="I204" s="62">
        <v>30</v>
      </c>
      <c r="J204" s="62">
        <v>15</v>
      </c>
      <c r="K204" s="62">
        <v>10</v>
      </c>
      <c r="L204" s="62">
        <v>5</v>
      </c>
      <c r="M204" s="62">
        <v>3</v>
      </c>
      <c r="N204" s="62">
        <v>4</v>
      </c>
      <c r="O204" s="62" t="str">
        <f t="shared" si="13"/>
        <v>Chuồn Chuồn:25</v>
      </c>
      <c r="P204" s="62" t="str">
        <f t="shared" si="14"/>
        <v>Bướm:50</v>
      </c>
      <c r="Q204" s="62" t="str">
        <f t="shared" si="15"/>
        <v>Ong:25</v>
      </c>
      <c r="R204" s="62">
        <v>10</v>
      </c>
      <c r="S204" s="1">
        <v>25</v>
      </c>
      <c r="T204" s="1">
        <v>50</v>
      </c>
      <c r="U204" s="63">
        <v>25</v>
      </c>
      <c r="V204" s="1">
        <f t="shared" si="12"/>
        <v>100</v>
      </c>
    </row>
    <row r="205" spans="1:22" x14ac:dyDescent="0.25">
      <c r="A205" s="18" t="s">
        <v>118</v>
      </c>
      <c r="B205" s="14">
        <v>203</v>
      </c>
      <c r="C205" s="62">
        <v>40</v>
      </c>
      <c r="D205" s="62">
        <v>80</v>
      </c>
      <c r="E205" s="62">
        <v>120</v>
      </c>
      <c r="F205" s="62">
        <v>180</v>
      </c>
      <c r="G205" s="62">
        <v>240</v>
      </c>
      <c r="H205" s="62">
        <v>40</v>
      </c>
      <c r="I205" s="62">
        <v>30</v>
      </c>
      <c r="J205" s="62">
        <v>15</v>
      </c>
      <c r="K205" s="62">
        <v>10</v>
      </c>
      <c r="L205" s="62">
        <v>5</v>
      </c>
      <c r="M205" s="62">
        <v>3</v>
      </c>
      <c r="N205" s="62">
        <v>4</v>
      </c>
      <c r="O205" s="62" t="str">
        <f t="shared" si="13"/>
        <v>Chuồn Chuồn:25</v>
      </c>
      <c r="P205" s="62" t="str">
        <f t="shared" si="14"/>
        <v>Bướm:50</v>
      </c>
      <c r="Q205" s="62" t="str">
        <f t="shared" si="15"/>
        <v>Ong:25</v>
      </c>
      <c r="R205" s="62">
        <v>10</v>
      </c>
      <c r="S205" s="1">
        <v>25</v>
      </c>
      <c r="T205" s="1">
        <v>50</v>
      </c>
      <c r="U205" s="63">
        <v>25</v>
      </c>
      <c r="V205" s="1">
        <f t="shared" si="12"/>
        <v>100</v>
      </c>
    </row>
    <row r="206" spans="1:22" x14ac:dyDescent="0.25">
      <c r="A206" s="18" t="s">
        <v>118</v>
      </c>
      <c r="B206" s="14">
        <v>204</v>
      </c>
      <c r="C206" s="62">
        <v>40</v>
      </c>
      <c r="D206" s="62">
        <v>80</v>
      </c>
      <c r="E206" s="62">
        <v>120</v>
      </c>
      <c r="F206" s="62">
        <v>180</v>
      </c>
      <c r="G206" s="62">
        <v>240</v>
      </c>
      <c r="H206" s="62">
        <v>40</v>
      </c>
      <c r="I206" s="62">
        <v>30</v>
      </c>
      <c r="J206" s="62">
        <v>15</v>
      </c>
      <c r="K206" s="62">
        <v>10</v>
      </c>
      <c r="L206" s="62">
        <v>5</v>
      </c>
      <c r="M206" s="62">
        <v>3</v>
      </c>
      <c r="N206" s="62">
        <v>4</v>
      </c>
      <c r="O206" s="62" t="str">
        <f t="shared" si="13"/>
        <v>Chuồn Chuồn:25</v>
      </c>
      <c r="P206" s="62" t="str">
        <f t="shared" si="14"/>
        <v>Bướm:50</v>
      </c>
      <c r="Q206" s="62" t="str">
        <f t="shared" si="15"/>
        <v>Ong:25</v>
      </c>
      <c r="R206" s="62">
        <v>10</v>
      </c>
      <c r="S206" s="1">
        <v>25</v>
      </c>
      <c r="T206" s="1">
        <v>50</v>
      </c>
      <c r="U206" s="63">
        <v>25</v>
      </c>
      <c r="V206" s="1">
        <f t="shared" si="12"/>
        <v>100</v>
      </c>
    </row>
    <row r="207" spans="1:22" x14ac:dyDescent="0.25">
      <c r="A207" s="18" t="s">
        <v>118</v>
      </c>
      <c r="B207" s="14">
        <v>205</v>
      </c>
      <c r="C207" s="62">
        <v>40</v>
      </c>
      <c r="D207" s="62">
        <v>80</v>
      </c>
      <c r="E207" s="62">
        <v>120</v>
      </c>
      <c r="F207" s="62">
        <v>180</v>
      </c>
      <c r="G207" s="62">
        <v>240</v>
      </c>
      <c r="H207" s="62">
        <v>40</v>
      </c>
      <c r="I207" s="62">
        <v>30</v>
      </c>
      <c r="J207" s="62">
        <v>15</v>
      </c>
      <c r="K207" s="62">
        <v>10</v>
      </c>
      <c r="L207" s="62">
        <v>5</v>
      </c>
      <c r="M207" s="62">
        <v>3</v>
      </c>
      <c r="N207" s="62">
        <v>4</v>
      </c>
      <c r="O207" s="62" t="str">
        <f t="shared" si="13"/>
        <v>Chuồn Chuồn:25</v>
      </c>
      <c r="P207" s="62" t="str">
        <f t="shared" si="14"/>
        <v>Bướm:50</v>
      </c>
      <c r="Q207" s="62" t="str">
        <f t="shared" si="15"/>
        <v>Ong:25</v>
      </c>
      <c r="R207" s="62">
        <v>10</v>
      </c>
      <c r="S207" s="1">
        <v>25</v>
      </c>
      <c r="T207" s="1">
        <v>50</v>
      </c>
      <c r="U207" s="63">
        <v>25</v>
      </c>
      <c r="V207" s="1">
        <f t="shared" si="12"/>
        <v>100</v>
      </c>
    </row>
    <row r="208" spans="1:22" x14ac:dyDescent="0.25">
      <c r="A208" s="18" t="s">
        <v>118</v>
      </c>
      <c r="B208" s="14">
        <v>206</v>
      </c>
      <c r="C208" s="62">
        <v>40</v>
      </c>
      <c r="D208" s="62">
        <v>80</v>
      </c>
      <c r="E208" s="62">
        <v>120</v>
      </c>
      <c r="F208" s="62">
        <v>180</v>
      </c>
      <c r="G208" s="62">
        <v>240</v>
      </c>
      <c r="H208" s="62">
        <v>40</v>
      </c>
      <c r="I208" s="62">
        <v>30</v>
      </c>
      <c r="J208" s="62">
        <v>15</v>
      </c>
      <c r="K208" s="62">
        <v>10</v>
      </c>
      <c r="L208" s="62">
        <v>5</v>
      </c>
      <c r="M208" s="62">
        <v>3</v>
      </c>
      <c r="N208" s="62">
        <v>4</v>
      </c>
      <c r="O208" s="62" t="str">
        <f t="shared" si="13"/>
        <v>Chuồn Chuồn:25</v>
      </c>
      <c r="P208" s="62" t="str">
        <f t="shared" si="14"/>
        <v>Bướm:25</v>
      </c>
      <c r="Q208" s="62" t="str">
        <f t="shared" si="15"/>
        <v>Ong:50</v>
      </c>
      <c r="R208" s="62">
        <v>10</v>
      </c>
      <c r="S208" s="1">
        <v>25</v>
      </c>
      <c r="T208" s="1">
        <v>25</v>
      </c>
      <c r="U208" s="63">
        <v>50</v>
      </c>
      <c r="V208" s="1">
        <f t="shared" si="12"/>
        <v>100</v>
      </c>
    </row>
    <row r="209" spans="1:22" x14ac:dyDescent="0.25">
      <c r="A209" s="18" t="s">
        <v>118</v>
      </c>
      <c r="B209" s="14">
        <v>207</v>
      </c>
      <c r="C209" s="62">
        <v>40</v>
      </c>
      <c r="D209" s="62">
        <v>80</v>
      </c>
      <c r="E209" s="62">
        <v>120</v>
      </c>
      <c r="F209" s="62">
        <v>180</v>
      </c>
      <c r="G209" s="62">
        <v>240</v>
      </c>
      <c r="H209" s="62">
        <v>40</v>
      </c>
      <c r="I209" s="62">
        <v>30</v>
      </c>
      <c r="J209" s="62">
        <v>15</v>
      </c>
      <c r="K209" s="62">
        <v>10</v>
      </c>
      <c r="L209" s="62">
        <v>5</v>
      </c>
      <c r="M209" s="62">
        <v>3</v>
      </c>
      <c r="N209" s="62">
        <v>4</v>
      </c>
      <c r="O209" s="62" t="str">
        <f t="shared" si="13"/>
        <v>Chuồn Chuồn:25</v>
      </c>
      <c r="P209" s="62" t="str">
        <f t="shared" si="14"/>
        <v>Bướm:25</v>
      </c>
      <c r="Q209" s="62" t="str">
        <f t="shared" si="15"/>
        <v>Ong:50</v>
      </c>
      <c r="R209" s="62">
        <v>10</v>
      </c>
      <c r="S209" s="1">
        <v>25</v>
      </c>
      <c r="T209" s="1">
        <v>25</v>
      </c>
      <c r="U209" s="63">
        <v>50</v>
      </c>
      <c r="V209" s="1">
        <f t="shared" si="12"/>
        <v>100</v>
      </c>
    </row>
    <row r="210" spans="1:22" x14ac:dyDescent="0.25">
      <c r="A210" s="18" t="s">
        <v>118</v>
      </c>
      <c r="B210" s="14">
        <v>208</v>
      </c>
      <c r="C210" s="62">
        <v>40</v>
      </c>
      <c r="D210" s="62">
        <v>80</v>
      </c>
      <c r="E210" s="62">
        <v>120</v>
      </c>
      <c r="F210" s="62">
        <v>180</v>
      </c>
      <c r="G210" s="62">
        <v>240</v>
      </c>
      <c r="H210" s="62">
        <v>40</v>
      </c>
      <c r="I210" s="62">
        <v>30</v>
      </c>
      <c r="J210" s="62">
        <v>15</v>
      </c>
      <c r="K210" s="62">
        <v>10</v>
      </c>
      <c r="L210" s="62">
        <v>5</v>
      </c>
      <c r="M210" s="62">
        <v>3</v>
      </c>
      <c r="N210" s="62">
        <v>4</v>
      </c>
      <c r="O210" s="62" t="str">
        <f t="shared" si="13"/>
        <v>Chuồn Chuồn:25</v>
      </c>
      <c r="P210" s="62" t="str">
        <f t="shared" si="14"/>
        <v>Bướm:25</v>
      </c>
      <c r="Q210" s="62" t="str">
        <f t="shared" si="15"/>
        <v>Ong:50</v>
      </c>
      <c r="R210" s="62">
        <v>10</v>
      </c>
      <c r="S210" s="1">
        <v>25</v>
      </c>
      <c r="T210" s="1">
        <v>25</v>
      </c>
      <c r="U210" s="63">
        <v>50</v>
      </c>
      <c r="V210" s="1">
        <f t="shared" si="12"/>
        <v>100</v>
      </c>
    </row>
    <row r="211" spans="1:22" x14ac:dyDescent="0.25">
      <c r="A211" s="18" t="s">
        <v>118</v>
      </c>
      <c r="B211" s="14">
        <v>209</v>
      </c>
      <c r="C211" s="62">
        <v>40</v>
      </c>
      <c r="D211" s="62">
        <v>80</v>
      </c>
      <c r="E211" s="62">
        <v>120</v>
      </c>
      <c r="F211" s="62">
        <v>180</v>
      </c>
      <c r="G211" s="62">
        <v>240</v>
      </c>
      <c r="H211" s="62">
        <v>40</v>
      </c>
      <c r="I211" s="62">
        <v>30</v>
      </c>
      <c r="J211" s="62">
        <v>15</v>
      </c>
      <c r="K211" s="62">
        <v>10</v>
      </c>
      <c r="L211" s="62">
        <v>5</v>
      </c>
      <c r="M211" s="62">
        <v>3</v>
      </c>
      <c r="N211" s="62">
        <v>4</v>
      </c>
      <c r="O211" s="62" t="str">
        <f t="shared" si="13"/>
        <v>Chuồn Chuồn:25</v>
      </c>
      <c r="P211" s="62" t="str">
        <f t="shared" si="14"/>
        <v>Bướm:25</v>
      </c>
      <c r="Q211" s="62" t="str">
        <f t="shared" si="15"/>
        <v>Ong:50</v>
      </c>
      <c r="R211" s="62">
        <v>10</v>
      </c>
      <c r="S211" s="1">
        <v>25</v>
      </c>
      <c r="T211" s="1">
        <v>25</v>
      </c>
      <c r="U211" s="63">
        <v>50</v>
      </c>
      <c r="V211" s="1">
        <f t="shared" si="12"/>
        <v>100</v>
      </c>
    </row>
    <row r="212" spans="1:22" x14ac:dyDescent="0.25">
      <c r="A212" s="18" t="s">
        <v>118</v>
      </c>
      <c r="B212" s="14">
        <v>210</v>
      </c>
      <c r="C212" s="62">
        <v>40</v>
      </c>
      <c r="D212" s="62">
        <v>80</v>
      </c>
      <c r="E212" s="62">
        <v>120</v>
      </c>
      <c r="F212" s="62">
        <v>180</v>
      </c>
      <c r="G212" s="62">
        <v>240</v>
      </c>
      <c r="H212" s="62">
        <v>40</v>
      </c>
      <c r="I212" s="62">
        <v>30</v>
      </c>
      <c r="J212" s="62">
        <v>15</v>
      </c>
      <c r="K212" s="62">
        <v>10</v>
      </c>
      <c r="L212" s="62">
        <v>5</v>
      </c>
      <c r="M212" s="62">
        <v>3</v>
      </c>
      <c r="N212" s="62">
        <v>4</v>
      </c>
      <c r="O212" s="62" t="str">
        <f t="shared" si="13"/>
        <v>Chuồn Chuồn:25</v>
      </c>
      <c r="P212" s="62" t="str">
        <f t="shared" si="14"/>
        <v>Bướm:25</v>
      </c>
      <c r="Q212" s="62" t="str">
        <f t="shared" si="15"/>
        <v>Ong:50</v>
      </c>
      <c r="R212" s="62">
        <v>10</v>
      </c>
      <c r="S212" s="1">
        <v>25</v>
      </c>
      <c r="T212" s="1">
        <v>25</v>
      </c>
      <c r="U212" s="63">
        <v>50</v>
      </c>
      <c r="V212" s="1">
        <f t="shared" si="12"/>
        <v>100</v>
      </c>
    </row>
    <row r="213" spans="1:22" x14ac:dyDescent="0.25">
      <c r="A213" s="18" t="s">
        <v>118</v>
      </c>
      <c r="B213" s="14">
        <v>211</v>
      </c>
      <c r="C213" s="62">
        <v>40</v>
      </c>
      <c r="D213" s="62">
        <v>80</v>
      </c>
      <c r="E213" s="62">
        <v>120</v>
      </c>
      <c r="F213" s="62">
        <v>180</v>
      </c>
      <c r="G213" s="62">
        <v>240</v>
      </c>
      <c r="H213" s="62">
        <v>40</v>
      </c>
      <c r="I213" s="62">
        <v>30</v>
      </c>
      <c r="J213" s="62">
        <v>15</v>
      </c>
      <c r="K213" s="62">
        <v>10</v>
      </c>
      <c r="L213" s="62">
        <v>5</v>
      </c>
      <c r="M213" s="62">
        <v>3</v>
      </c>
      <c r="N213" s="62">
        <v>4</v>
      </c>
      <c r="O213" s="62" t="str">
        <f t="shared" si="13"/>
        <v>Chuồn Chuồn:50</v>
      </c>
      <c r="P213" s="62" t="str">
        <f t="shared" si="14"/>
        <v>Bướm:25</v>
      </c>
      <c r="Q213" s="62" t="str">
        <f t="shared" si="15"/>
        <v>Ong:25</v>
      </c>
      <c r="R213" s="62">
        <v>10</v>
      </c>
      <c r="S213" s="1">
        <v>50</v>
      </c>
      <c r="T213" s="1">
        <v>25</v>
      </c>
      <c r="U213" s="63">
        <v>25</v>
      </c>
      <c r="V213" s="1">
        <f t="shared" si="12"/>
        <v>100</v>
      </c>
    </row>
    <row r="214" spans="1:22" x14ac:dyDescent="0.25">
      <c r="A214" s="18" t="s">
        <v>118</v>
      </c>
      <c r="B214" s="14">
        <v>212</v>
      </c>
      <c r="C214" s="62">
        <v>40</v>
      </c>
      <c r="D214" s="62">
        <v>80</v>
      </c>
      <c r="E214" s="62">
        <v>120</v>
      </c>
      <c r="F214" s="62">
        <v>180</v>
      </c>
      <c r="G214" s="62">
        <v>240</v>
      </c>
      <c r="H214" s="62">
        <v>40</v>
      </c>
      <c r="I214" s="62">
        <v>30</v>
      </c>
      <c r="J214" s="62">
        <v>15</v>
      </c>
      <c r="K214" s="62">
        <v>10</v>
      </c>
      <c r="L214" s="62">
        <v>5</v>
      </c>
      <c r="M214" s="62">
        <v>3</v>
      </c>
      <c r="N214" s="62">
        <v>4</v>
      </c>
      <c r="O214" s="62" t="str">
        <f t="shared" si="13"/>
        <v>Chuồn Chuồn:50</v>
      </c>
      <c r="P214" s="62" t="str">
        <f t="shared" si="14"/>
        <v>Bướm:25</v>
      </c>
      <c r="Q214" s="62" t="str">
        <f t="shared" si="15"/>
        <v>Ong:25</v>
      </c>
      <c r="R214" s="62">
        <v>10</v>
      </c>
      <c r="S214" s="1">
        <v>50</v>
      </c>
      <c r="T214" s="1">
        <v>25</v>
      </c>
      <c r="U214" s="63">
        <v>25</v>
      </c>
      <c r="V214" s="1">
        <f t="shared" si="12"/>
        <v>100</v>
      </c>
    </row>
    <row r="215" spans="1:22" x14ac:dyDescent="0.25">
      <c r="A215" s="18" t="s">
        <v>118</v>
      </c>
      <c r="B215" s="14">
        <v>213</v>
      </c>
      <c r="C215" s="62">
        <v>40</v>
      </c>
      <c r="D215" s="62">
        <v>80</v>
      </c>
      <c r="E215" s="62">
        <v>120</v>
      </c>
      <c r="F215" s="62">
        <v>180</v>
      </c>
      <c r="G215" s="62">
        <v>240</v>
      </c>
      <c r="H215" s="62">
        <v>40</v>
      </c>
      <c r="I215" s="62">
        <v>30</v>
      </c>
      <c r="J215" s="62">
        <v>15</v>
      </c>
      <c r="K215" s="62">
        <v>10</v>
      </c>
      <c r="L215" s="62">
        <v>5</v>
      </c>
      <c r="M215" s="62">
        <v>3</v>
      </c>
      <c r="N215" s="62">
        <v>4</v>
      </c>
      <c r="O215" s="62" t="str">
        <f t="shared" si="13"/>
        <v>Chuồn Chuồn:50</v>
      </c>
      <c r="P215" s="62" t="str">
        <f t="shared" si="14"/>
        <v>Bướm:25</v>
      </c>
      <c r="Q215" s="62" t="str">
        <f t="shared" si="15"/>
        <v>Ong:25</v>
      </c>
      <c r="R215" s="62">
        <v>10</v>
      </c>
      <c r="S215" s="1">
        <v>50</v>
      </c>
      <c r="T215" s="1">
        <v>25</v>
      </c>
      <c r="U215" s="63">
        <v>25</v>
      </c>
      <c r="V215" s="1">
        <f t="shared" si="12"/>
        <v>100</v>
      </c>
    </row>
    <row r="216" spans="1:22" x14ac:dyDescent="0.25">
      <c r="A216" s="18" t="s">
        <v>118</v>
      </c>
      <c r="B216" s="14">
        <v>214</v>
      </c>
      <c r="C216" s="62">
        <v>40</v>
      </c>
      <c r="D216" s="62">
        <v>80</v>
      </c>
      <c r="E216" s="62">
        <v>120</v>
      </c>
      <c r="F216" s="62">
        <v>180</v>
      </c>
      <c r="G216" s="62">
        <v>240</v>
      </c>
      <c r="H216" s="62">
        <v>40</v>
      </c>
      <c r="I216" s="62">
        <v>30</v>
      </c>
      <c r="J216" s="62">
        <v>15</v>
      </c>
      <c r="K216" s="62">
        <v>10</v>
      </c>
      <c r="L216" s="62">
        <v>5</v>
      </c>
      <c r="M216" s="62">
        <v>3</v>
      </c>
      <c r="N216" s="62">
        <v>4</v>
      </c>
      <c r="O216" s="62" t="str">
        <f t="shared" si="13"/>
        <v>Chuồn Chuồn:50</v>
      </c>
      <c r="P216" s="62" t="str">
        <f t="shared" si="14"/>
        <v>Bướm:25</v>
      </c>
      <c r="Q216" s="62" t="str">
        <f t="shared" si="15"/>
        <v>Ong:25</v>
      </c>
      <c r="R216" s="62">
        <v>10</v>
      </c>
      <c r="S216" s="1">
        <v>50</v>
      </c>
      <c r="T216" s="1">
        <v>25</v>
      </c>
      <c r="U216" s="63">
        <v>25</v>
      </c>
      <c r="V216" s="1">
        <f t="shared" si="12"/>
        <v>100</v>
      </c>
    </row>
    <row r="217" spans="1:22" x14ac:dyDescent="0.25">
      <c r="A217" s="18" t="s">
        <v>118</v>
      </c>
      <c r="B217" s="14">
        <v>215</v>
      </c>
      <c r="C217" s="62">
        <v>40</v>
      </c>
      <c r="D217" s="62">
        <v>80</v>
      </c>
      <c r="E217" s="62">
        <v>120</v>
      </c>
      <c r="F217" s="62">
        <v>180</v>
      </c>
      <c r="G217" s="62">
        <v>240</v>
      </c>
      <c r="H217" s="62">
        <v>40</v>
      </c>
      <c r="I217" s="62">
        <v>30</v>
      </c>
      <c r="J217" s="62">
        <v>15</v>
      </c>
      <c r="K217" s="62">
        <v>10</v>
      </c>
      <c r="L217" s="62">
        <v>5</v>
      </c>
      <c r="M217" s="62">
        <v>3</v>
      </c>
      <c r="N217" s="62">
        <v>4</v>
      </c>
      <c r="O217" s="62" t="str">
        <f t="shared" si="13"/>
        <v>Chuồn Chuồn:50</v>
      </c>
      <c r="P217" s="62" t="str">
        <f t="shared" si="14"/>
        <v>Bướm:25</v>
      </c>
      <c r="Q217" s="62" t="str">
        <f t="shared" si="15"/>
        <v>Ong:25</v>
      </c>
      <c r="R217" s="62">
        <v>10</v>
      </c>
      <c r="S217" s="1">
        <v>50</v>
      </c>
      <c r="T217" s="1">
        <v>25</v>
      </c>
      <c r="U217" s="63">
        <v>25</v>
      </c>
      <c r="V217" s="1">
        <f t="shared" si="12"/>
        <v>100</v>
      </c>
    </row>
    <row r="218" spans="1:22" x14ac:dyDescent="0.25">
      <c r="A218" s="18" t="s">
        <v>118</v>
      </c>
      <c r="B218" s="14">
        <v>216</v>
      </c>
      <c r="C218" s="62">
        <v>40</v>
      </c>
      <c r="D218" s="62">
        <v>80</v>
      </c>
      <c r="E218" s="62">
        <v>120</v>
      </c>
      <c r="F218" s="62">
        <v>180</v>
      </c>
      <c r="G218" s="62">
        <v>240</v>
      </c>
      <c r="H218" s="62">
        <v>40</v>
      </c>
      <c r="I218" s="62">
        <v>30</v>
      </c>
      <c r="J218" s="62">
        <v>15</v>
      </c>
      <c r="K218" s="62">
        <v>10</v>
      </c>
      <c r="L218" s="62">
        <v>5</v>
      </c>
      <c r="M218" s="62">
        <v>3</v>
      </c>
      <c r="N218" s="62">
        <v>4</v>
      </c>
      <c r="O218" s="62" t="str">
        <f t="shared" si="13"/>
        <v>Chuồn Chuồn:25</v>
      </c>
      <c r="P218" s="62" t="str">
        <f t="shared" si="14"/>
        <v>Bướm:50</v>
      </c>
      <c r="Q218" s="62" t="str">
        <f t="shared" si="15"/>
        <v>Ong:25</v>
      </c>
      <c r="R218" s="62">
        <v>10</v>
      </c>
      <c r="S218" s="1">
        <v>25</v>
      </c>
      <c r="T218" s="1">
        <v>50</v>
      </c>
      <c r="U218" s="63">
        <v>25</v>
      </c>
      <c r="V218" s="1">
        <f t="shared" si="12"/>
        <v>100</v>
      </c>
    </row>
    <row r="219" spans="1:22" x14ac:dyDescent="0.25">
      <c r="A219" s="18" t="s">
        <v>118</v>
      </c>
      <c r="B219" s="14">
        <v>217</v>
      </c>
      <c r="C219" s="62">
        <v>40</v>
      </c>
      <c r="D219" s="62">
        <v>80</v>
      </c>
      <c r="E219" s="62">
        <v>120</v>
      </c>
      <c r="F219" s="62">
        <v>180</v>
      </c>
      <c r="G219" s="62">
        <v>240</v>
      </c>
      <c r="H219" s="62">
        <v>40</v>
      </c>
      <c r="I219" s="62">
        <v>30</v>
      </c>
      <c r="J219" s="62">
        <v>15</v>
      </c>
      <c r="K219" s="62">
        <v>10</v>
      </c>
      <c r="L219" s="62">
        <v>5</v>
      </c>
      <c r="M219" s="62">
        <v>3</v>
      </c>
      <c r="N219" s="62">
        <v>4</v>
      </c>
      <c r="O219" s="62" t="str">
        <f t="shared" si="13"/>
        <v>Chuồn Chuồn:25</v>
      </c>
      <c r="P219" s="62" t="str">
        <f t="shared" si="14"/>
        <v>Bướm:50</v>
      </c>
      <c r="Q219" s="62" t="str">
        <f t="shared" si="15"/>
        <v>Ong:25</v>
      </c>
      <c r="R219" s="62">
        <v>10</v>
      </c>
      <c r="S219" s="1">
        <v>25</v>
      </c>
      <c r="T219" s="1">
        <v>50</v>
      </c>
      <c r="U219" s="63">
        <v>25</v>
      </c>
      <c r="V219" s="1">
        <f t="shared" si="12"/>
        <v>100</v>
      </c>
    </row>
    <row r="220" spans="1:22" x14ac:dyDescent="0.25">
      <c r="A220" s="18" t="s">
        <v>118</v>
      </c>
      <c r="B220" s="14">
        <v>218</v>
      </c>
      <c r="C220" s="62">
        <v>40</v>
      </c>
      <c r="D220" s="62">
        <v>80</v>
      </c>
      <c r="E220" s="62">
        <v>120</v>
      </c>
      <c r="F220" s="62">
        <v>180</v>
      </c>
      <c r="G220" s="62">
        <v>240</v>
      </c>
      <c r="H220" s="62">
        <v>40</v>
      </c>
      <c r="I220" s="62">
        <v>30</v>
      </c>
      <c r="J220" s="62">
        <v>15</v>
      </c>
      <c r="K220" s="62">
        <v>10</v>
      </c>
      <c r="L220" s="62">
        <v>5</v>
      </c>
      <c r="M220" s="62">
        <v>3</v>
      </c>
      <c r="N220" s="62">
        <v>4</v>
      </c>
      <c r="O220" s="62" t="str">
        <f t="shared" si="13"/>
        <v>Chuồn Chuồn:25</v>
      </c>
      <c r="P220" s="62" t="str">
        <f t="shared" si="14"/>
        <v>Bướm:50</v>
      </c>
      <c r="Q220" s="62" t="str">
        <f t="shared" si="15"/>
        <v>Ong:25</v>
      </c>
      <c r="R220" s="62">
        <v>10</v>
      </c>
      <c r="S220" s="1">
        <v>25</v>
      </c>
      <c r="T220" s="1">
        <v>50</v>
      </c>
      <c r="U220" s="63">
        <v>25</v>
      </c>
      <c r="V220" s="1">
        <f t="shared" si="12"/>
        <v>100</v>
      </c>
    </row>
    <row r="221" spans="1:22" x14ac:dyDescent="0.25">
      <c r="A221" s="18" t="s">
        <v>118</v>
      </c>
      <c r="B221" s="14">
        <v>219</v>
      </c>
      <c r="C221" s="62">
        <v>40</v>
      </c>
      <c r="D221" s="62">
        <v>80</v>
      </c>
      <c r="E221" s="62">
        <v>120</v>
      </c>
      <c r="F221" s="62">
        <v>180</v>
      </c>
      <c r="G221" s="62">
        <v>240</v>
      </c>
      <c r="H221" s="62">
        <v>40</v>
      </c>
      <c r="I221" s="62">
        <v>30</v>
      </c>
      <c r="J221" s="62">
        <v>15</v>
      </c>
      <c r="K221" s="62">
        <v>10</v>
      </c>
      <c r="L221" s="62">
        <v>5</v>
      </c>
      <c r="M221" s="62">
        <v>3</v>
      </c>
      <c r="N221" s="62">
        <v>4</v>
      </c>
      <c r="O221" s="62" t="str">
        <f t="shared" si="13"/>
        <v>Chuồn Chuồn:25</v>
      </c>
      <c r="P221" s="62" t="str">
        <f t="shared" si="14"/>
        <v>Bướm:50</v>
      </c>
      <c r="Q221" s="62" t="str">
        <f t="shared" si="15"/>
        <v>Ong:25</v>
      </c>
      <c r="R221" s="62">
        <v>10</v>
      </c>
      <c r="S221" s="1">
        <v>25</v>
      </c>
      <c r="T221" s="1">
        <v>50</v>
      </c>
      <c r="U221" s="63">
        <v>25</v>
      </c>
      <c r="V221" s="1">
        <f t="shared" si="12"/>
        <v>100</v>
      </c>
    </row>
    <row r="222" spans="1:22" x14ac:dyDescent="0.25">
      <c r="A222" s="18" t="s">
        <v>118</v>
      </c>
      <c r="B222" s="14">
        <v>220</v>
      </c>
      <c r="C222" s="62">
        <v>40</v>
      </c>
      <c r="D222" s="62">
        <v>80</v>
      </c>
      <c r="E222" s="62">
        <v>120</v>
      </c>
      <c r="F222" s="62">
        <v>180</v>
      </c>
      <c r="G222" s="62">
        <v>240</v>
      </c>
      <c r="H222" s="62">
        <v>40</v>
      </c>
      <c r="I222" s="62">
        <v>30</v>
      </c>
      <c r="J222" s="62">
        <v>15</v>
      </c>
      <c r="K222" s="62">
        <v>10</v>
      </c>
      <c r="L222" s="62">
        <v>5</v>
      </c>
      <c r="M222" s="62">
        <v>3</v>
      </c>
      <c r="N222" s="62">
        <v>4</v>
      </c>
      <c r="O222" s="62" t="str">
        <f t="shared" si="13"/>
        <v>Chuồn Chuồn:25</v>
      </c>
      <c r="P222" s="62" t="str">
        <f t="shared" si="14"/>
        <v>Bướm:50</v>
      </c>
      <c r="Q222" s="62" t="str">
        <f t="shared" si="15"/>
        <v>Ong:25</v>
      </c>
      <c r="R222" s="62">
        <v>10</v>
      </c>
      <c r="S222" s="1">
        <v>25</v>
      </c>
      <c r="T222" s="1">
        <v>50</v>
      </c>
      <c r="U222" s="63">
        <v>25</v>
      </c>
      <c r="V222" s="1">
        <f t="shared" si="12"/>
        <v>100</v>
      </c>
    </row>
    <row r="223" spans="1:22" x14ac:dyDescent="0.25">
      <c r="A223" s="18" t="s">
        <v>118</v>
      </c>
      <c r="B223" s="14">
        <v>221</v>
      </c>
      <c r="C223" s="62">
        <v>40</v>
      </c>
      <c r="D223" s="62">
        <v>80</v>
      </c>
      <c r="E223" s="62">
        <v>120</v>
      </c>
      <c r="F223" s="62">
        <v>180</v>
      </c>
      <c r="G223" s="62">
        <v>240</v>
      </c>
      <c r="H223" s="62">
        <v>40</v>
      </c>
      <c r="I223" s="62">
        <v>30</v>
      </c>
      <c r="J223" s="62">
        <v>15</v>
      </c>
      <c r="K223" s="62">
        <v>10</v>
      </c>
      <c r="L223" s="62">
        <v>5</v>
      </c>
      <c r="M223" s="62">
        <v>3</v>
      </c>
      <c r="N223" s="62">
        <v>4</v>
      </c>
      <c r="O223" s="62" t="str">
        <f t="shared" si="13"/>
        <v>Chuồn Chuồn:25</v>
      </c>
      <c r="P223" s="62" t="str">
        <f t="shared" si="14"/>
        <v>Bướm:25</v>
      </c>
      <c r="Q223" s="62" t="str">
        <f t="shared" si="15"/>
        <v>Ong:50</v>
      </c>
      <c r="R223" s="62">
        <v>10</v>
      </c>
      <c r="S223" s="1">
        <v>25</v>
      </c>
      <c r="T223" s="1">
        <v>25</v>
      </c>
      <c r="U223" s="63">
        <v>50</v>
      </c>
      <c r="V223" s="1">
        <f t="shared" si="12"/>
        <v>100</v>
      </c>
    </row>
    <row r="224" spans="1:22" x14ac:dyDescent="0.25">
      <c r="A224" s="18" t="s">
        <v>118</v>
      </c>
      <c r="B224" s="14">
        <v>222</v>
      </c>
      <c r="C224" s="62">
        <v>40</v>
      </c>
      <c r="D224" s="62">
        <v>80</v>
      </c>
      <c r="E224" s="62">
        <v>120</v>
      </c>
      <c r="F224" s="62">
        <v>180</v>
      </c>
      <c r="G224" s="62">
        <v>240</v>
      </c>
      <c r="H224" s="62">
        <v>40</v>
      </c>
      <c r="I224" s="62">
        <v>30</v>
      </c>
      <c r="J224" s="62">
        <v>15</v>
      </c>
      <c r="K224" s="62">
        <v>10</v>
      </c>
      <c r="L224" s="62">
        <v>5</v>
      </c>
      <c r="M224" s="62">
        <v>3</v>
      </c>
      <c r="N224" s="62">
        <v>4</v>
      </c>
      <c r="O224" s="62" t="str">
        <f t="shared" si="13"/>
        <v>Chuồn Chuồn:25</v>
      </c>
      <c r="P224" s="62" t="str">
        <f t="shared" si="14"/>
        <v>Bướm:25</v>
      </c>
      <c r="Q224" s="62" t="str">
        <f t="shared" si="15"/>
        <v>Ong:50</v>
      </c>
      <c r="R224" s="62">
        <v>10</v>
      </c>
      <c r="S224" s="1">
        <v>25</v>
      </c>
      <c r="T224" s="1">
        <v>25</v>
      </c>
      <c r="U224" s="63">
        <v>50</v>
      </c>
      <c r="V224" s="1">
        <f t="shared" si="12"/>
        <v>100</v>
      </c>
    </row>
    <row r="225" spans="1:22" x14ac:dyDescent="0.25">
      <c r="A225" s="18" t="s">
        <v>118</v>
      </c>
      <c r="B225" s="14">
        <v>223</v>
      </c>
      <c r="C225" s="62">
        <v>40</v>
      </c>
      <c r="D225" s="62">
        <v>80</v>
      </c>
      <c r="E225" s="62">
        <v>120</v>
      </c>
      <c r="F225" s="62">
        <v>180</v>
      </c>
      <c r="G225" s="62">
        <v>240</v>
      </c>
      <c r="H225" s="62">
        <v>40</v>
      </c>
      <c r="I225" s="62">
        <v>30</v>
      </c>
      <c r="J225" s="62">
        <v>15</v>
      </c>
      <c r="K225" s="62">
        <v>10</v>
      </c>
      <c r="L225" s="62">
        <v>5</v>
      </c>
      <c r="M225" s="62">
        <v>3</v>
      </c>
      <c r="N225" s="62">
        <v>4</v>
      </c>
      <c r="O225" s="62" t="str">
        <f t="shared" si="13"/>
        <v>Chuồn Chuồn:25</v>
      </c>
      <c r="P225" s="62" t="str">
        <f t="shared" si="14"/>
        <v>Bướm:25</v>
      </c>
      <c r="Q225" s="62" t="str">
        <f t="shared" si="15"/>
        <v>Ong:50</v>
      </c>
      <c r="R225" s="62">
        <v>10</v>
      </c>
      <c r="S225" s="1">
        <v>25</v>
      </c>
      <c r="T225" s="1">
        <v>25</v>
      </c>
      <c r="U225" s="63">
        <v>50</v>
      </c>
      <c r="V225" s="1">
        <f t="shared" si="12"/>
        <v>100</v>
      </c>
    </row>
    <row r="226" spans="1:22" x14ac:dyDescent="0.25">
      <c r="A226" s="18" t="s">
        <v>118</v>
      </c>
      <c r="B226" s="14">
        <v>224</v>
      </c>
      <c r="C226" s="62">
        <v>40</v>
      </c>
      <c r="D226" s="62">
        <v>80</v>
      </c>
      <c r="E226" s="62">
        <v>120</v>
      </c>
      <c r="F226" s="62">
        <v>180</v>
      </c>
      <c r="G226" s="62">
        <v>240</v>
      </c>
      <c r="H226" s="62">
        <v>40</v>
      </c>
      <c r="I226" s="62">
        <v>30</v>
      </c>
      <c r="J226" s="62">
        <v>15</v>
      </c>
      <c r="K226" s="62">
        <v>10</v>
      </c>
      <c r="L226" s="62">
        <v>5</v>
      </c>
      <c r="M226" s="62">
        <v>3</v>
      </c>
      <c r="N226" s="62">
        <v>4</v>
      </c>
      <c r="O226" s="62" t="str">
        <f t="shared" si="13"/>
        <v>Chuồn Chuồn:25</v>
      </c>
      <c r="P226" s="62" t="str">
        <f t="shared" si="14"/>
        <v>Bướm:25</v>
      </c>
      <c r="Q226" s="62" t="str">
        <f t="shared" si="15"/>
        <v>Ong:50</v>
      </c>
      <c r="R226" s="62">
        <v>10</v>
      </c>
      <c r="S226" s="1">
        <v>25</v>
      </c>
      <c r="T226" s="1">
        <v>25</v>
      </c>
      <c r="U226" s="63">
        <v>50</v>
      </c>
      <c r="V226" s="1">
        <f t="shared" si="12"/>
        <v>100</v>
      </c>
    </row>
    <row r="227" spans="1:22" x14ac:dyDescent="0.25">
      <c r="A227" s="18" t="s">
        <v>118</v>
      </c>
      <c r="B227" s="14">
        <v>225</v>
      </c>
      <c r="C227" s="62">
        <v>40</v>
      </c>
      <c r="D227" s="62">
        <v>80</v>
      </c>
      <c r="E227" s="62">
        <v>120</v>
      </c>
      <c r="F227" s="62">
        <v>180</v>
      </c>
      <c r="G227" s="62">
        <v>240</v>
      </c>
      <c r="H227" s="62">
        <v>40</v>
      </c>
      <c r="I227" s="62">
        <v>30</v>
      </c>
      <c r="J227" s="62">
        <v>15</v>
      </c>
      <c r="K227" s="62">
        <v>10</v>
      </c>
      <c r="L227" s="62">
        <v>5</v>
      </c>
      <c r="M227" s="62">
        <v>3</v>
      </c>
      <c r="N227" s="62">
        <v>4</v>
      </c>
      <c r="O227" s="62" t="str">
        <f t="shared" si="13"/>
        <v>Chuồn Chuồn:25</v>
      </c>
      <c r="P227" s="62" t="str">
        <f t="shared" si="14"/>
        <v>Bướm:25</v>
      </c>
      <c r="Q227" s="62" t="str">
        <f t="shared" si="15"/>
        <v>Ong:50</v>
      </c>
      <c r="R227" s="62">
        <v>10</v>
      </c>
      <c r="S227" s="1">
        <v>25</v>
      </c>
      <c r="T227" s="1">
        <v>25</v>
      </c>
      <c r="U227" s="63">
        <v>50</v>
      </c>
      <c r="V227" s="1">
        <f t="shared" si="12"/>
        <v>100</v>
      </c>
    </row>
    <row r="228" spans="1:22" x14ac:dyDescent="0.25">
      <c r="A228" s="18" t="s">
        <v>118</v>
      </c>
      <c r="B228" s="14">
        <v>226</v>
      </c>
      <c r="C228" s="62">
        <v>40</v>
      </c>
      <c r="D228" s="62">
        <v>80</v>
      </c>
      <c r="E228" s="62">
        <v>120</v>
      </c>
      <c r="F228" s="62">
        <v>180</v>
      </c>
      <c r="G228" s="62">
        <v>240</v>
      </c>
      <c r="H228" s="62">
        <v>40</v>
      </c>
      <c r="I228" s="62">
        <v>30</v>
      </c>
      <c r="J228" s="62">
        <v>15</v>
      </c>
      <c r="K228" s="62">
        <v>10</v>
      </c>
      <c r="L228" s="62">
        <v>5</v>
      </c>
      <c r="M228" s="62">
        <v>3</v>
      </c>
      <c r="N228" s="62">
        <v>4</v>
      </c>
      <c r="O228" s="62" t="str">
        <f t="shared" si="13"/>
        <v>Chuồn Chuồn:50</v>
      </c>
      <c r="P228" s="62" t="str">
        <f t="shared" si="14"/>
        <v>Bướm:25</v>
      </c>
      <c r="Q228" s="62" t="str">
        <f t="shared" si="15"/>
        <v>Ong:25</v>
      </c>
      <c r="R228" s="62">
        <v>10</v>
      </c>
      <c r="S228" s="1">
        <v>50</v>
      </c>
      <c r="T228" s="1">
        <v>25</v>
      </c>
      <c r="U228" s="63">
        <v>25</v>
      </c>
      <c r="V228" s="1">
        <f t="shared" si="12"/>
        <v>100</v>
      </c>
    </row>
    <row r="229" spans="1:22" x14ac:dyDescent="0.25">
      <c r="A229" s="18" t="s">
        <v>118</v>
      </c>
      <c r="B229" s="14">
        <v>227</v>
      </c>
      <c r="C229" s="62">
        <v>40</v>
      </c>
      <c r="D229" s="62">
        <v>80</v>
      </c>
      <c r="E229" s="62">
        <v>120</v>
      </c>
      <c r="F229" s="62">
        <v>180</v>
      </c>
      <c r="G229" s="62">
        <v>240</v>
      </c>
      <c r="H229" s="62">
        <v>40</v>
      </c>
      <c r="I229" s="62">
        <v>30</v>
      </c>
      <c r="J229" s="62">
        <v>15</v>
      </c>
      <c r="K229" s="62">
        <v>10</v>
      </c>
      <c r="L229" s="62">
        <v>5</v>
      </c>
      <c r="M229" s="62">
        <v>3</v>
      </c>
      <c r="N229" s="62">
        <v>4</v>
      </c>
      <c r="O229" s="62" t="str">
        <f t="shared" si="13"/>
        <v>Chuồn Chuồn:50</v>
      </c>
      <c r="P229" s="62" t="str">
        <f t="shared" si="14"/>
        <v>Bướm:25</v>
      </c>
      <c r="Q229" s="62" t="str">
        <f t="shared" si="15"/>
        <v>Ong:25</v>
      </c>
      <c r="R229" s="62">
        <v>10</v>
      </c>
      <c r="S229" s="1">
        <v>50</v>
      </c>
      <c r="T229" s="1">
        <v>25</v>
      </c>
      <c r="U229" s="63">
        <v>25</v>
      </c>
      <c r="V229" s="1">
        <f t="shared" si="12"/>
        <v>100</v>
      </c>
    </row>
    <row r="230" spans="1:22" x14ac:dyDescent="0.25">
      <c r="A230" s="18" t="s">
        <v>118</v>
      </c>
      <c r="B230" s="14">
        <v>228</v>
      </c>
      <c r="C230" s="62">
        <v>40</v>
      </c>
      <c r="D230" s="62">
        <v>80</v>
      </c>
      <c r="E230" s="62">
        <v>120</v>
      </c>
      <c r="F230" s="62">
        <v>180</v>
      </c>
      <c r="G230" s="62">
        <v>240</v>
      </c>
      <c r="H230" s="62">
        <v>40</v>
      </c>
      <c r="I230" s="62">
        <v>30</v>
      </c>
      <c r="J230" s="62">
        <v>15</v>
      </c>
      <c r="K230" s="62">
        <v>10</v>
      </c>
      <c r="L230" s="62">
        <v>5</v>
      </c>
      <c r="M230" s="62">
        <v>3</v>
      </c>
      <c r="N230" s="62">
        <v>4</v>
      </c>
      <c r="O230" s="62" t="str">
        <f t="shared" si="13"/>
        <v>Chuồn Chuồn:50</v>
      </c>
      <c r="P230" s="62" t="str">
        <f t="shared" si="14"/>
        <v>Bướm:25</v>
      </c>
      <c r="Q230" s="62" t="str">
        <f t="shared" si="15"/>
        <v>Ong:25</v>
      </c>
      <c r="R230" s="62">
        <v>10</v>
      </c>
      <c r="S230" s="1">
        <v>50</v>
      </c>
      <c r="T230" s="1">
        <v>25</v>
      </c>
      <c r="U230" s="63">
        <v>25</v>
      </c>
      <c r="V230" s="1">
        <f t="shared" si="12"/>
        <v>100</v>
      </c>
    </row>
    <row r="231" spans="1:22" x14ac:dyDescent="0.25">
      <c r="A231" s="18" t="s">
        <v>118</v>
      </c>
      <c r="B231" s="14">
        <v>229</v>
      </c>
      <c r="C231" s="62">
        <v>40</v>
      </c>
      <c r="D231" s="62">
        <v>80</v>
      </c>
      <c r="E231" s="62">
        <v>120</v>
      </c>
      <c r="F231" s="62">
        <v>180</v>
      </c>
      <c r="G231" s="62">
        <v>240</v>
      </c>
      <c r="H231" s="62">
        <v>40</v>
      </c>
      <c r="I231" s="62">
        <v>30</v>
      </c>
      <c r="J231" s="62">
        <v>15</v>
      </c>
      <c r="K231" s="62">
        <v>10</v>
      </c>
      <c r="L231" s="62">
        <v>5</v>
      </c>
      <c r="M231" s="62">
        <v>3</v>
      </c>
      <c r="N231" s="62">
        <v>4</v>
      </c>
      <c r="O231" s="62" t="str">
        <f t="shared" si="13"/>
        <v>Chuồn Chuồn:50</v>
      </c>
      <c r="P231" s="62" t="str">
        <f t="shared" si="14"/>
        <v>Bướm:25</v>
      </c>
      <c r="Q231" s="62" t="str">
        <f t="shared" si="15"/>
        <v>Ong:25</v>
      </c>
      <c r="R231" s="62">
        <v>10</v>
      </c>
      <c r="S231" s="1">
        <v>50</v>
      </c>
      <c r="T231" s="1">
        <v>25</v>
      </c>
      <c r="U231" s="63">
        <v>25</v>
      </c>
      <c r="V231" s="1">
        <f t="shared" si="12"/>
        <v>100</v>
      </c>
    </row>
    <row r="232" spans="1:22" x14ac:dyDescent="0.25">
      <c r="A232" s="18" t="s">
        <v>118</v>
      </c>
      <c r="B232" s="14">
        <v>230</v>
      </c>
      <c r="C232" s="62">
        <v>40</v>
      </c>
      <c r="D232" s="62">
        <v>80</v>
      </c>
      <c r="E232" s="62">
        <v>120</v>
      </c>
      <c r="F232" s="62">
        <v>180</v>
      </c>
      <c r="G232" s="62">
        <v>240</v>
      </c>
      <c r="H232" s="62">
        <v>40</v>
      </c>
      <c r="I232" s="62">
        <v>30</v>
      </c>
      <c r="J232" s="62">
        <v>15</v>
      </c>
      <c r="K232" s="62">
        <v>10</v>
      </c>
      <c r="L232" s="62">
        <v>5</v>
      </c>
      <c r="M232" s="62">
        <v>3</v>
      </c>
      <c r="N232" s="62">
        <v>4</v>
      </c>
      <c r="O232" s="62" t="str">
        <f t="shared" si="13"/>
        <v>Chuồn Chuồn:50</v>
      </c>
      <c r="P232" s="62" t="str">
        <f t="shared" si="14"/>
        <v>Bướm:25</v>
      </c>
      <c r="Q232" s="62" t="str">
        <f t="shared" si="15"/>
        <v>Ong:25</v>
      </c>
      <c r="R232" s="62">
        <v>10</v>
      </c>
      <c r="S232" s="1">
        <v>50</v>
      </c>
      <c r="T232" s="1">
        <v>25</v>
      </c>
      <c r="U232" s="63">
        <v>25</v>
      </c>
      <c r="V232" s="1">
        <f t="shared" si="12"/>
        <v>100</v>
      </c>
    </row>
    <row r="233" spans="1:22" x14ac:dyDescent="0.25">
      <c r="A233" s="18" t="s">
        <v>118</v>
      </c>
      <c r="B233" s="14">
        <v>231</v>
      </c>
      <c r="C233" s="62">
        <v>40</v>
      </c>
      <c r="D233" s="62">
        <v>80</v>
      </c>
      <c r="E233" s="62">
        <v>120</v>
      </c>
      <c r="F233" s="62">
        <v>180</v>
      </c>
      <c r="G233" s="62">
        <v>240</v>
      </c>
      <c r="H233" s="62">
        <v>40</v>
      </c>
      <c r="I233" s="62">
        <v>30</v>
      </c>
      <c r="J233" s="62">
        <v>15</v>
      </c>
      <c r="K233" s="62">
        <v>10</v>
      </c>
      <c r="L233" s="62">
        <v>5</v>
      </c>
      <c r="M233" s="62">
        <v>3</v>
      </c>
      <c r="N233" s="62">
        <v>4</v>
      </c>
      <c r="O233" s="62" t="str">
        <f t="shared" si="13"/>
        <v>Chuồn Chuồn:25</v>
      </c>
      <c r="P233" s="62" t="str">
        <f t="shared" si="14"/>
        <v>Bướm:50</v>
      </c>
      <c r="Q233" s="62" t="str">
        <f t="shared" si="15"/>
        <v>Ong:25</v>
      </c>
      <c r="R233" s="62">
        <v>10</v>
      </c>
      <c r="S233" s="1">
        <v>25</v>
      </c>
      <c r="T233" s="1">
        <v>50</v>
      </c>
      <c r="U233" s="63">
        <v>25</v>
      </c>
      <c r="V233" s="1">
        <f t="shared" si="12"/>
        <v>100</v>
      </c>
    </row>
    <row r="234" spans="1:22" x14ac:dyDescent="0.25">
      <c r="A234" s="18" t="s">
        <v>118</v>
      </c>
      <c r="B234" s="14">
        <v>232</v>
      </c>
      <c r="C234" s="62">
        <v>40</v>
      </c>
      <c r="D234" s="62">
        <v>80</v>
      </c>
      <c r="E234" s="62">
        <v>120</v>
      </c>
      <c r="F234" s="62">
        <v>180</v>
      </c>
      <c r="G234" s="62">
        <v>240</v>
      </c>
      <c r="H234" s="62">
        <v>40</v>
      </c>
      <c r="I234" s="62">
        <v>30</v>
      </c>
      <c r="J234" s="62">
        <v>15</v>
      </c>
      <c r="K234" s="62">
        <v>10</v>
      </c>
      <c r="L234" s="62">
        <v>5</v>
      </c>
      <c r="M234" s="62">
        <v>3</v>
      </c>
      <c r="N234" s="62">
        <v>4</v>
      </c>
      <c r="O234" s="62" t="str">
        <f t="shared" si="13"/>
        <v>Chuồn Chuồn:25</v>
      </c>
      <c r="P234" s="62" t="str">
        <f t="shared" si="14"/>
        <v>Bướm:50</v>
      </c>
      <c r="Q234" s="62" t="str">
        <f t="shared" si="15"/>
        <v>Ong:25</v>
      </c>
      <c r="R234" s="62">
        <v>10</v>
      </c>
      <c r="S234" s="1">
        <v>25</v>
      </c>
      <c r="T234" s="1">
        <v>50</v>
      </c>
      <c r="U234" s="63">
        <v>25</v>
      </c>
      <c r="V234" s="1">
        <f t="shared" si="12"/>
        <v>100</v>
      </c>
    </row>
    <row r="235" spans="1:22" x14ac:dyDescent="0.25">
      <c r="A235" s="18" t="s">
        <v>118</v>
      </c>
      <c r="B235" s="14">
        <v>233</v>
      </c>
      <c r="C235" s="62">
        <v>40</v>
      </c>
      <c r="D235" s="62">
        <v>80</v>
      </c>
      <c r="E235" s="62">
        <v>120</v>
      </c>
      <c r="F235" s="62">
        <v>180</v>
      </c>
      <c r="G235" s="62">
        <v>240</v>
      </c>
      <c r="H235" s="62">
        <v>40</v>
      </c>
      <c r="I235" s="62">
        <v>30</v>
      </c>
      <c r="J235" s="62">
        <v>15</v>
      </c>
      <c r="K235" s="62">
        <v>10</v>
      </c>
      <c r="L235" s="62">
        <v>5</v>
      </c>
      <c r="M235" s="62">
        <v>3</v>
      </c>
      <c r="N235" s="62">
        <v>4</v>
      </c>
      <c r="O235" s="62" t="str">
        <f t="shared" si="13"/>
        <v>Chuồn Chuồn:25</v>
      </c>
      <c r="P235" s="62" t="str">
        <f t="shared" si="14"/>
        <v>Bướm:50</v>
      </c>
      <c r="Q235" s="62" t="str">
        <f t="shared" si="15"/>
        <v>Ong:25</v>
      </c>
      <c r="R235" s="62">
        <v>10</v>
      </c>
      <c r="S235" s="1">
        <v>25</v>
      </c>
      <c r="T235" s="1">
        <v>50</v>
      </c>
      <c r="U235" s="63">
        <v>25</v>
      </c>
      <c r="V235" s="1">
        <f t="shared" si="12"/>
        <v>100</v>
      </c>
    </row>
    <row r="236" spans="1:22" x14ac:dyDescent="0.25">
      <c r="A236" s="18" t="s">
        <v>118</v>
      </c>
      <c r="B236" s="14">
        <v>234</v>
      </c>
      <c r="C236" s="62">
        <v>40</v>
      </c>
      <c r="D236" s="62">
        <v>80</v>
      </c>
      <c r="E236" s="62">
        <v>120</v>
      </c>
      <c r="F236" s="62">
        <v>180</v>
      </c>
      <c r="G236" s="62">
        <v>240</v>
      </c>
      <c r="H236" s="62">
        <v>40</v>
      </c>
      <c r="I236" s="62">
        <v>30</v>
      </c>
      <c r="J236" s="62">
        <v>15</v>
      </c>
      <c r="K236" s="62">
        <v>10</v>
      </c>
      <c r="L236" s="62">
        <v>5</v>
      </c>
      <c r="M236" s="62">
        <v>3</v>
      </c>
      <c r="N236" s="62">
        <v>4</v>
      </c>
      <c r="O236" s="62" t="str">
        <f t="shared" si="13"/>
        <v>Chuồn Chuồn:25</v>
      </c>
      <c r="P236" s="62" t="str">
        <f t="shared" si="14"/>
        <v>Bướm:50</v>
      </c>
      <c r="Q236" s="62" t="str">
        <f t="shared" si="15"/>
        <v>Ong:25</v>
      </c>
      <c r="R236" s="62">
        <v>10</v>
      </c>
      <c r="S236" s="1">
        <v>25</v>
      </c>
      <c r="T236" s="1">
        <v>50</v>
      </c>
      <c r="U236" s="63">
        <v>25</v>
      </c>
      <c r="V236" s="1">
        <f t="shared" si="12"/>
        <v>100</v>
      </c>
    </row>
    <row r="237" spans="1:22" x14ac:dyDescent="0.25">
      <c r="A237" s="18" t="s">
        <v>118</v>
      </c>
      <c r="B237" s="14">
        <v>235</v>
      </c>
      <c r="C237" s="62">
        <v>40</v>
      </c>
      <c r="D237" s="62">
        <v>80</v>
      </c>
      <c r="E237" s="62">
        <v>120</v>
      </c>
      <c r="F237" s="62">
        <v>180</v>
      </c>
      <c r="G237" s="62">
        <v>240</v>
      </c>
      <c r="H237" s="62">
        <v>40</v>
      </c>
      <c r="I237" s="62">
        <v>30</v>
      </c>
      <c r="J237" s="62">
        <v>15</v>
      </c>
      <c r="K237" s="62">
        <v>10</v>
      </c>
      <c r="L237" s="62">
        <v>5</v>
      </c>
      <c r="M237" s="62">
        <v>3</v>
      </c>
      <c r="N237" s="62">
        <v>4</v>
      </c>
      <c r="O237" s="62" t="str">
        <f t="shared" si="13"/>
        <v>Chuồn Chuồn:25</v>
      </c>
      <c r="P237" s="62" t="str">
        <f t="shared" si="14"/>
        <v>Bướm:50</v>
      </c>
      <c r="Q237" s="62" t="str">
        <f t="shared" si="15"/>
        <v>Ong:25</v>
      </c>
      <c r="R237" s="62">
        <v>10</v>
      </c>
      <c r="S237" s="1">
        <v>25</v>
      </c>
      <c r="T237" s="1">
        <v>50</v>
      </c>
      <c r="U237" s="63">
        <v>25</v>
      </c>
      <c r="V237" s="1">
        <f t="shared" si="12"/>
        <v>100</v>
      </c>
    </row>
    <row r="238" spans="1:22" x14ac:dyDescent="0.25">
      <c r="A238" s="18" t="s">
        <v>118</v>
      </c>
      <c r="B238" s="14">
        <v>236</v>
      </c>
      <c r="C238" s="62">
        <v>40</v>
      </c>
      <c r="D238" s="62">
        <v>80</v>
      </c>
      <c r="E238" s="62">
        <v>120</v>
      </c>
      <c r="F238" s="62">
        <v>180</v>
      </c>
      <c r="G238" s="62">
        <v>240</v>
      </c>
      <c r="H238" s="62">
        <v>40</v>
      </c>
      <c r="I238" s="62">
        <v>30</v>
      </c>
      <c r="J238" s="62">
        <v>15</v>
      </c>
      <c r="K238" s="62">
        <v>10</v>
      </c>
      <c r="L238" s="62">
        <v>5</v>
      </c>
      <c r="M238" s="62">
        <v>3</v>
      </c>
      <c r="N238" s="62">
        <v>4</v>
      </c>
      <c r="O238" s="62" t="str">
        <f t="shared" si="13"/>
        <v>Chuồn Chuồn:25</v>
      </c>
      <c r="P238" s="62" t="str">
        <f t="shared" si="14"/>
        <v>Bướm:25</v>
      </c>
      <c r="Q238" s="62" t="str">
        <f t="shared" si="15"/>
        <v>Ong:50</v>
      </c>
      <c r="R238" s="62">
        <v>10</v>
      </c>
      <c r="S238" s="1">
        <v>25</v>
      </c>
      <c r="T238" s="1">
        <v>25</v>
      </c>
      <c r="U238" s="63">
        <v>50</v>
      </c>
      <c r="V238" s="1">
        <f t="shared" si="12"/>
        <v>100</v>
      </c>
    </row>
    <row r="239" spans="1:22" x14ac:dyDescent="0.25">
      <c r="A239" s="18" t="s">
        <v>118</v>
      </c>
      <c r="B239" s="14">
        <v>237</v>
      </c>
      <c r="C239" s="62">
        <v>40</v>
      </c>
      <c r="D239" s="62">
        <v>80</v>
      </c>
      <c r="E239" s="62">
        <v>120</v>
      </c>
      <c r="F239" s="62">
        <v>180</v>
      </c>
      <c r="G239" s="62">
        <v>240</v>
      </c>
      <c r="H239" s="62">
        <v>40</v>
      </c>
      <c r="I239" s="62">
        <v>30</v>
      </c>
      <c r="J239" s="62">
        <v>15</v>
      </c>
      <c r="K239" s="62">
        <v>10</v>
      </c>
      <c r="L239" s="62">
        <v>5</v>
      </c>
      <c r="M239" s="62">
        <v>3</v>
      </c>
      <c r="N239" s="62">
        <v>4</v>
      </c>
      <c r="O239" s="62" t="str">
        <f t="shared" si="13"/>
        <v>Chuồn Chuồn:25</v>
      </c>
      <c r="P239" s="62" t="str">
        <f t="shared" si="14"/>
        <v>Bướm:25</v>
      </c>
      <c r="Q239" s="62" t="str">
        <f t="shared" si="15"/>
        <v>Ong:50</v>
      </c>
      <c r="R239" s="62">
        <v>10</v>
      </c>
      <c r="S239" s="1">
        <v>25</v>
      </c>
      <c r="T239" s="1">
        <v>25</v>
      </c>
      <c r="U239" s="63">
        <v>50</v>
      </c>
      <c r="V239" s="1">
        <f t="shared" si="12"/>
        <v>100</v>
      </c>
    </row>
    <row r="240" spans="1:22" x14ac:dyDescent="0.25">
      <c r="A240" s="18" t="s">
        <v>118</v>
      </c>
      <c r="B240" s="14">
        <v>238</v>
      </c>
      <c r="C240" s="62">
        <v>40</v>
      </c>
      <c r="D240" s="62">
        <v>80</v>
      </c>
      <c r="E240" s="62">
        <v>120</v>
      </c>
      <c r="F240" s="62">
        <v>180</v>
      </c>
      <c r="G240" s="62">
        <v>240</v>
      </c>
      <c r="H240" s="62">
        <v>40</v>
      </c>
      <c r="I240" s="62">
        <v>30</v>
      </c>
      <c r="J240" s="62">
        <v>15</v>
      </c>
      <c r="K240" s="62">
        <v>10</v>
      </c>
      <c r="L240" s="62">
        <v>5</v>
      </c>
      <c r="M240" s="62">
        <v>3</v>
      </c>
      <c r="N240" s="62">
        <v>4</v>
      </c>
      <c r="O240" s="62" t="str">
        <f t="shared" si="13"/>
        <v>Chuồn Chuồn:25</v>
      </c>
      <c r="P240" s="62" t="str">
        <f t="shared" si="14"/>
        <v>Bướm:25</v>
      </c>
      <c r="Q240" s="62" t="str">
        <f t="shared" si="15"/>
        <v>Ong:50</v>
      </c>
      <c r="R240" s="62">
        <v>10</v>
      </c>
      <c r="S240" s="1">
        <v>25</v>
      </c>
      <c r="T240" s="1">
        <v>25</v>
      </c>
      <c r="U240" s="63">
        <v>50</v>
      </c>
      <c r="V240" s="1">
        <f t="shared" si="12"/>
        <v>100</v>
      </c>
    </row>
    <row r="241" spans="1:22" x14ac:dyDescent="0.25">
      <c r="A241" s="18" t="s">
        <v>118</v>
      </c>
      <c r="B241" s="14">
        <v>239</v>
      </c>
      <c r="C241" s="62">
        <v>40</v>
      </c>
      <c r="D241" s="62">
        <v>80</v>
      </c>
      <c r="E241" s="62">
        <v>120</v>
      </c>
      <c r="F241" s="62">
        <v>180</v>
      </c>
      <c r="G241" s="62">
        <v>240</v>
      </c>
      <c r="H241" s="62">
        <v>40</v>
      </c>
      <c r="I241" s="62">
        <v>30</v>
      </c>
      <c r="J241" s="62">
        <v>15</v>
      </c>
      <c r="K241" s="62">
        <v>10</v>
      </c>
      <c r="L241" s="62">
        <v>5</v>
      </c>
      <c r="M241" s="62">
        <v>3</v>
      </c>
      <c r="N241" s="62">
        <v>4</v>
      </c>
      <c r="O241" s="62" t="str">
        <f t="shared" si="13"/>
        <v>Chuồn Chuồn:25</v>
      </c>
      <c r="P241" s="62" t="str">
        <f t="shared" si="14"/>
        <v>Bướm:25</v>
      </c>
      <c r="Q241" s="62" t="str">
        <f t="shared" si="15"/>
        <v>Ong:50</v>
      </c>
      <c r="R241" s="62">
        <v>10</v>
      </c>
      <c r="S241" s="1">
        <v>25</v>
      </c>
      <c r="T241" s="1">
        <v>25</v>
      </c>
      <c r="U241" s="63">
        <v>50</v>
      </c>
      <c r="V241" s="1">
        <f t="shared" si="12"/>
        <v>100</v>
      </c>
    </row>
    <row r="242" spans="1:22" x14ac:dyDescent="0.25">
      <c r="A242" s="18" t="s">
        <v>118</v>
      </c>
      <c r="B242" s="14">
        <v>240</v>
      </c>
      <c r="C242" s="62">
        <v>40</v>
      </c>
      <c r="D242" s="62">
        <v>80</v>
      </c>
      <c r="E242" s="62">
        <v>120</v>
      </c>
      <c r="F242" s="62">
        <v>180</v>
      </c>
      <c r="G242" s="62">
        <v>240</v>
      </c>
      <c r="H242" s="62">
        <v>40</v>
      </c>
      <c r="I242" s="62">
        <v>30</v>
      </c>
      <c r="J242" s="62">
        <v>15</v>
      </c>
      <c r="K242" s="62">
        <v>10</v>
      </c>
      <c r="L242" s="62">
        <v>5</v>
      </c>
      <c r="M242" s="62">
        <v>3</v>
      </c>
      <c r="N242" s="62">
        <v>4</v>
      </c>
      <c r="O242" s="62" t="str">
        <f t="shared" si="13"/>
        <v>Chuồn Chuồn:25</v>
      </c>
      <c r="P242" s="62" t="str">
        <f t="shared" si="14"/>
        <v>Bướm:25</v>
      </c>
      <c r="Q242" s="62" t="str">
        <f t="shared" si="15"/>
        <v>Ong:50</v>
      </c>
      <c r="R242" s="62">
        <v>10</v>
      </c>
      <c r="S242" s="1">
        <v>25</v>
      </c>
      <c r="T242" s="1">
        <v>25</v>
      </c>
      <c r="U242" s="63">
        <v>50</v>
      </c>
      <c r="V242" s="1">
        <f t="shared" si="12"/>
        <v>100</v>
      </c>
    </row>
    <row r="243" spans="1:22" x14ac:dyDescent="0.25">
      <c r="A243" s="18" t="s">
        <v>118</v>
      </c>
      <c r="B243" s="14">
        <v>241</v>
      </c>
      <c r="C243" s="62">
        <v>40</v>
      </c>
      <c r="D243" s="62">
        <v>80</v>
      </c>
      <c r="E243" s="62">
        <v>120</v>
      </c>
      <c r="F243" s="62">
        <v>180</v>
      </c>
      <c r="G243" s="62">
        <v>240</v>
      </c>
      <c r="H243" s="62">
        <v>40</v>
      </c>
      <c r="I243" s="62">
        <v>30</v>
      </c>
      <c r="J243" s="62">
        <v>15</v>
      </c>
      <c r="K243" s="62">
        <v>10</v>
      </c>
      <c r="L243" s="62">
        <v>5</v>
      </c>
      <c r="M243" s="62">
        <v>3</v>
      </c>
      <c r="N243" s="62">
        <v>4</v>
      </c>
      <c r="O243" s="62" t="str">
        <f t="shared" si="13"/>
        <v>Chuồn Chuồn:50</v>
      </c>
      <c r="P243" s="62" t="str">
        <f t="shared" si="14"/>
        <v>Bướm:25</v>
      </c>
      <c r="Q243" s="62" t="str">
        <f t="shared" si="15"/>
        <v>Ong:25</v>
      </c>
      <c r="R243" s="62">
        <v>10</v>
      </c>
      <c r="S243" s="1">
        <v>50</v>
      </c>
      <c r="T243" s="1">
        <v>25</v>
      </c>
      <c r="U243" s="63">
        <v>25</v>
      </c>
      <c r="V243" s="1">
        <f t="shared" si="12"/>
        <v>100</v>
      </c>
    </row>
    <row r="244" spans="1:22" x14ac:dyDescent="0.25">
      <c r="A244" s="18" t="s">
        <v>118</v>
      </c>
      <c r="B244" s="14">
        <v>242</v>
      </c>
      <c r="C244" s="62">
        <v>40</v>
      </c>
      <c r="D244" s="62">
        <v>80</v>
      </c>
      <c r="E244" s="62">
        <v>120</v>
      </c>
      <c r="F244" s="62">
        <v>180</v>
      </c>
      <c r="G244" s="62">
        <v>240</v>
      </c>
      <c r="H244" s="62">
        <v>40</v>
      </c>
      <c r="I244" s="62">
        <v>30</v>
      </c>
      <c r="J244" s="62">
        <v>15</v>
      </c>
      <c r="K244" s="62">
        <v>10</v>
      </c>
      <c r="L244" s="62">
        <v>5</v>
      </c>
      <c r="M244" s="62">
        <v>3</v>
      </c>
      <c r="N244" s="62">
        <v>4</v>
      </c>
      <c r="O244" s="62" t="str">
        <f t="shared" si="13"/>
        <v>Chuồn Chuồn:50</v>
      </c>
      <c r="P244" s="62" t="str">
        <f t="shared" si="14"/>
        <v>Bướm:25</v>
      </c>
      <c r="Q244" s="62" t="str">
        <f t="shared" si="15"/>
        <v>Ong:25</v>
      </c>
      <c r="R244" s="62">
        <v>10</v>
      </c>
      <c r="S244" s="1">
        <v>50</v>
      </c>
      <c r="T244" s="1">
        <v>25</v>
      </c>
      <c r="U244" s="63">
        <v>25</v>
      </c>
      <c r="V244" s="1">
        <f t="shared" si="12"/>
        <v>100</v>
      </c>
    </row>
    <row r="245" spans="1:22" x14ac:dyDescent="0.25">
      <c r="A245" s="18" t="s">
        <v>118</v>
      </c>
      <c r="B245" s="14">
        <v>243</v>
      </c>
      <c r="C245" s="62">
        <v>40</v>
      </c>
      <c r="D245" s="62">
        <v>80</v>
      </c>
      <c r="E245" s="62">
        <v>120</v>
      </c>
      <c r="F245" s="62">
        <v>180</v>
      </c>
      <c r="G245" s="62">
        <v>240</v>
      </c>
      <c r="H245" s="62">
        <v>40</v>
      </c>
      <c r="I245" s="62">
        <v>30</v>
      </c>
      <c r="J245" s="62">
        <v>15</v>
      </c>
      <c r="K245" s="62">
        <v>10</v>
      </c>
      <c r="L245" s="62">
        <v>5</v>
      </c>
      <c r="M245" s="62">
        <v>3</v>
      </c>
      <c r="N245" s="62">
        <v>4</v>
      </c>
      <c r="O245" s="62" t="str">
        <f t="shared" si="13"/>
        <v>Chuồn Chuồn:50</v>
      </c>
      <c r="P245" s="62" t="str">
        <f t="shared" si="14"/>
        <v>Bướm:25</v>
      </c>
      <c r="Q245" s="62" t="str">
        <f t="shared" si="15"/>
        <v>Ong:25</v>
      </c>
      <c r="R245" s="62">
        <v>10</v>
      </c>
      <c r="S245" s="1">
        <v>50</v>
      </c>
      <c r="T245" s="1">
        <v>25</v>
      </c>
      <c r="U245" s="63">
        <v>25</v>
      </c>
      <c r="V245" s="1">
        <f t="shared" si="12"/>
        <v>100</v>
      </c>
    </row>
    <row r="246" spans="1:22" x14ac:dyDescent="0.25">
      <c r="A246" s="18" t="s">
        <v>118</v>
      </c>
      <c r="B246" s="14">
        <v>244</v>
      </c>
      <c r="C246" s="62">
        <v>40</v>
      </c>
      <c r="D246" s="62">
        <v>80</v>
      </c>
      <c r="E246" s="62">
        <v>120</v>
      </c>
      <c r="F246" s="62">
        <v>180</v>
      </c>
      <c r="G246" s="62">
        <v>240</v>
      </c>
      <c r="H246" s="62">
        <v>40</v>
      </c>
      <c r="I246" s="62">
        <v>30</v>
      </c>
      <c r="J246" s="62">
        <v>15</v>
      </c>
      <c r="K246" s="62">
        <v>10</v>
      </c>
      <c r="L246" s="62">
        <v>5</v>
      </c>
      <c r="M246" s="62">
        <v>3</v>
      </c>
      <c r="N246" s="62">
        <v>4</v>
      </c>
      <c r="O246" s="62" t="str">
        <f t="shared" si="13"/>
        <v>Chuồn Chuồn:50</v>
      </c>
      <c r="P246" s="62" t="str">
        <f t="shared" si="14"/>
        <v>Bướm:25</v>
      </c>
      <c r="Q246" s="62" t="str">
        <f t="shared" si="15"/>
        <v>Ong:25</v>
      </c>
      <c r="R246" s="62">
        <v>10</v>
      </c>
      <c r="S246" s="1">
        <v>50</v>
      </c>
      <c r="T246" s="1">
        <v>25</v>
      </c>
      <c r="U246" s="63">
        <v>25</v>
      </c>
      <c r="V246" s="1">
        <f t="shared" si="12"/>
        <v>100</v>
      </c>
    </row>
    <row r="247" spans="1:22" x14ac:dyDescent="0.25">
      <c r="A247" s="18" t="s">
        <v>118</v>
      </c>
      <c r="B247" s="14">
        <v>245</v>
      </c>
      <c r="C247" s="62">
        <v>40</v>
      </c>
      <c r="D247" s="62">
        <v>80</v>
      </c>
      <c r="E247" s="62">
        <v>120</v>
      </c>
      <c r="F247" s="62">
        <v>180</v>
      </c>
      <c r="G247" s="62">
        <v>240</v>
      </c>
      <c r="H247" s="62">
        <v>40</v>
      </c>
      <c r="I247" s="62">
        <v>30</v>
      </c>
      <c r="J247" s="62">
        <v>15</v>
      </c>
      <c r="K247" s="62">
        <v>10</v>
      </c>
      <c r="L247" s="62">
        <v>5</v>
      </c>
      <c r="M247" s="62">
        <v>3</v>
      </c>
      <c r="N247" s="62">
        <v>4</v>
      </c>
      <c r="O247" s="62" t="str">
        <f t="shared" si="13"/>
        <v>Chuồn Chuồn:50</v>
      </c>
      <c r="P247" s="62" t="str">
        <f t="shared" si="14"/>
        <v>Bướm:25</v>
      </c>
      <c r="Q247" s="62" t="str">
        <f t="shared" si="15"/>
        <v>Ong:25</v>
      </c>
      <c r="R247" s="62">
        <v>10</v>
      </c>
      <c r="S247" s="1">
        <v>50</v>
      </c>
      <c r="T247" s="1">
        <v>25</v>
      </c>
      <c r="U247" s="63">
        <v>25</v>
      </c>
      <c r="V247" s="1">
        <f t="shared" si="12"/>
        <v>100</v>
      </c>
    </row>
    <row r="248" spans="1:22" x14ac:dyDescent="0.25">
      <c r="A248" s="18" t="s">
        <v>118</v>
      </c>
      <c r="B248" s="14">
        <v>246</v>
      </c>
      <c r="C248" s="62">
        <v>40</v>
      </c>
      <c r="D248" s="62">
        <v>80</v>
      </c>
      <c r="E248" s="62">
        <v>120</v>
      </c>
      <c r="F248" s="62">
        <v>180</v>
      </c>
      <c r="G248" s="62">
        <v>240</v>
      </c>
      <c r="H248" s="62">
        <v>40</v>
      </c>
      <c r="I248" s="62">
        <v>30</v>
      </c>
      <c r="J248" s="62">
        <v>15</v>
      </c>
      <c r="K248" s="62">
        <v>10</v>
      </c>
      <c r="L248" s="62">
        <v>5</v>
      </c>
      <c r="M248" s="62">
        <v>3</v>
      </c>
      <c r="N248" s="62">
        <v>4</v>
      </c>
      <c r="O248" s="62" t="str">
        <f t="shared" si="13"/>
        <v>Chuồn Chuồn:25</v>
      </c>
      <c r="P248" s="62" t="str">
        <f t="shared" si="14"/>
        <v>Bướm:50</v>
      </c>
      <c r="Q248" s="62" t="str">
        <f t="shared" si="15"/>
        <v>Ong:25</v>
      </c>
      <c r="R248" s="62">
        <v>10</v>
      </c>
      <c r="S248" s="1">
        <v>25</v>
      </c>
      <c r="T248" s="1">
        <v>50</v>
      </c>
      <c r="U248" s="63">
        <v>25</v>
      </c>
      <c r="V248" s="1">
        <f t="shared" si="12"/>
        <v>100</v>
      </c>
    </row>
    <row r="249" spans="1:22" x14ac:dyDescent="0.25">
      <c r="A249" s="18" t="s">
        <v>118</v>
      </c>
      <c r="B249" s="14">
        <v>247</v>
      </c>
      <c r="C249" s="62">
        <v>40</v>
      </c>
      <c r="D249" s="62">
        <v>80</v>
      </c>
      <c r="E249" s="62">
        <v>120</v>
      </c>
      <c r="F249" s="62">
        <v>180</v>
      </c>
      <c r="G249" s="62">
        <v>240</v>
      </c>
      <c r="H249" s="62">
        <v>40</v>
      </c>
      <c r="I249" s="62">
        <v>30</v>
      </c>
      <c r="J249" s="62">
        <v>15</v>
      </c>
      <c r="K249" s="62">
        <v>10</v>
      </c>
      <c r="L249" s="62">
        <v>5</v>
      </c>
      <c r="M249" s="62">
        <v>3</v>
      </c>
      <c r="N249" s="62">
        <v>4</v>
      </c>
      <c r="O249" s="62" t="str">
        <f t="shared" si="13"/>
        <v>Chuồn Chuồn:25</v>
      </c>
      <c r="P249" s="62" t="str">
        <f t="shared" si="14"/>
        <v>Bướm:50</v>
      </c>
      <c r="Q249" s="62" t="str">
        <f t="shared" si="15"/>
        <v>Ong:25</v>
      </c>
      <c r="R249" s="62">
        <v>10</v>
      </c>
      <c r="S249" s="1">
        <v>25</v>
      </c>
      <c r="T249" s="1">
        <v>50</v>
      </c>
      <c r="U249" s="63">
        <v>25</v>
      </c>
      <c r="V249" s="1">
        <f t="shared" si="12"/>
        <v>100</v>
      </c>
    </row>
    <row r="250" spans="1:22" x14ac:dyDescent="0.25">
      <c r="A250" s="18" t="s">
        <v>118</v>
      </c>
      <c r="B250" s="14">
        <v>248</v>
      </c>
      <c r="C250" s="62">
        <v>40</v>
      </c>
      <c r="D250" s="62">
        <v>80</v>
      </c>
      <c r="E250" s="62">
        <v>120</v>
      </c>
      <c r="F250" s="62">
        <v>180</v>
      </c>
      <c r="G250" s="62">
        <v>240</v>
      </c>
      <c r="H250" s="62">
        <v>40</v>
      </c>
      <c r="I250" s="62">
        <v>30</v>
      </c>
      <c r="J250" s="62">
        <v>15</v>
      </c>
      <c r="K250" s="62">
        <v>10</v>
      </c>
      <c r="L250" s="62">
        <v>5</v>
      </c>
      <c r="M250" s="62">
        <v>3</v>
      </c>
      <c r="N250" s="62">
        <v>4</v>
      </c>
      <c r="O250" s="62" t="str">
        <f t="shared" si="13"/>
        <v>Chuồn Chuồn:25</v>
      </c>
      <c r="P250" s="62" t="str">
        <f t="shared" si="14"/>
        <v>Bướm:50</v>
      </c>
      <c r="Q250" s="62" t="str">
        <f t="shared" si="15"/>
        <v>Ong:25</v>
      </c>
      <c r="R250" s="62">
        <v>10</v>
      </c>
      <c r="S250" s="1">
        <v>25</v>
      </c>
      <c r="T250" s="1">
        <v>50</v>
      </c>
      <c r="U250" s="63">
        <v>25</v>
      </c>
      <c r="V250" s="1">
        <f t="shared" si="12"/>
        <v>100</v>
      </c>
    </row>
    <row r="251" spans="1:22" x14ac:dyDescent="0.25">
      <c r="A251" s="18" t="s">
        <v>118</v>
      </c>
      <c r="B251" s="14">
        <v>249</v>
      </c>
      <c r="C251" s="62">
        <v>40</v>
      </c>
      <c r="D251" s="62">
        <v>80</v>
      </c>
      <c r="E251" s="62">
        <v>120</v>
      </c>
      <c r="F251" s="62">
        <v>180</v>
      </c>
      <c r="G251" s="62">
        <v>240</v>
      </c>
      <c r="H251" s="62">
        <v>40</v>
      </c>
      <c r="I251" s="62">
        <v>30</v>
      </c>
      <c r="J251" s="62">
        <v>15</v>
      </c>
      <c r="K251" s="62">
        <v>10</v>
      </c>
      <c r="L251" s="62">
        <v>5</v>
      </c>
      <c r="M251" s="62">
        <v>3</v>
      </c>
      <c r="N251" s="62">
        <v>4</v>
      </c>
      <c r="O251" s="62" t="str">
        <f t="shared" si="13"/>
        <v>Chuồn Chuồn:25</v>
      </c>
      <c r="P251" s="62" t="str">
        <f t="shared" si="14"/>
        <v>Bướm:50</v>
      </c>
      <c r="Q251" s="62" t="str">
        <f t="shared" si="15"/>
        <v>Ong:25</v>
      </c>
      <c r="R251" s="62">
        <v>10</v>
      </c>
      <c r="S251" s="1">
        <v>25</v>
      </c>
      <c r="T251" s="1">
        <v>50</v>
      </c>
      <c r="U251" s="63">
        <v>25</v>
      </c>
      <c r="V251" s="1">
        <f t="shared" si="12"/>
        <v>100</v>
      </c>
    </row>
    <row r="252" spans="1:22" x14ac:dyDescent="0.25">
      <c r="A252" s="18" t="s">
        <v>118</v>
      </c>
      <c r="B252" s="14">
        <v>250</v>
      </c>
      <c r="C252" s="62">
        <v>40</v>
      </c>
      <c r="D252" s="62">
        <v>80</v>
      </c>
      <c r="E252" s="62">
        <v>120</v>
      </c>
      <c r="F252" s="62">
        <v>180</v>
      </c>
      <c r="G252" s="62">
        <v>240</v>
      </c>
      <c r="H252" s="62">
        <v>40</v>
      </c>
      <c r="I252" s="62">
        <v>30</v>
      </c>
      <c r="J252" s="62">
        <v>15</v>
      </c>
      <c r="K252" s="62">
        <v>10</v>
      </c>
      <c r="L252" s="62">
        <v>5</v>
      </c>
      <c r="M252" s="62">
        <v>3</v>
      </c>
      <c r="N252" s="62">
        <v>4</v>
      </c>
      <c r="O252" s="62" t="str">
        <f t="shared" si="13"/>
        <v>Chuồn Chuồn:25</v>
      </c>
      <c r="P252" s="62" t="str">
        <f t="shared" si="14"/>
        <v>Bướm:50</v>
      </c>
      <c r="Q252" s="62" t="str">
        <f t="shared" si="15"/>
        <v>Ong:25</v>
      </c>
      <c r="R252" s="62">
        <v>10</v>
      </c>
      <c r="S252" s="1">
        <v>25</v>
      </c>
      <c r="T252" s="1">
        <v>50</v>
      </c>
      <c r="U252" s="63">
        <v>25</v>
      </c>
      <c r="V252" s="1">
        <f t="shared" si="12"/>
        <v>100</v>
      </c>
    </row>
    <row r="253" spans="1:22" x14ac:dyDescent="0.25">
      <c r="A253" s="18" t="s">
        <v>118</v>
      </c>
      <c r="B253" s="14">
        <v>251</v>
      </c>
      <c r="C253" s="62">
        <v>40</v>
      </c>
      <c r="D253" s="62">
        <v>80</v>
      </c>
      <c r="E253" s="62">
        <v>120</v>
      </c>
      <c r="F253" s="62">
        <v>180</v>
      </c>
      <c r="G253" s="62">
        <v>240</v>
      </c>
      <c r="H253" s="62">
        <v>40</v>
      </c>
      <c r="I253" s="62">
        <v>30</v>
      </c>
      <c r="J253" s="62">
        <v>15</v>
      </c>
      <c r="K253" s="62">
        <v>10</v>
      </c>
      <c r="L253" s="62">
        <v>5</v>
      </c>
      <c r="M253" s="62">
        <v>3</v>
      </c>
      <c r="N253" s="62">
        <v>4</v>
      </c>
      <c r="O253" s="62" t="str">
        <f t="shared" si="13"/>
        <v>Chuồn Chuồn:25</v>
      </c>
      <c r="P253" s="62" t="str">
        <f t="shared" si="14"/>
        <v>Bướm:25</v>
      </c>
      <c r="Q253" s="62" t="str">
        <f t="shared" si="15"/>
        <v>Ong:50</v>
      </c>
      <c r="R253" s="62">
        <v>10</v>
      </c>
      <c r="S253" s="1">
        <v>25</v>
      </c>
      <c r="T253" s="1">
        <v>25</v>
      </c>
      <c r="U253" s="63">
        <v>50</v>
      </c>
      <c r="V253" s="1">
        <f t="shared" si="12"/>
        <v>100</v>
      </c>
    </row>
    <row r="254" spans="1:22" x14ac:dyDescent="0.25">
      <c r="A254" s="18" t="s">
        <v>118</v>
      </c>
      <c r="B254" s="14">
        <v>252</v>
      </c>
      <c r="C254" s="62">
        <v>40</v>
      </c>
      <c r="D254" s="62">
        <v>80</v>
      </c>
      <c r="E254" s="62">
        <v>120</v>
      </c>
      <c r="F254" s="62">
        <v>180</v>
      </c>
      <c r="G254" s="62">
        <v>240</v>
      </c>
      <c r="H254" s="62">
        <v>40</v>
      </c>
      <c r="I254" s="62">
        <v>30</v>
      </c>
      <c r="J254" s="62">
        <v>15</v>
      </c>
      <c r="K254" s="62">
        <v>10</v>
      </c>
      <c r="L254" s="62">
        <v>5</v>
      </c>
      <c r="M254" s="62">
        <v>3</v>
      </c>
      <c r="N254" s="62">
        <v>4</v>
      </c>
      <c r="O254" s="62" t="str">
        <f t="shared" si="13"/>
        <v>Chuồn Chuồn:25</v>
      </c>
      <c r="P254" s="62" t="str">
        <f t="shared" si="14"/>
        <v>Bướm:25</v>
      </c>
      <c r="Q254" s="62" t="str">
        <f t="shared" si="15"/>
        <v>Ong:50</v>
      </c>
      <c r="R254" s="62">
        <v>10</v>
      </c>
      <c r="S254" s="1">
        <v>25</v>
      </c>
      <c r="T254" s="1">
        <v>25</v>
      </c>
      <c r="U254" s="63">
        <v>50</v>
      </c>
      <c r="V254" s="1">
        <f t="shared" si="12"/>
        <v>100</v>
      </c>
    </row>
    <row r="255" spans="1:22" x14ac:dyDescent="0.25">
      <c r="A255" s="18" t="s">
        <v>118</v>
      </c>
      <c r="B255" s="14">
        <v>253</v>
      </c>
      <c r="C255" s="62">
        <v>40</v>
      </c>
      <c r="D255" s="62">
        <v>80</v>
      </c>
      <c r="E255" s="62">
        <v>120</v>
      </c>
      <c r="F255" s="62">
        <v>180</v>
      </c>
      <c r="G255" s="62">
        <v>240</v>
      </c>
      <c r="H255" s="62">
        <v>40</v>
      </c>
      <c r="I255" s="62">
        <v>30</v>
      </c>
      <c r="J255" s="62">
        <v>15</v>
      </c>
      <c r="K255" s="62">
        <v>10</v>
      </c>
      <c r="L255" s="62">
        <v>5</v>
      </c>
      <c r="M255" s="62">
        <v>3</v>
      </c>
      <c r="N255" s="62">
        <v>4</v>
      </c>
      <c r="O255" s="62" t="str">
        <f t="shared" si="13"/>
        <v>Chuồn Chuồn:25</v>
      </c>
      <c r="P255" s="62" t="str">
        <f t="shared" si="14"/>
        <v>Bướm:25</v>
      </c>
      <c r="Q255" s="62" t="str">
        <f t="shared" si="15"/>
        <v>Ong:50</v>
      </c>
      <c r="R255" s="62">
        <v>10</v>
      </c>
      <c r="S255" s="1">
        <v>25</v>
      </c>
      <c r="T255" s="1">
        <v>25</v>
      </c>
      <c r="U255" s="63">
        <v>50</v>
      </c>
      <c r="V255" s="1">
        <f t="shared" si="12"/>
        <v>100</v>
      </c>
    </row>
    <row r="256" spans="1:22" x14ac:dyDescent="0.25">
      <c r="A256" s="18" t="s">
        <v>118</v>
      </c>
      <c r="B256" s="14">
        <v>254</v>
      </c>
      <c r="C256" s="62">
        <v>40</v>
      </c>
      <c r="D256" s="62">
        <v>80</v>
      </c>
      <c r="E256" s="62">
        <v>120</v>
      </c>
      <c r="F256" s="62">
        <v>180</v>
      </c>
      <c r="G256" s="62">
        <v>240</v>
      </c>
      <c r="H256" s="62">
        <v>40</v>
      </c>
      <c r="I256" s="62">
        <v>30</v>
      </c>
      <c r="J256" s="62">
        <v>15</v>
      </c>
      <c r="K256" s="62">
        <v>10</v>
      </c>
      <c r="L256" s="62">
        <v>5</v>
      </c>
      <c r="M256" s="62">
        <v>3</v>
      </c>
      <c r="N256" s="62">
        <v>4</v>
      </c>
      <c r="O256" s="62" t="str">
        <f t="shared" si="13"/>
        <v>Chuồn Chuồn:25</v>
      </c>
      <c r="P256" s="62" t="str">
        <f t="shared" si="14"/>
        <v>Bướm:25</v>
      </c>
      <c r="Q256" s="62" t="str">
        <f t="shared" si="15"/>
        <v>Ong:50</v>
      </c>
      <c r="R256" s="62">
        <v>10</v>
      </c>
      <c r="S256" s="1">
        <v>25</v>
      </c>
      <c r="T256" s="1">
        <v>25</v>
      </c>
      <c r="U256" s="63">
        <v>50</v>
      </c>
      <c r="V256" s="1">
        <f t="shared" si="12"/>
        <v>100</v>
      </c>
    </row>
    <row r="257" spans="1:22" x14ac:dyDescent="0.25">
      <c r="A257" s="18" t="s">
        <v>118</v>
      </c>
      <c r="B257" s="14">
        <v>255</v>
      </c>
      <c r="C257" s="62">
        <v>40</v>
      </c>
      <c r="D257" s="62">
        <v>80</v>
      </c>
      <c r="E257" s="62">
        <v>120</v>
      </c>
      <c r="F257" s="62">
        <v>180</v>
      </c>
      <c r="G257" s="62">
        <v>240</v>
      </c>
      <c r="H257" s="62">
        <v>40</v>
      </c>
      <c r="I257" s="62">
        <v>30</v>
      </c>
      <c r="J257" s="62">
        <v>15</v>
      </c>
      <c r="K257" s="62">
        <v>10</v>
      </c>
      <c r="L257" s="62">
        <v>5</v>
      </c>
      <c r="M257" s="62">
        <v>3</v>
      </c>
      <c r="N257" s="62">
        <v>4</v>
      </c>
      <c r="O257" s="62" t="str">
        <f t="shared" si="13"/>
        <v>Chuồn Chuồn:25</v>
      </c>
      <c r="P257" s="62" t="str">
        <f t="shared" si="14"/>
        <v>Bướm:25</v>
      </c>
      <c r="Q257" s="62" t="str">
        <f t="shared" si="15"/>
        <v>Ong:50</v>
      </c>
      <c r="R257" s="62">
        <v>10</v>
      </c>
      <c r="S257" s="1">
        <v>25</v>
      </c>
      <c r="T257" s="1">
        <v>25</v>
      </c>
      <c r="U257" s="63">
        <v>50</v>
      </c>
      <c r="V257" s="1">
        <f t="shared" si="12"/>
        <v>100</v>
      </c>
    </row>
    <row r="258" spans="1:22" x14ac:dyDescent="0.25">
      <c r="A258" s="18" t="s">
        <v>118</v>
      </c>
      <c r="B258" s="14">
        <v>256</v>
      </c>
      <c r="C258" s="62">
        <v>40</v>
      </c>
      <c r="D258" s="62">
        <v>80</v>
      </c>
      <c r="E258" s="62">
        <v>120</v>
      </c>
      <c r="F258" s="62">
        <v>180</v>
      </c>
      <c r="G258" s="62">
        <v>240</v>
      </c>
      <c r="H258" s="62">
        <v>40</v>
      </c>
      <c r="I258" s="62">
        <v>30</v>
      </c>
      <c r="J258" s="62">
        <v>15</v>
      </c>
      <c r="K258" s="62">
        <v>10</v>
      </c>
      <c r="L258" s="62">
        <v>5</v>
      </c>
      <c r="M258" s="62">
        <v>3</v>
      </c>
      <c r="N258" s="62">
        <v>4</v>
      </c>
      <c r="O258" s="62" t="str">
        <f t="shared" si="13"/>
        <v>Chuồn Chuồn:50</v>
      </c>
      <c r="P258" s="62" t="str">
        <f t="shared" si="14"/>
        <v>Bướm:25</v>
      </c>
      <c r="Q258" s="62" t="str">
        <f t="shared" si="15"/>
        <v>Ong:25</v>
      </c>
      <c r="R258" s="62">
        <v>10</v>
      </c>
      <c r="S258" s="1">
        <v>50</v>
      </c>
      <c r="T258" s="1">
        <v>25</v>
      </c>
      <c r="U258" s="63">
        <v>25</v>
      </c>
      <c r="V258" s="1">
        <f t="shared" ref="V258:V282" si="16">SUM(S258:U258)</f>
        <v>100</v>
      </c>
    </row>
    <row r="259" spans="1:22" x14ac:dyDescent="0.25">
      <c r="A259" s="18" t="s">
        <v>118</v>
      </c>
      <c r="B259" s="14">
        <v>257</v>
      </c>
      <c r="C259" s="62">
        <v>40</v>
      </c>
      <c r="D259" s="62">
        <v>80</v>
      </c>
      <c r="E259" s="62">
        <v>120</v>
      </c>
      <c r="F259" s="62">
        <v>180</v>
      </c>
      <c r="G259" s="62">
        <v>240</v>
      </c>
      <c r="H259" s="62">
        <v>40</v>
      </c>
      <c r="I259" s="62">
        <v>30</v>
      </c>
      <c r="J259" s="62">
        <v>15</v>
      </c>
      <c r="K259" s="62">
        <v>10</v>
      </c>
      <c r="L259" s="62">
        <v>5</v>
      </c>
      <c r="M259" s="62">
        <v>3</v>
      </c>
      <c r="N259" s="62">
        <v>4</v>
      </c>
      <c r="O259" s="62" t="str">
        <f t="shared" ref="O259:O282" si="17">$S$1&amp;":"&amp;S259</f>
        <v>Chuồn Chuồn:50</v>
      </c>
      <c r="P259" s="62" t="str">
        <f t="shared" ref="P259:P282" si="18">$T$1&amp;":"&amp;T259</f>
        <v>Bướm:25</v>
      </c>
      <c r="Q259" s="62" t="str">
        <f t="shared" ref="Q259:Q282" si="19">$U$1&amp;":"&amp;U259</f>
        <v>Ong:25</v>
      </c>
      <c r="R259" s="62">
        <v>10</v>
      </c>
      <c r="S259" s="1">
        <v>50</v>
      </c>
      <c r="T259" s="1">
        <v>25</v>
      </c>
      <c r="U259" s="63">
        <v>25</v>
      </c>
      <c r="V259" s="1">
        <f t="shared" si="16"/>
        <v>100</v>
      </c>
    </row>
    <row r="260" spans="1:22" x14ac:dyDescent="0.25">
      <c r="A260" s="18" t="s">
        <v>118</v>
      </c>
      <c r="B260" s="14">
        <v>258</v>
      </c>
      <c r="C260" s="62">
        <v>40</v>
      </c>
      <c r="D260" s="62">
        <v>80</v>
      </c>
      <c r="E260" s="62">
        <v>120</v>
      </c>
      <c r="F260" s="62">
        <v>180</v>
      </c>
      <c r="G260" s="62">
        <v>240</v>
      </c>
      <c r="H260" s="62">
        <v>40</v>
      </c>
      <c r="I260" s="62">
        <v>30</v>
      </c>
      <c r="J260" s="62">
        <v>15</v>
      </c>
      <c r="K260" s="62">
        <v>10</v>
      </c>
      <c r="L260" s="62">
        <v>5</v>
      </c>
      <c r="M260" s="62">
        <v>3</v>
      </c>
      <c r="N260" s="62">
        <v>4</v>
      </c>
      <c r="O260" s="62" t="str">
        <f t="shared" si="17"/>
        <v>Chuồn Chuồn:50</v>
      </c>
      <c r="P260" s="62" t="str">
        <f t="shared" si="18"/>
        <v>Bướm:25</v>
      </c>
      <c r="Q260" s="62" t="str">
        <f t="shared" si="19"/>
        <v>Ong:25</v>
      </c>
      <c r="R260" s="62">
        <v>10</v>
      </c>
      <c r="S260" s="1">
        <v>50</v>
      </c>
      <c r="T260" s="1">
        <v>25</v>
      </c>
      <c r="U260" s="63">
        <v>25</v>
      </c>
      <c r="V260" s="1">
        <f t="shared" si="16"/>
        <v>100</v>
      </c>
    </row>
    <row r="261" spans="1:22" x14ac:dyDescent="0.25">
      <c r="A261" s="18" t="s">
        <v>118</v>
      </c>
      <c r="B261" s="14">
        <v>259</v>
      </c>
      <c r="C261" s="62">
        <v>40</v>
      </c>
      <c r="D261" s="62">
        <v>80</v>
      </c>
      <c r="E261" s="62">
        <v>120</v>
      </c>
      <c r="F261" s="62">
        <v>180</v>
      </c>
      <c r="G261" s="62">
        <v>240</v>
      </c>
      <c r="H261" s="62">
        <v>40</v>
      </c>
      <c r="I261" s="62">
        <v>30</v>
      </c>
      <c r="J261" s="62">
        <v>15</v>
      </c>
      <c r="K261" s="62">
        <v>10</v>
      </c>
      <c r="L261" s="62">
        <v>5</v>
      </c>
      <c r="M261" s="62">
        <v>3</v>
      </c>
      <c r="N261" s="62">
        <v>4</v>
      </c>
      <c r="O261" s="62" t="str">
        <f t="shared" si="17"/>
        <v>Chuồn Chuồn:50</v>
      </c>
      <c r="P261" s="62" t="str">
        <f t="shared" si="18"/>
        <v>Bướm:25</v>
      </c>
      <c r="Q261" s="62" t="str">
        <f t="shared" si="19"/>
        <v>Ong:25</v>
      </c>
      <c r="R261" s="62">
        <v>10</v>
      </c>
      <c r="S261" s="1">
        <v>50</v>
      </c>
      <c r="T261" s="1">
        <v>25</v>
      </c>
      <c r="U261" s="63">
        <v>25</v>
      </c>
      <c r="V261" s="1">
        <f t="shared" si="16"/>
        <v>100</v>
      </c>
    </row>
    <row r="262" spans="1:22" x14ac:dyDescent="0.25">
      <c r="A262" s="18" t="s">
        <v>118</v>
      </c>
      <c r="B262" s="14">
        <v>260</v>
      </c>
      <c r="C262" s="62">
        <v>40</v>
      </c>
      <c r="D262" s="62">
        <v>80</v>
      </c>
      <c r="E262" s="62">
        <v>120</v>
      </c>
      <c r="F262" s="62">
        <v>180</v>
      </c>
      <c r="G262" s="62">
        <v>240</v>
      </c>
      <c r="H262" s="62">
        <v>40</v>
      </c>
      <c r="I262" s="62">
        <v>30</v>
      </c>
      <c r="J262" s="62">
        <v>15</v>
      </c>
      <c r="K262" s="62">
        <v>10</v>
      </c>
      <c r="L262" s="62">
        <v>5</v>
      </c>
      <c r="M262" s="62">
        <v>3</v>
      </c>
      <c r="N262" s="62">
        <v>4</v>
      </c>
      <c r="O262" s="62" t="str">
        <f t="shared" si="17"/>
        <v>Chuồn Chuồn:50</v>
      </c>
      <c r="P262" s="62" t="str">
        <f t="shared" si="18"/>
        <v>Bướm:25</v>
      </c>
      <c r="Q262" s="62" t="str">
        <f t="shared" si="19"/>
        <v>Ong:25</v>
      </c>
      <c r="R262" s="62">
        <v>10</v>
      </c>
      <c r="S262" s="1">
        <v>50</v>
      </c>
      <c r="T262" s="1">
        <v>25</v>
      </c>
      <c r="U262" s="63">
        <v>25</v>
      </c>
      <c r="V262" s="1">
        <f t="shared" si="16"/>
        <v>100</v>
      </c>
    </row>
    <row r="263" spans="1:22" x14ac:dyDescent="0.25">
      <c r="A263" s="18" t="s">
        <v>118</v>
      </c>
      <c r="B263" s="14">
        <v>261</v>
      </c>
      <c r="C263" s="62">
        <v>40</v>
      </c>
      <c r="D263" s="62">
        <v>80</v>
      </c>
      <c r="E263" s="62">
        <v>120</v>
      </c>
      <c r="F263" s="62">
        <v>180</v>
      </c>
      <c r="G263" s="62">
        <v>240</v>
      </c>
      <c r="H263" s="62">
        <v>40</v>
      </c>
      <c r="I263" s="62">
        <v>30</v>
      </c>
      <c r="J263" s="62">
        <v>15</v>
      </c>
      <c r="K263" s="62">
        <v>10</v>
      </c>
      <c r="L263" s="62">
        <v>5</v>
      </c>
      <c r="M263" s="62">
        <v>3</v>
      </c>
      <c r="N263" s="62">
        <v>4</v>
      </c>
      <c r="O263" s="62" t="str">
        <f t="shared" si="17"/>
        <v>Chuồn Chuồn:25</v>
      </c>
      <c r="P263" s="62" t="str">
        <f t="shared" si="18"/>
        <v>Bướm:50</v>
      </c>
      <c r="Q263" s="62" t="str">
        <f t="shared" si="19"/>
        <v>Ong:25</v>
      </c>
      <c r="R263" s="62">
        <v>10</v>
      </c>
      <c r="S263" s="1">
        <v>25</v>
      </c>
      <c r="T263" s="1">
        <v>50</v>
      </c>
      <c r="U263" s="63">
        <v>25</v>
      </c>
      <c r="V263" s="1">
        <f t="shared" si="16"/>
        <v>100</v>
      </c>
    </row>
    <row r="264" spans="1:22" x14ac:dyDescent="0.25">
      <c r="A264" s="18" t="s">
        <v>118</v>
      </c>
      <c r="B264" s="14">
        <v>262</v>
      </c>
      <c r="C264" s="62">
        <v>40</v>
      </c>
      <c r="D264" s="62">
        <v>80</v>
      </c>
      <c r="E264" s="62">
        <v>120</v>
      </c>
      <c r="F264" s="62">
        <v>180</v>
      </c>
      <c r="G264" s="62">
        <v>240</v>
      </c>
      <c r="H264" s="62">
        <v>40</v>
      </c>
      <c r="I264" s="62">
        <v>30</v>
      </c>
      <c r="J264" s="62">
        <v>15</v>
      </c>
      <c r="K264" s="62">
        <v>10</v>
      </c>
      <c r="L264" s="62">
        <v>5</v>
      </c>
      <c r="M264" s="62">
        <v>3</v>
      </c>
      <c r="N264" s="62">
        <v>4</v>
      </c>
      <c r="O264" s="62" t="str">
        <f t="shared" si="17"/>
        <v>Chuồn Chuồn:25</v>
      </c>
      <c r="P264" s="62" t="str">
        <f t="shared" si="18"/>
        <v>Bướm:50</v>
      </c>
      <c r="Q264" s="62" t="str">
        <f t="shared" si="19"/>
        <v>Ong:25</v>
      </c>
      <c r="R264" s="62">
        <v>10</v>
      </c>
      <c r="S264" s="1">
        <v>25</v>
      </c>
      <c r="T264" s="1">
        <v>50</v>
      </c>
      <c r="U264" s="63">
        <v>25</v>
      </c>
      <c r="V264" s="1">
        <f t="shared" si="16"/>
        <v>100</v>
      </c>
    </row>
    <row r="265" spans="1:22" x14ac:dyDescent="0.25">
      <c r="A265" s="18" t="s">
        <v>118</v>
      </c>
      <c r="B265" s="14">
        <v>263</v>
      </c>
      <c r="C265" s="62">
        <v>40</v>
      </c>
      <c r="D265" s="62">
        <v>80</v>
      </c>
      <c r="E265" s="62">
        <v>120</v>
      </c>
      <c r="F265" s="62">
        <v>180</v>
      </c>
      <c r="G265" s="62">
        <v>240</v>
      </c>
      <c r="H265" s="62">
        <v>40</v>
      </c>
      <c r="I265" s="62">
        <v>30</v>
      </c>
      <c r="J265" s="62">
        <v>15</v>
      </c>
      <c r="K265" s="62">
        <v>10</v>
      </c>
      <c r="L265" s="62">
        <v>5</v>
      </c>
      <c r="M265" s="62">
        <v>3</v>
      </c>
      <c r="N265" s="62">
        <v>4</v>
      </c>
      <c r="O265" s="62" t="str">
        <f t="shared" si="17"/>
        <v>Chuồn Chuồn:25</v>
      </c>
      <c r="P265" s="62" t="str">
        <f t="shared" si="18"/>
        <v>Bướm:50</v>
      </c>
      <c r="Q265" s="62" t="str">
        <f t="shared" si="19"/>
        <v>Ong:25</v>
      </c>
      <c r="R265" s="62">
        <v>10</v>
      </c>
      <c r="S265" s="1">
        <v>25</v>
      </c>
      <c r="T265" s="1">
        <v>50</v>
      </c>
      <c r="U265" s="63">
        <v>25</v>
      </c>
      <c r="V265" s="1">
        <f t="shared" si="16"/>
        <v>100</v>
      </c>
    </row>
    <row r="266" spans="1:22" x14ac:dyDescent="0.25">
      <c r="A266" s="18" t="s">
        <v>118</v>
      </c>
      <c r="B266" s="14">
        <v>264</v>
      </c>
      <c r="C266" s="62">
        <v>40</v>
      </c>
      <c r="D266" s="62">
        <v>80</v>
      </c>
      <c r="E266" s="62">
        <v>120</v>
      </c>
      <c r="F266" s="62">
        <v>180</v>
      </c>
      <c r="G266" s="62">
        <v>240</v>
      </c>
      <c r="H266" s="62">
        <v>40</v>
      </c>
      <c r="I266" s="62">
        <v>30</v>
      </c>
      <c r="J266" s="62">
        <v>15</v>
      </c>
      <c r="K266" s="62">
        <v>10</v>
      </c>
      <c r="L266" s="62">
        <v>5</v>
      </c>
      <c r="M266" s="62">
        <v>3</v>
      </c>
      <c r="N266" s="62">
        <v>4</v>
      </c>
      <c r="O266" s="62" t="str">
        <f t="shared" si="17"/>
        <v>Chuồn Chuồn:25</v>
      </c>
      <c r="P266" s="62" t="str">
        <f t="shared" si="18"/>
        <v>Bướm:50</v>
      </c>
      <c r="Q266" s="62" t="str">
        <f t="shared" si="19"/>
        <v>Ong:25</v>
      </c>
      <c r="R266" s="62">
        <v>10</v>
      </c>
      <c r="S266" s="1">
        <v>25</v>
      </c>
      <c r="T266" s="1">
        <v>50</v>
      </c>
      <c r="U266" s="63">
        <v>25</v>
      </c>
      <c r="V266" s="1">
        <f t="shared" si="16"/>
        <v>100</v>
      </c>
    </row>
    <row r="267" spans="1:22" x14ac:dyDescent="0.25">
      <c r="A267" s="18" t="s">
        <v>118</v>
      </c>
      <c r="B267" s="14">
        <v>265</v>
      </c>
      <c r="C267" s="62">
        <v>40</v>
      </c>
      <c r="D267" s="62">
        <v>80</v>
      </c>
      <c r="E267" s="62">
        <v>120</v>
      </c>
      <c r="F267" s="62">
        <v>180</v>
      </c>
      <c r="G267" s="62">
        <v>240</v>
      </c>
      <c r="H267" s="62">
        <v>40</v>
      </c>
      <c r="I267" s="62">
        <v>30</v>
      </c>
      <c r="J267" s="62">
        <v>15</v>
      </c>
      <c r="K267" s="62">
        <v>10</v>
      </c>
      <c r="L267" s="62">
        <v>5</v>
      </c>
      <c r="M267" s="62">
        <v>3</v>
      </c>
      <c r="N267" s="62">
        <v>4</v>
      </c>
      <c r="O267" s="62" t="str">
        <f t="shared" si="17"/>
        <v>Chuồn Chuồn:25</v>
      </c>
      <c r="P267" s="62" t="str">
        <f t="shared" si="18"/>
        <v>Bướm:50</v>
      </c>
      <c r="Q267" s="62" t="str">
        <f t="shared" si="19"/>
        <v>Ong:25</v>
      </c>
      <c r="R267" s="62">
        <v>10</v>
      </c>
      <c r="S267" s="1">
        <v>25</v>
      </c>
      <c r="T267" s="1">
        <v>50</v>
      </c>
      <c r="U267" s="63">
        <v>25</v>
      </c>
      <c r="V267" s="1">
        <f t="shared" si="16"/>
        <v>100</v>
      </c>
    </row>
    <row r="268" spans="1:22" x14ac:dyDescent="0.25">
      <c r="A268" s="18" t="s">
        <v>118</v>
      </c>
      <c r="B268" s="14">
        <v>266</v>
      </c>
      <c r="C268" s="62">
        <v>40</v>
      </c>
      <c r="D268" s="62">
        <v>80</v>
      </c>
      <c r="E268" s="62">
        <v>120</v>
      </c>
      <c r="F268" s="62">
        <v>180</v>
      </c>
      <c r="G268" s="62">
        <v>240</v>
      </c>
      <c r="H268" s="62">
        <v>40</v>
      </c>
      <c r="I268" s="62">
        <v>30</v>
      </c>
      <c r="J268" s="62">
        <v>15</v>
      </c>
      <c r="K268" s="62">
        <v>10</v>
      </c>
      <c r="L268" s="62">
        <v>5</v>
      </c>
      <c r="M268" s="62">
        <v>3</v>
      </c>
      <c r="N268" s="62">
        <v>4</v>
      </c>
      <c r="O268" s="62" t="str">
        <f t="shared" si="17"/>
        <v>Chuồn Chuồn:25</v>
      </c>
      <c r="P268" s="62" t="str">
        <f t="shared" si="18"/>
        <v>Bướm:25</v>
      </c>
      <c r="Q268" s="62" t="str">
        <f t="shared" si="19"/>
        <v>Ong:50</v>
      </c>
      <c r="R268" s="62">
        <v>10</v>
      </c>
      <c r="S268" s="1">
        <v>25</v>
      </c>
      <c r="T268" s="1">
        <v>25</v>
      </c>
      <c r="U268" s="63">
        <v>50</v>
      </c>
      <c r="V268" s="1">
        <f t="shared" si="16"/>
        <v>100</v>
      </c>
    </row>
    <row r="269" spans="1:22" x14ac:dyDescent="0.25">
      <c r="A269" s="18" t="s">
        <v>118</v>
      </c>
      <c r="B269" s="14">
        <v>267</v>
      </c>
      <c r="C269" s="62">
        <v>40</v>
      </c>
      <c r="D269" s="62">
        <v>80</v>
      </c>
      <c r="E269" s="62">
        <v>120</v>
      </c>
      <c r="F269" s="62">
        <v>180</v>
      </c>
      <c r="G269" s="62">
        <v>240</v>
      </c>
      <c r="H269" s="62">
        <v>40</v>
      </c>
      <c r="I269" s="62">
        <v>30</v>
      </c>
      <c r="J269" s="62">
        <v>15</v>
      </c>
      <c r="K269" s="62">
        <v>10</v>
      </c>
      <c r="L269" s="62">
        <v>5</v>
      </c>
      <c r="M269" s="62">
        <v>3</v>
      </c>
      <c r="N269" s="62">
        <v>4</v>
      </c>
      <c r="O269" s="62" t="str">
        <f t="shared" si="17"/>
        <v>Chuồn Chuồn:25</v>
      </c>
      <c r="P269" s="62" t="str">
        <f t="shared" si="18"/>
        <v>Bướm:25</v>
      </c>
      <c r="Q269" s="62" t="str">
        <f t="shared" si="19"/>
        <v>Ong:50</v>
      </c>
      <c r="R269" s="62">
        <v>10</v>
      </c>
      <c r="S269" s="1">
        <v>25</v>
      </c>
      <c r="T269" s="1">
        <v>25</v>
      </c>
      <c r="U269" s="63">
        <v>50</v>
      </c>
      <c r="V269" s="1">
        <f t="shared" si="16"/>
        <v>100</v>
      </c>
    </row>
    <row r="270" spans="1:22" x14ac:dyDescent="0.25">
      <c r="A270" s="18" t="s">
        <v>118</v>
      </c>
      <c r="B270" s="14">
        <v>268</v>
      </c>
      <c r="C270" s="62">
        <v>40</v>
      </c>
      <c r="D270" s="62">
        <v>80</v>
      </c>
      <c r="E270" s="62">
        <v>120</v>
      </c>
      <c r="F270" s="62">
        <v>180</v>
      </c>
      <c r="G270" s="62">
        <v>240</v>
      </c>
      <c r="H270" s="62">
        <v>40</v>
      </c>
      <c r="I270" s="62">
        <v>30</v>
      </c>
      <c r="J270" s="62">
        <v>15</v>
      </c>
      <c r="K270" s="62">
        <v>10</v>
      </c>
      <c r="L270" s="62">
        <v>5</v>
      </c>
      <c r="M270" s="62">
        <v>3</v>
      </c>
      <c r="N270" s="62">
        <v>4</v>
      </c>
      <c r="O270" s="62" t="str">
        <f t="shared" si="17"/>
        <v>Chuồn Chuồn:25</v>
      </c>
      <c r="P270" s="62" t="str">
        <f t="shared" si="18"/>
        <v>Bướm:25</v>
      </c>
      <c r="Q270" s="62" t="str">
        <f t="shared" si="19"/>
        <v>Ong:50</v>
      </c>
      <c r="R270" s="62">
        <v>10</v>
      </c>
      <c r="S270" s="1">
        <v>25</v>
      </c>
      <c r="T270" s="1">
        <v>25</v>
      </c>
      <c r="U270" s="63">
        <v>50</v>
      </c>
      <c r="V270" s="1">
        <f t="shared" si="16"/>
        <v>100</v>
      </c>
    </row>
    <row r="271" spans="1:22" x14ac:dyDescent="0.25">
      <c r="A271" s="18" t="s">
        <v>118</v>
      </c>
      <c r="B271" s="14">
        <v>269</v>
      </c>
      <c r="C271" s="62">
        <v>40</v>
      </c>
      <c r="D271" s="62">
        <v>80</v>
      </c>
      <c r="E271" s="62">
        <v>120</v>
      </c>
      <c r="F271" s="62">
        <v>180</v>
      </c>
      <c r="G271" s="62">
        <v>240</v>
      </c>
      <c r="H271" s="62">
        <v>40</v>
      </c>
      <c r="I271" s="62">
        <v>30</v>
      </c>
      <c r="J271" s="62">
        <v>15</v>
      </c>
      <c r="K271" s="62">
        <v>10</v>
      </c>
      <c r="L271" s="62">
        <v>5</v>
      </c>
      <c r="M271" s="62">
        <v>3</v>
      </c>
      <c r="N271" s="62">
        <v>4</v>
      </c>
      <c r="O271" s="62" t="str">
        <f t="shared" si="17"/>
        <v>Chuồn Chuồn:25</v>
      </c>
      <c r="P271" s="62" t="str">
        <f t="shared" si="18"/>
        <v>Bướm:25</v>
      </c>
      <c r="Q271" s="62" t="str">
        <f t="shared" si="19"/>
        <v>Ong:50</v>
      </c>
      <c r="R271" s="62">
        <v>10</v>
      </c>
      <c r="S271" s="1">
        <v>25</v>
      </c>
      <c r="T271" s="1">
        <v>25</v>
      </c>
      <c r="U271" s="63">
        <v>50</v>
      </c>
      <c r="V271" s="1">
        <f t="shared" si="16"/>
        <v>100</v>
      </c>
    </row>
    <row r="272" spans="1:22" x14ac:dyDescent="0.25">
      <c r="A272" s="18" t="s">
        <v>118</v>
      </c>
      <c r="B272" s="14">
        <v>270</v>
      </c>
      <c r="C272" s="62">
        <v>40</v>
      </c>
      <c r="D272" s="62">
        <v>80</v>
      </c>
      <c r="E272" s="62">
        <v>120</v>
      </c>
      <c r="F272" s="62">
        <v>180</v>
      </c>
      <c r="G272" s="62">
        <v>240</v>
      </c>
      <c r="H272" s="62">
        <v>40</v>
      </c>
      <c r="I272" s="62">
        <v>30</v>
      </c>
      <c r="J272" s="62">
        <v>15</v>
      </c>
      <c r="K272" s="62">
        <v>10</v>
      </c>
      <c r="L272" s="62">
        <v>5</v>
      </c>
      <c r="M272" s="62">
        <v>3</v>
      </c>
      <c r="N272" s="62">
        <v>4</v>
      </c>
      <c r="O272" s="62" t="str">
        <f t="shared" si="17"/>
        <v>Chuồn Chuồn:25</v>
      </c>
      <c r="P272" s="62" t="str">
        <f t="shared" si="18"/>
        <v>Bướm:25</v>
      </c>
      <c r="Q272" s="62" t="str">
        <f t="shared" si="19"/>
        <v>Ong:50</v>
      </c>
      <c r="R272" s="62">
        <v>10</v>
      </c>
      <c r="S272" s="1">
        <v>25</v>
      </c>
      <c r="T272" s="1">
        <v>25</v>
      </c>
      <c r="U272" s="63">
        <v>50</v>
      </c>
      <c r="V272" s="1">
        <f t="shared" si="16"/>
        <v>100</v>
      </c>
    </row>
    <row r="273" spans="1:22" x14ac:dyDescent="0.25">
      <c r="A273" s="18" t="s">
        <v>118</v>
      </c>
      <c r="B273" s="14">
        <v>271</v>
      </c>
      <c r="C273" s="62">
        <v>40</v>
      </c>
      <c r="D273" s="62">
        <v>80</v>
      </c>
      <c r="E273" s="62">
        <v>120</v>
      </c>
      <c r="F273" s="62">
        <v>180</v>
      </c>
      <c r="G273" s="62">
        <v>240</v>
      </c>
      <c r="H273" s="62">
        <v>40</v>
      </c>
      <c r="I273" s="62">
        <v>30</v>
      </c>
      <c r="J273" s="62">
        <v>15</v>
      </c>
      <c r="K273" s="62">
        <v>10</v>
      </c>
      <c r="L273" s="62">
        <v>5</v>
      </c>
      <c r="M273" s="62">
        <v>3</v>
      </c>
      <c r="N273" s="62">
        <v>4</v>
      </c>
      <c r="O273" s="62" t="str">
        <f t="shared" si="17"/>
        <v>Chuồn Chuồn:50</v>
      </c>
      <c r="P273" s="62" t="str">
        <f t="shared" si="18"/>
        <v>Bướm:25</v>
      </c>
      <c r="Q273" s="62" t="str">
        <f t="shared" si="19"/>
        <v>Ong:25</v>
      </c>
      <c r="R273" s="62">
        <v>10</v>
      </c>
      <c r="S273" s="1">
        <v>50</v>
      </c>
      <c r="T273" s="1">
        <v>25</v>
      </c>
      <c r="U273" s="63">
        <v>25</v>
      </c>
      <c r="V273" s="1">
        <f t="shared" si="16"/>
        <v>100</v>
      </c>
    </row>
    <row r="274" spans="1:22" x14ac:dyDescent="0.25">
      <c r="A274" s="18" t="s">
        <v>118</v>
      </c>
      <c r="B274" s="14">
        <v>272</v>
      </c>
      <c r="C274" s="62">
        <v>40</v>
      </c>
      <c r="D274" s="62">
        <v>80</v>
      </c>
      <c r="E274" s="62">
        <v>120</v>
      </c>
      <c r="F274" s="62">
        <v>180</v>
      </c>
      <c r="G274" s="62">
        <v>240</v>
      </c>
      <c r="H274" s="62">
        <v>40</v>
      </c>
      <c r="I274" s="62">
        <v>30</v>
      </c>
      <c r="J274" s="62">
        <v>15</v>
      </c>
      <c r="K274" s="62">
        <v>10</v>
      </c>
      <c r="L274" s="62">
        <v>5</v>
      </c>
      <c r="M274" s="62">
        <v>3</v>
      </c>
      <c r="N274" s="62">
        <v>4</v>
      </c>
      <c r="O274" s="62" t="str">
        <f t="shared" si="17"/>
        <v>Chuồn Chuồn:50</v>
      </c>
      <c r="P274" s="62" t="str">
        <f t="shared" si="18"/>
        <v>Bướm:25</v>
      </c>
      <c r="Q274" s="62" t="str">
        <f t="shared" si="19"/>
        <v>Ong:25</v>
      </c>
      <c r="R274" s="62">
        <v>10</v>
      </c>
      <c r="S274" s="1">
        <v>50</v>
      </c>
      <c r="T274" s="1">
        <v>25</v>
      </c>
      <c r="U274" s="63">
        <v>25</v>
      </c>
      <c r="V274" s="1">
        <f t="shared" si="16"/>
        <v>100</v>
      </c>
    </row>
    <row r="275" spans="1:22" x14ac:dyDescent="0.25">
      <c r="A275" s="18" t="s">
        <v>118</v>
      </c>
      <c r="B275" s="14">
        <v>273</v>
      </c>
      <c r="C275" s="62">
        <v>40</v>
      </c>
      <c r="D275" s="62">
        <v>80</v>
      </c>
      <c r="E275" s="62">
        <v>120</v>
      </c>
      <c r="F275" s="62">
        <v>180</v>
      </c>
      <c r="G275" s="62">
        <v>240</v>
      </c>
      <c r="H275" s="62">
        <v>40</v>
      </c>
      <c r="I275" s="62">
        <v>30</v>
      </c>
      <c r="J275" s="62">
        <v>15</v>
      </c>
      <c r="K275" s="62">
        <v>10</v>
      </c>
      <c r="L275" s="62">
        <v>5</v>
      </c>
      <c r="M275" s="62">
        <v>3</v>
      </c>
      <c r="N275" s="62">
        <v>4</v>
      </c>
      <c r="O275" s="62" t="str">
        <f t="shared" si="17"/>
        <v>Chuồn Chuồn:50</v>
      </c>
      <c r="P275" s="62" t="str">
        <f t="shared" si="18"/>
        <v>Bướm:25</v>
      </c>
      <c r="Q275" s="62" t="str">
        <f t="shared" si="19"/>
        <v>Ong:25</v>
      </c>
      <c r="R275" s="62">
        <v>10</v>
      </c>
      <c r="S275" s="1">
        <v>50</v>
      </c>
      <c r="T275" s="1">
        <v>25</v>
      </c>
      <c r="U275" s="63">
        <v>25</v>
      </c>
      <c r="V275" s="1">
        <f t="shared" si="16"/>
        <v>100</v>
      </c>
    </row>
    <row r="276" spans="1:22" x14ac:dyDescent="0.25">
      <c r="A276" s="18" t="s">
        <v>118</v>
      </c>
      <c r="B276" s="14">
        <v>274</v>
      </c>
      <c r="C276" s="62">
        <v>40</v>
      </c>
      <c r="D276" s="62">
        <v>80</v>
      </c>
      <c r="E276" s="62">
        <v>120</v>
      </c>
      <c r="F276" s="62">
        <v>180</v>
      </c>
      <c r="G276" s="62">
        <v>240</v>
      </c>
      <c r="H276" s="62">
        <v>40</v>
      </c>
      <c r="I276" s="62">
        <v>30</v>
      </c>
      <c r="J276" s="62">
        <v>15</v>
      </c>
      <c r="K276" s="62">
        <v>10</v>
      </c>
      <c r="L276" s="62">
        <v>5</v>
      </c>
      <c r="M276" s="62">
        <v>3</v>
      </c>
      <c r="N276" s="62">
        <v>4</v>
      </c>
      <c r="O276" s="62" t="str">
        <f t="shared" si="17"/>
        <v>Chuồn Chuồn:50</v>
      </c>
      <c r="P276" s="62" t="str">
        <f t="shared" si="18"/>
        <v>Bướm:25</v>
      </c>
      <c r="Q276" s="62" t="str">
        <f t="shared" si="19"/>
        <v>Ong:25</v>
      </c>
      <c r="R276" s="62">
        <v>10</v>
      </c>
      <c r="S276" s="1">
        <v>50</v>
      </c>
      <c r="T276" s="1">
        <v>25</v>
      </c>
      <c r="U276" s="63">
        <v>25</v>
      </c>
      <c r="V276" s="1">
        <f t="shared" si="16"/>
        <v>100</v>
      </c>
    </row>
    <row r="277" spans="1:22" x14ac:dyDescent="0.25">
      <c r="A277" s="18" t="s">
        <v>118</v>
      </c>
      <c r="B277" s="14">
        <v>275</v>
      </c>
      <c r="C277" s="62">
        <v>40</v>
      </c>
      <c r="D277" s="62">
        <v>80</v>
      </c>
      <c r="E277" s="62">
        <v>120</v>
      </c>
      <c r="F277" s="62">
        <v>180</v>
      </c>
      <c r="G277" s="62">
        <v>240</v>
      </c>
      <c r="H277" s="62">
        <v>40</v>
      </c>
      <c r="I277" s="62">
        <v>30</v>
      </c>
      <c r="J277" s="62">
        <v>15</v>
      </c>
      <c r="K277" s="62">
        <v>10</v>
      </c>
      <c r="L277" s="62">
        <v>5</v>
      </c>
      <c r="M277" s="62">
        <v>3</v>
      </c>
      <c r="N277" s="62">
        <v>4</v>
      </c>
      <c r="O277" s="62" t="str">
        <f t="shared" si="17"/>
        <v>Chuồn Chuồn:50</v>
      </c>
      <c r="P277" s="62" t="str">
        <f t="shared" si="18"/>
        <v>Bướm:25</v>
      </c>
      <c r="Q277" s="62" t="str">
        <f t="shared" si="19"/>
        <v>Ong:25</v>
      </c>
      <c r="R277" s="62">
        <v>10</v>
      </c>
      <c r="S277" s="1">
        <v>50</v>
      </c>
      <c r="T277" s="1">
        <v>25</v>
      </c>
      <c r="U277" s="63">
        <v>25</v>
      </c>
      <c r="V277" s="1">
        <f t="shared" si="16"/>
        <v>100</v>
      </c>
    </row>
    <row r="278" spans="1:22" x14ac:dyDescent="0.25">
      <c r="A278" s="18" t="s">
        <v>118</v>
      </c>
      <c r="B278" s="14">
        <v>276</v>
      </c>
      <c r="C278" s="62">
        <v>40</v>
      </c>
      <c r="D278" s="62">
        <v>80</v>
      </c>
      <c r="E278" s="62">
        <v>120</v>
      </c>
      <c r="F278" s="62">
        <v>180</v>
      </c>
      <c r="G278" s="62">
        <v>240</v>
      </c>
      <c r="H278" s="62">
        <v>40</v>
      </c>
      <c r="I278" s="62">
        <v>30</v>
      </c>
      <c r="J278" s="62">
        <v>15</v>
      </c>
      <c r="K278" s="62">
        <v>10</v>
      </c>
      <c r="L278" s="62">
        <v>5</v>
      </c>
      <c r="M278" s="62">
        <v>3</v>
      </c>
      <c r="N278" s="62">
        <v>4</v>
      </c>
      <c r="O278" s="62" t="str">
        <f t="shared" si="17"/>
        <v>Chuồn Chuồn:25</v>
      </c>
      <c r="P278" s="62" t="str">
        <f t="shared" si="18"/>
        <v>Bướm:50</v>
      </c>
      <c r="Q278" s="62" t="str">
        <f t="shared" si="19"/>
        <v>Ong:25</v>
      </c>
      <c r="R278" s="62">
        <v>10</v>
      </c>
      <c r="S278" s="1">
        <v>25</v>
      </c>
      <c r="T278" s="1">
        <v>50</v>
      </c>
      <c r="U278" s="63">
        <v>25</v>
      </c>
      <c r="V278" s="1">
        <f t="shared" si="16"/>
        <v>100</v>
      </c>
    </row>
    <row r="279" spans="1:22" x14ac:dyDescent="0.25">
      <c r="A279" s="18" t="s">
        <v>118</v>
      </c>
      <c r="B279" s="14">
        <v>277</v>
      </c>
      <c r="C279" s="62">
        <v>40</v>
      </c>
      <c r="D279" s="62">
        <v>80</v>
      </c>
      <c r="E279" s="62">
        <v>120</v>
      </c>
      <c r="F279" s="62">
        <v>180</v>
      </c>
      <c r="G279" s="62">
        <v>240</v>
      </c>
      <c r="H279" s="62">
        <v>40</v>
      </c>
      <c r="I279" s="62">
        <v>30</v>
      </c>
      <c r="J279" s="62">
        <v>15</v>
      </c>
      <c r="K279" s="62">
        <v>10</v>
      </c>
      <c r="L279" s="62">
        <v>5</v>
      </c>
      <c r="M279" s="62">
        <v>3</v>
      </c>
      <c r="N279" s="62">
        <v>4</v>
      </c>
      <c r="O279" s="62" t="str">
        <f t="shared" si="17"/>
        <v>Chuồn Chuồn:25</v>
      </c>
      <c r="P279" s="62" t="str">
        <f t="shared" si="18"/>
        <v>Bướm:50</v>
      </c>
      <c r="Q279" s="62" t="str">
        <f t="shared" si="19"/>
        <v>Ong:25</v>
      </c>
      <c r="R279" s="62">
        <v>10</v>
      </c>
      <c r="S279" s="1">
        <v>25</v>
      </c>
      <c r="T279" s="1">
        <v>50</v>
      </c>
      <c r="U279" s="63">
        <v>25</v>
      </c>
      <c r="V279" s="1">
        <f t="shared" si="16"/>
        <v>100</v>
      </c>
    </row>
    <row r="280" spans="1:22" x14ac:dyDescent="0.25">
      <c r="A280" s="18" t="s">
        <v>118</v>
      </c>
      <c r="B280" s="14">
        <v>278</v>
      </c>
      <c r="C280" s="62">
        <v>40</v>
      </c>
      <c r="D280" s="62">
        <v>80</v>
      </c>
      <c r="E280" s="62">
        <v>120</v>
      </c>
      <c r="F280" s="62">
        <v>180</v>
      </c>
      <c r="G280" s="62">
        <v>240</v>
      </c>
      <c r="H280" s="62">
        <v>40</v>
      </c>
      <c r="I280" s="62">
        <v>30</v>
      </c>
      <c r="J280" s="62">
        <v>15</v>
      </c>
      <c r="K280" s="62">
        <v>10</v>
      </c>
      <c r="L280" s="62">
        <v>5</v>
      </c>
      <c r="M280" s="62">
        <v>3</v>
      </c>
      <c r="N280" s="62">
        <v>4</v>
      </c>
      <c r="O280" s="62" t="str">
        <f t="shared" si="17"/>
        <v>Chuồn Chuồn:25</v>
      </c>
      <c r="P280" s="62" t="str">
        <f t="shared" si="18"/>
        <v>Bướm:50</v>
      </c>
      <c r="Q280" s="62" t="str">
        <f t="shared" si="19"/>
        <v>Ong:25</v>
      </c>
      <c r="R280" s="62">
        <v>10</v>
      </c>
      <c r="S280" s="1">
        <v>25</v>
      </c>
      <c r="T280" s="1">
        <v>50</v>
      </c>
      <c r="U280" s="63">
        <v>25</v>
      </c>
      <c r="V280" s="1">
        <f t="shared" si="16"/>
        <v>100</v>
      </c>
    </row>
    <row r="281" spans="1:22" x14ac:dyDescent="0.25">
      <c r="A281" s="18" t="s">
        <v>118</v>
      </c>
      <c r="B281" s="14">
        <v>279</v>
      </c>
      <c r="C281" s="62">
        <v>40</v>
      </c>
      <c r="D281" s="62">
        <v>80</v>
      </c>
      <c r="E281" s="62">
        <v>120</v>
      </c>
      <c r="F281" s="62">
        <v>180</v>
      </c>
      <c r="G281" s="62">
        <v>240</v>
      </c>
      <c r="H281" s="62">
        <v>40</v>
      </c>
      <c r="I281" s="62">
        <v>30</v>
      </c>
      <c r="J281" s="62">
        <v>15</v>
      </c>
      <c r="K281" s="62">
        <v>10</v>
      </c>
      <c r="L281" s="62">
        <v>5</v>
      </c>
      <c r="M281" s="62">
        <v>3</v>
      </c>
      <c r="N281" s="62">
        <v>4</v>
      </c>
      <c r="O281" s="62" t="str">
        <f t="shared" si="17"/>
        <v>Chuồn Chuồn:25</v>
      </c>
      <c r="P281" s="62" t="str">
        <f t="shared" si="18"/>
        <v>Bướm:50</v>
      </c>
      <c r="Q281" s="62" t="str">
        <f t="shared" si="19"/>
        <v>Ong:25</v>
      </c>
      <c r="R281" s="62">
        <v>10</v>
      </c>
      <c r="S281" s="1">
        <v>25</v>
      </c>
      <c r="T281" s="1">
        <v>50</v>
      </c>
      <c r="U281" s="63">
        <v>25</v>
      </c>
      <c r="V281" s="1">
        <f t="shared" si="16"/>
        <v>100</v>
      </c>
    </row>
    <row r="282" spans="1:22" x14ac:dyDescent="0.25">
      <c r="A282" s="18" t="s">
        <v>118</v>
      </c>
      <c r="B282" s="14">
        <v>280</v>
      </c>
      <c r="C282" s="62">
        <v>40</v>
      </c>
      <c r="D282" s="62">
        <v>80</v>
      </c>
      <c r="E282" s="62">
        <v>120</v>
      </c>
      <c r="F282" s="62">
        <v>180</v>
      </c>
      <c r="G282" s="62">
        <v>240</v>
      </c>
      <c r="H282" s="62">
        <v>40</v>
      </c>
      <c r="I282" s="62">
        <v>30</v>
      </c>
      <c r="J282" s="62">
        <v>15</v>
      </c>
      <c r="K282" s="62">
        <v>10</v>
      </c>
      <c r="L282" s="62">
        <v>5</v>
      </c>
      <c r="M282" s="62">
        <v>3</v>
      </c>
      <c r="N282" s="62">
        <v>4</v>
      </c>
      <c r="O282" s="62" t="str">
        <f t="shared" si="17"/>
        <v>Chuồn Chuồn:25</v>
      </c>
      <c r="P282" s="62" t="str">
        <f t="shared" si="18"/>
        <v>Bướm:50</v>
      </c>
      <c r="Q282" s="62" t="str">
        <f t="shared" si="19"/>
        <v>Ong:25</v>
      </c>
      <c r="R282" s="62">
        <v>10</v>
      </c>
      <c r="S282" s="1">
        <v>25</v>
      </c>
      <c r="T282" s="1">
        <v>50</v>
      </c>
      <c r="U282" s="63">
        <v>25</v>
      </c>
      <c r="V282" s="1">
        <f t="shared" si="16"/>
        <v>100</v>
      </c>
    </row>
    <row r="283" spans="1:22" x14ac:dyDescent="0.25">
      <c r="S283" s="64">
        <f>SUM(S2:S282)</f>
        <v>9420</v>
      </c>
      <c r="T283" s="64">
        <f t="shared" ref="T283" si="20">SUM(T2:T282)</f>
        <v>9560</v>
      </c>
      <c r="U283" s="65">
        <f>SUM(U2:U282)</f>
        <v>9120</v>
      </c>
    </row>
    <row r="284" spans="1:22" x14ac:dyDescent="0.25">
      <c r="U284" s="63"/>
    </row>
    <row r="285" spans="1:22" x14ac:dyDescent="0.25">
      <c r="U285" s="63"/>
    </row>
    <row r="286" spans="1:22" x14ac:dyDescent="0.25">
      <c r="U286" s="63"/>
    </row>
    <row r="287" spans="1:22" x14ac:dyDescent="0.25">
      <c r="U287" s="63"/>
    </row>
    <row r="288" spans="1:22" x14ac:dyDescent="0.25">
      <c r="U288" s="63"/>
    </row>
    <row r="289" spans="21:21" x14ac:dyDescent="0.25">
      <c r="U289" s="63"/>
    </row>
    <row r="290" spans="21:21" x14ac:dyDescent="0.25">
      <c r="U290" s="63"/>
    </row>
    <row r="291" spans="21:21" x14ac:dyDescent="0.25">
      <c r="U291" s="63"/>
    </row>
    <row r="292" spans="21:21" x14ac:dyDescent="0.25">
      <c r="U292" s="63"/>
    </row>
  </sheetData>
  <hyperlinks>
    <hyperlink ref="F2" r:id="rId1" display="https://play.google.com/store/apps/details?id=vn.com.gss.fh.sd"/>
    <hyperlink ref="F3" r:id="rId2" display="https://play.google.com/store/apps/details?id=vn.com.gss.fh.sd"/>
    <hyperlink ref="F4" r:id="rId3" display="https://play.google.com/store/apps/details?id=vn.com.gss.fh.sd"/>
    <hyperlink ref="F5" r:id="rId4" display="https://play.google.com/store/apps/details?id=vn.com.gss.fh.sd"/>
    <hyperlink ref="F6" r:id="rId5" display="https://play.google.com/store/apps/details?id=vn.com.gss.fh.sd"/>
    <hyperlink ref="F7" r:id="rId6" display="https://play.google.com/store/apps/details?id=vn.com.gss.fh.sd"/>
    <hyperlink ref="F8" r:id="rId7" display="https://play.google.com/store/apps/details?id=vn.com.gss.fh.sd"/>
    <hyperlink ref="F9" r:id="rId8" display="https://play.google.com/store/apps/details?id=vn.com.gss.fh.sd"/>
    <hyperlink ref="F10" r:id="rId9" display="https://play.google.com/store/apps/details?id=vn.com.gss.fh.sd"/>
    <hyperlink ref="F11" r:id="rId10" display="https://play.google.com/store/apps/details?id=vn.com.gss.fh.sd"/>
    <hyperlink ref="F12" r:id="rId11" display="https://play.google.com/store/apps/details?id=vn.com.gss.fh.sd"/>
    <hyperlink ref="F13" r:id="rId12" display="https://play.google.com/store/apps/details?id=vn.com.gss.fh.sd"/>
    <hyperlink ref="F14" r:id="rId13" display="https://play.google.com/store/apps/details?id=vn.com.gss.fh.sd"/>
    <hyperlink ref="F15" r:id="rId14" display="https://play.google.com/store/apps/details?id=vn.com.gss.fh.sd"/>
    <hyperlink ref="F16" r:id="rId15" display="https://play.google.com/store/apps/details?id=vn.com.gss.fh.sd"/>
    <hyperlink ref="F17" r:id="rId16" display="https://play.google.com/store/apps/details?id=vn.com.gss.fh.sd"/>
    <hyperlink ref="F18" r:id="rId17" display="https://play.google.com/store/apps/details?id=vn.com.gss.fh.sd"/>
    <hyperlink ref="F19" r:id="rId18" display="https://play.google.com/store/apps/details?id=vn.com.gss.fh.sd"/>
    <hyperlink ref="F20" r:id="rId19" display="https://play.google.com/store/apps/details?id=vn.com.gss.fh.sd"/>
    <hyperlink ref="F21" r:id="rId20" display="https://play.google.com/store/apps/details?id=vn.com.gss.fh.sd"/>
    <hyperlink ref="F22" r:id="rId21" display="https://play.google.com/store/apps/details?id=vn.com.gss.fh.sd"/>
    <hyperlink ref="F23" r:id="rId22" display="https://play.google.com/store/apps/details?id=vn.com.gss.fh.sd"/>
    <hyperlink ref="F24" r:id="rId23" display="https://play.google.com/store/apps/details?id=vn.com.gss.fh.sd"/>
    <hyperlink ref="F25" r:id="rId24" display="https://play.google.com/store/apps/details?id=vn.com.gss.fh.sd"/>
    <hyperlink ref="F26" r:id="rId25" display="https://play.google.com/store/apps/details?id=vn.com.gss.fh.sd"/>
    <hyperlink ref="F27" r:id="rId26" display="https://play.google.com/store/apps/details?id=vn.com.gss.fh.sd"/>
    <hyperlink ref="F28" r:id="rId27" display="https://play.google.com/store/apps/details?id=vn.com.gss.fh.sd"/>
    <hyperlink ref="F29" r:id="rId28" display="https://play.google.com/store/apps/details?id=vn.com.gss.fh.sd"/>
    <hyperlink ref="F30" r:id="rId29" display="https://play.google.com/store/apps/details?id=vn.com.gss.fh.sd"/>
    <hyperlink ref="F31" r:id="rId30" display="https://play.google.com/store/apps/details?id=vn.com.gss.fh.sd"/>
    <hyperlink ref="F32" r:id="rId31" display="https://play.google.com/store/apps/details?id=vn.com.gss.fh.sd"/>
    <hyperlink ref="F33" r:id="rId32" display="https://play.google.com/store/apps/details?id=vn.com.gss.fh.sd"/>
    <hyperlink ref="F34" r:id="rId33" display="https://play.google.com/store/apps/details?id=vn.com.gss.fh.sd"/>
    <hyperlink ref="F35" r:id="rId34" display="https://play.google.com/store/apps/details?id=vn.com.gss.fh.sd"/>
    <hyperlink ref="F36" r:id="rId35" display="https://play.google.com/store/apps/details?id=vn.com.gss.fh.sd"/>
    <hyperlink ref="F37" r:id="rId36" display="https://play.google.com/store/apps/details?id=vn.com.gss.fh.sd"/>
    <hyperlink ref="F38" r:id="rId37" display="https://play.google.com/store/apps/details?id=vn.com.gss.fh.sd"/>
    <hyperlink ref="F39" r:id="rId38" display="https://play.google.com/store/apps/details?id=vn.com.gss.fh.sd"/>
    <hyperlink ref="F40" r:id="rId39" display="https://play.google.com/store/apps/details?id=vn.com.gss.fh.sd"/>
    <hyperlink ref="F41" r:id="rId40" display="https://play.google.com/store/apps/details?id=vn.com.gss.fh.sd"/>
    <hyperlink ref="F42" r:id="rId41" display="https://play.google.com/store/apps/details?id=vn.com.gss.fh.sd"/>
    <hyperlink ref="F43" r:id="rId42" display="https://play.google.com/store/apps/details?id=vn.com.gss.fh.sd"/>
    <hyperlink ref="F44" r:id="rId43" display="https://play.google.com/store/apps/details?id=vn.com.gss.fh.sd"/>
    <hyperlink ref="F45" r:id="rId44" display="https://play.google.com/store/apps/details?id=vn.com.gss.fh.sd"/>
    <hyperlink ref="F46" r:id="rId45" display="https://play.google.com/store/apps/details?id=vn.com.gss.fh.sd"/>
    <hyperlink ref="F47" r:id="rId46" display="https://play.google.com/store/apps/details?id=vn.com.gss.fh.sd"/>
    <hyperlink ref="F48" r:id="rId47" display="https://play.google.com/store/apps/details?id=vn.com.gss.fh.sd"/>
    <hyperlink ref="F49" r:id="rId48" display="https://play.google.com/store/apps/details?id=vn.com.gss.fh.sd"/>
    <hyperlink ref="F50" r:id="rId49" display="https://play.google.com/store/apps/details?id=vn.com.gss.fh.sd"/>
    <hyperlink ref="F51" r:id="rId50" display="https://play.google.com/store/apps/details?id=vn.com.gss.fh.sd"/>
    <hyperlink ref="F52" r:id="rId51" display="https://play.google.com/store/apps/details?id=vn.com.gss.fh.sd"/>
    <hyperlink ref="F53" r:id="rId52" display="https://play.google.com/store/apps/details?id=vn.com.gss.fh.sd"/>
    <hyperlink ref="F54" r:id="rId53" display="https://play.google.com/store/apps/details?id=vn.com.gss.fh.sd"/>
    <hyperlink ref="F55" r:id="rId54" display="https://play.google.com/store/apps/details?id=vn.com.gss.fh.sd"/>
    <hyperlink ref="F56" r:id="rId55" display="https://play.google.com/store/apps/details?id=vn.com.gss.fh.sd"/>
    <hyperlink ref="F57" r:id="rId56" display="https://play.google.com/store/apps/details?id=vn.com.gss.fh.sd"/>
    <hyperlink ref="F58" r:id="rId57" display="https://play.google.com/store/apps/details?id=vn.com.gss.fh.sd"/>
    <hyperlink ref="F59" r:id="rId58" display="https://play.google.com/store/apps/details?id=vn.com.gss.fh.sd"/>
    <hyperlink ref="F60" r:id="rId59" display="https://play.google.com/store/apps/details?id=vn.com.gss.fh.sd"/>
    <hyperlink ref="F61" r:id="rId60" display="https://play.google.com/store/apps/details?id=vn.com.gss.fh.sd"/>
    <hyperlink ref="F62" r:id="rId61" display="https://play.google.com/store/apps/details?id=vn.com.gss.fh.sd"/>
    <hyperlink ref="F63" r:id="rId62" display="https://play.google.com/store/apps/details?id=vn.com.gss.fh.sd"/>
    <hyperlink ref="F64" r:id="rId63" display="https://play.google.com/store/apps/details?id=vn.com.gss.fh.sd"/>
    <hyperlink ref="F65" r:id="rId64" display="https://play.google.com/store/apps/details?id=vn.com.gss.fh.sd"/>
    <hyperlink ref="F66" r:id="rId65" display="https://play.google.com/store/apps/details?id=vn.com.gss.fh.sd"/>
    <hyperlink ref="F67" r:id="rId66" display="https://play.google.com/store/apps/details?id=vn.com.gss.fh.sd"/>
    <hyperlink ref="F68" r:id="rId67" display="https://play.google.com/store/apps/details?id=vn.com.gss.fh.sd"/>
    <hyperlink ref="F69" r:id="rId68" display="https://play.google.com/store/apps/details?id=vn.com.gss.fh.sd"/>
    <hyperlink ref="F70" r:id="rId69" display="https://play.google.com/store/apps/details?id=vn.com.gss.fh.sd"/>
    <hyperlink ref="F71" r:id="rId70" display="https://play.google.com/store/apps/details?id=vn.com.gss.fh.sd"/>
    <hyperlink ref="F72" r:id="rId71" display="https://play.google.com/store/apps/details?id=vn.com.gss.fh.sd"/>
    <hyperlink ref="F73" r:id="rId72" display="https://play.google.com/store/apps/details?id=vn.com.gss.fh.sd"/>
    <hyperlink ref="F74" r:id="rId73" display="https://play.google.com/store/apps/details?id=vn.com.gss.fh.sd"/>
    <hyperlink ref="F75" r:id="rId74" display="https://play.google.com/store/apps/details?id=vn.com.gss.fh.sd"/>
    <hyperlink ref="F76" r:id="rId75" display="https://play.google.com/store/apps/details?id=vn.com.gss.fh.sd"/>
    <hyperlink ref="F77" r:id="rId76" display="https://play.google.com/store/apps/details?id=vn.com.gss.fh.sd"/>
    <hyperlink ref="F78" r:id="rId77" display="https://play.google.com/store/apps/details?id=vn.com.gss.fh.sd"/>
    <hyperlink ref="F79" r:id="rId78" display="https://play.google.com/store/apps/details?id=vn.com.gss.fh.sd"/>
    <hyperlink ref="F80" r:id="rId79" display="https://play.google.com/store/apps/details?id=vn.com.gss.fh.sd"/>
    <hyperlink ref="F81" r:id="rId80" display="https://play.google.com/store/apps/details?id=vn.com.gss.fh.sd"/>
    <hyperlink ref="F82" r:id="rId81" display="https://play.google.com/store/apps/details?id=vn.com.gss.fh.sd"/>
    <hyperlink ref="F83" r:id="rId82" display="https://play.google.com/store/apps/details?id=vn.com.gss.fh.sd"/>
    <hyperlink ref="F84" r:id="rId83" display="https://play.google.com/store/apps/details?id=vn.com.gss.fh.sd"/>
    <hyperlink ref="F85" r:id="rId84" display="https://play.google.com/store/apps/details?id=vn.com.gss.fh.sd"/>
    <hyperlink ref="F86" r:id="rId85" display="https://play.google.com/store/apps/details?id=vn.com.gss.fh.sd"/>
    <hyperlink ref="F87" r:id="rId86" display="https://play.google.com/store/apps/details?id=vn.com.gss.fh.sd"/>
    <hyperlink ref="F88" r:id="rId87" display="https://play.google.com/store/apps/details?id=vn.com.gss.fh.sd"/>
    <hyperlink ref="F89" r:id="rId88" display="https://play.google.com/store/apps/details?id=vn.com.gss.fh.sd"/>
    <hyperlink ref="F90" r:id="rId89" display="https://play.google.com/store/apps/details?id=vn.com.gss.fh.sd"/>
    <hyperlink ref="F91" r:id="rId90" display="https://play.google.com/store/apps/details?id=vn.com.gss.fh.sd"/>
    <hyperlink ref="F92" r:id="rId91" display="https://play.google.com/store/apps/details?id=vn.com.gss.fh.sd"/>
    <hyperlink ref="F93" r:id="rId92" display="https://play.google.com/store/apps/details?id=vn.com.gss.fh.sd"/>
    <hyperlink ref="F94" r:id="rId93" display="https://play.google.com/store/apps/details?id=vn.com.gss.fh.sd"/>
    <hyperlink ref="F95" r:id="rId94" display="https://play.google.com/store/apps/details?id=vn.com.gss.fh.sd"/>
    <hyperlink ref="F96" r:id="rId95" display="https://play.google.com/store/apps/details?id=vn.com.gss.fh.sd"/>
    <hyperlink ref="F97" r:id="rId96" display="https://play.google.com/store/apps/details?id=vn.com.gss.fh.sd"/>
    <hyperlink ref="F98" r:id="rId97" display="https://play.google.com/store/apps/details?id=vn.com.gss.fh.sd"/>
    <hyperlink ref="F99" r:id="rId98" display="https://play.google.com/store/apps/details?id=vn.com.gss.fh.sd"/>
    <hyperlink ref="F100" r:id="rId99" display="https://play.google.com/store/apps/details?id=vn.com.gss.fh.sd"/>
    <hyperlink ref="F101" r:id="rId100" display="https://play.google.com/store/apps/details?id=vn.com.gss.fh.sd"/>
    <hyperlink ref="F102" r:id="rId101" display="https://play.google.com/store/apps/details?id=vn.com.gss.fh.sd"/>
    <hyperlink ref="F103" r:id="rId102" display="https://play.google.com/store/apps/details?id=vn.com.gss.fh.sd"/>
    <hyperlink ref="F104" r:id="rId103" display="https://play.google.com/store/apps/details?id=vn.com.gss.fh.sd"/>
    <hyperlink ref="F105" r:id="rId104" display="https://play.google.com/store/apps/details?id=vn.com.gss.fh.sd"/>
    <hyperlink ref="F106" r:id="rId105" display="https://play.google.com/store/apps/details?id=vn.com.gss.fh.sd"/>
    <hyperlink ref="F107" r:id="rId106" display="https://play.google.com/store/apps/details?id=vn.com.gss.fh.sd"/>
    <hyperlink ref="F108" r:id="rId107" display="https://play.google.com/store/apps/details?id=vn.com.gss.fh.sd"/>
    <hyperlink ref="F109" r:id="rId108" display="https://play.google.com/store/apps/details?id=vn.com.gss.fh.sd"/>
    <hyperlink ref="F110" r:id="rId109" display="https://play.google.com/store/apps/details?id=vn.com.gss.fh.sd"/>
    <hyperlink ref="F111" r:id="rId110" display="https://play.google.com/store/apps/details?id=vn.com.gss.fh.sd"/>
    <hyperlink ref="F112" r:id="rId111" display="https://play.google.com/store/apps/details?id=vn.com.gss.fh.sd"/>
    <hyperlink ref="F113" r:id="rId112" display="https://play.google.com/store/apps/details?id=vn.com.gss.fh.sd"/>
    <hyperlink ref="F114" r:id="rId113" display="https://play.google.com/store/apps/details?id=vn.com.gss.fh.sd"/>
    <hyperlink ref="F115" r:id="rId114" display="https://play.google.com/store/apps/details?id=vn.com.gss.fh.sd"/>
    <hyperlink ref="F116" r:id="rId115" display="https://play.google.com/store/apps/details?id=vn.com.gss.fh.sd"/>
    <hyperlink ref="F117" r:id="rId116" display="https://play.google.com/store/apps/details?id=vn.com.gss.fh.sd"/>
    <hyperlink ref="F118" r:id="rId117" display="https://play.google.com/store/apps/details?id=vn.com.gss.fh.sd"/>
    <hyperlink ref="F119" r:id="rId118" display="https://play.google.com/store/apps/details?id=vn.com.gss.fh.sd"/>
    <hyperlink ref="F120" r:id="rId119" display="https://play.google.com/store/apps/details?id=vn.com.gss.fh.sd"/>
    <hyperlink ref="F121" r:id="rId120" display="https://play.google.com/store/apps/details?id=vn.com.gss.fh.sd"/>
    <hyperlink ref="F122" r:id="rId121" display="https://play.google.com/store/apps/details?id=vn.com.gss.fh.sd"/>
    <hyperlink ref="F123" r:id="rId122" display="https://play.google.com/store/apps/details?id=vn.com.gss.fh.sd"/>
    <hyperlink ref="F124" r:id="rId123" display="https://play.google.com/store/apps/details?id=vn.com.gss.fh.sd"/>
    <hyperlink ref="F125" r:id="rId124" display="https://play.google.com/store/apps/details?id=vn.com.gss.fh.sd"/>
    <hyperlink ref="F126" r:id="rId125" display="https://play.google.com/store/apps/details?id=vn.com.gss.fh.sd"/>
    <hyperlink ref="F127" r:id="rId126" display="https://play.google.com/store/apps/details?id=vn.com.gss.fh.sd"/>
    <hyperlink ref="F128" r:id="rId127" display="https://play.google.com/store/apps/details?id=vn.com.gss.fh.sd"/>
    <hyperlink ref="F129" r:id="rId128" display="https://play.google.com/store/apps/details?id=vn.com.gss.fh.sd"/>
    <hyperlink ref="F130" r:id="rId129" display="https://play.google.com/store/apps/details?id=vn.com.gss.fh.sd"/>
    <hyperlink ref="F131" r:id="rId130" display="https://play.google.com/store/apps/details?id=vn.com.gss.fh.sd"/>
    <hyperlink ref="F132" r:id="rId131" display="https://play.google.com/store/apps/details?id=vn.com.gss.fh.sd"/>
    <hyperlink ref="F133" r:id="rId132" display="https://play.google.com/store/apps/details?id=vn.com.gss.fh.sd"/>
    <hyperlink ref="F134" r:id="rId133" display="https://play.google.com/store/apps/details?id=vn.com.gss.fh.sd"/>
    <hyperlink ref="F135" r:id="rId134" display="https://play.google.com/store/apps/details?id=vn.com.gss.fh.sd"/>
    <hyperlink ref="F136" r:id="rId135" display="https://play.google.com/store/apps/details?id=vn.com.gss.fh.sd"/>
    <hyperlink ref="F137" r:id="rId136" display="https://play.google.com/store/apps/details?id=vn.com.gss.fh.sd"/>
    <hyperlink ref="F138" r:id="rId137" display="https://play.google.com/store/apps/details?id=vn.com.gss.fh.sd"/>
    <hyperlink ref="F139" r:id="rId138" display="https://play.google.com/store/apps/details?id=vn.com.gss.fh.sd"/>
    <hyperlink ref="F140" r:id="rId139" display="https://play.google.com/store/apps/details?id=vn.com.gss.fh.sd"/>
    <hyperlink ref="F141" r:id="rId140" display="https://play.google.com/store/apps/details?id=vn.com.gss.fh.sd"/>
    <hyperlink ref="F142" r:id="rId141" display="https://play.google.com/store/apps/details?id=vn.com.gss.fh.sd"/>
    <hyperlink ref="F143" r:id="rId142" display="https://play.google.com/store/apps/details?id=vn.com.gss.fh.sd"/>
    <hyperlink ref="F144" r:id="rId143" display="https://play.google.com/store/apps/details?id=vn.com.gss.fh.sd"/>
    <hyperlink ref="F145" r:id="rId144" display="https://play.google.com/store/apps/details?id=vn.com.gss.fh.sd"/>
    <hyperlink ref="F146" r:id="rId145" display="https://play.google.com/store/apps/details?id=vn.com.gss.fh.sd"/>
    <hyperlink ref="F147" r:id="rId146" display="https://play.google.com/store/apps/details?id=vn.com.gss.fh.sd"/>
    <hyperlink ref="F148" r:id="rId147" display="https://play.google.com/store/apps/details?id=vn.com.gss.fh.sd"/>
    <hyperlink ref="F149" r:id="rId148" display="https://play.google.com/store/apps/details?id=vn.com.gss.fh.sd"/>
    <hyperlink ref="F150" r:id="rId149" display="https://play.google.com/store/apps/details?id=vn.com.gss.fh.sd"/>
    <hyperlink ref="F151" r:id="rId150" display="https://play.google.com/store/apps/details?id=vn.com.gss.fh.sd"/>
    <hyperlink ref="F152" r:id="rId151" display="https://play.google.com/store/apps/details?id=vn.com.gss.fh.sd"/>
    <hyperlink ref="F153" r:id="rId152" display="https://play.google.com/store/apps/details?id=vn.com.gss.fh.sd"/>
    <hyperlink ref="F154" r:id="rId153" display="https://play.google.com/store/apps/details?id=vn.com.gss.fh.sd"/>
    <hyperlink ref="F155" r:id="rId154" display="https://play.google.com/store/apps/details?id=vn.com.gss.fh.sd"/>
    <hyperlink ref="F156" r:id="rId155" display="https://play.google.com/store/apps/details?id=vn.com.gss.fh.sd"/>
    <hyperlink ref="F157" r:id="rId156" display="https://play.google.com/store/apps/details?id=vn.com.gss.fh.sd"/>
    <hyperlink ref="F158" r:id="rId157" display="https://play.google.com/store/apps/details?id=vn.com.gss.fh.sd"/>
    <hyperlink ref="F159" r:id="rId158" display="https://play.google.com/store/apps/details?id=vn.com.gss.fh.sd"/>
    <hyperlink ref="F160" r:id="rId159" display="https://play.google.com/store/apps/details?id=vn.com.gss.fh.sd"/>
    <hyperlink ref="F161" r:id="rId160" display="https://play.google.com/store/apps/details?id=vn.com.gss.fh.sd"/>
    <hyperlink ref="F162" r:id="rId161" display="https://play.google.com/store/apps/details?id=vn.com.gss.fh.sd"/>
    <hyperlink ref="F163" r:id="rId162" display="https://play.google.com/store/apps/details?id=vn.com.gss.fh.sd"/>
    <hyperlink ref="F164" r:id="rId163" display="https://play.google.com/store/apps/details?id=vn.com.gss.fh.sd"/>
    <hyperlink ref="F165" r:id="rId164" display="https://play.google.com/store/apps/details?id=vn.com.gss.fh.sd"/>
    <hyperlink ref="F166" r:id="rId165" display="https://play.google.com/store/apps/details?id=vn.com.gss.fh.sd"/>
    <hyperlink ref="F167" r:id="rId166" display="https://play.google.com/store/apps/details?id=vn.com.gss.fh.sd"/>
    <hyperlink ref="F168" r:id="rId167" display="https://play.google.com/store/apps/details?id=vn.com.gss.fh.sd"/>
    <hyperlink ref="F169" r:id="rId168" display="https://play.google.com/store/apps/details?id=vn.com.gss.fh.sd"/>
    <hyperlink ref="F170" r:id="rId169" display="https://play.google.com/store/apps/details?id=vn.com.gss.fh.sd"/>
    <hyperlink ref="F171" r:id="rId170" display="https://play.google.com/store/apps/details?id=vn.com.gss.fh.sd"/>
    <hyperlink ref="F172" r:id="rId171" display="https://play.google.com/store/apps/details?id=vn.com.gss.fh.sd"/>
    <hyperlink ref="F173" r:id="rId172" display="https://play.google.com/store/apps/details?id=vn.com.gss.fh.sd"/>
    <hyperlink ref="F174" r:id="rId173" display="https://play.google.com/store/apps/details?id=vn.com.gss.fh.sd"/>
    <hyperlink ref="F175" r:id="rId174" display="https://play.google.com/store/apps/details?id=vn.com.gss.fh.sd"/>
    <hyperlink ref="F176" r:id="rId175" display="https://play.google.com/store/apps/details?id=vn.com.gss.fh.sd"/>
    <hyperlink ref="F177" r:id="rId176" display="https://play.google.com/store/apps/details?id=vn.com.gss.fh.sd"/>
    <hyperlink ref="F178" r:id="rId177" display="https://play.google.com/store/apps/details?id=vn.com.gss.fh.sd"/>
    <hyperlink ref="F179" r:id="rId178" display="https://play.google.com/store/apps/details?id=vn.com.gss.fh.sd"/>
    <hyperlink ref="F180" r:id="rId179" display="https://play.google.com/store/apps/details?id=vn.com.gss.fh.sd"/>
    <hyperlink ref="F181" r:id="rId180" display="https://play.google.com/store/apps/details?id=vn.com.gss.fh.sd"/>
    <hyperlink ref="F182" r:id="rId181" display="https://play.google.com/store/apps/details?id=vn.com.gss.fh.sd"/>
    <hyperlink ref="F183" r:id="rId182" display="https://play.google.com/store/apps/details?id=vn.com.gss.fh.sd"/>
    <hyperlink ref="F184" r:id="rId183" display="https://play.google.com/store/apps/details?id=vn.com.gss.fh.sd"/>
    <hyperlink ref="F185" r:id="rId184" display="https://play.google.com/store/apps/details?id=vn.com.gss.fh.sd"/>
    <hyperlink ref="F186" r:id="rId185" display="https://play.google.com/store/apps/details?id=vn.com.gss.fh.sd"/>
    <hyperlink ref="F187" r:id="rId186" display="https://play.google.com/store/apps/details?id=vn.com.gss.fh.sd"/>
    <hyperlink ref="F188" r:id="rId187" display="https://play.google.com/store/apps/details?id=vn.com.gss.fh.sd"/>
    <hyperlink ref="F189" r:id="rId188" display="https://play.google.com/store/apps/details?id=vn.com.gss.fh.sd"/>
    <hyperlink ref="F190" r:id="rId189" display="https://play.google.com/store/apps/details?id=vn.com.gss.fh.sd"/>
    <hyperlink ref="F191" r:id="rId190" display="https://play.google.com/store/apps/details?id=vn.com.gss.fh.sd"/>
    <hyperlink ref="F192" r:id="rId191" display="https://play.google.com/store/apps/details?id=vn.com.gss.fh.sd"/>
    <hyperlink ref="F193" r:id="rId192" display="https://play.google.com/store/apps/details?id=vn.com.gss.fh.sd"/>
    <hyperlink ref="F194" r:id="rId193" display="https://play.google.com/store/apps/details?id=vn.com.gss.fh.sd"/>
    <hyperlink ref="F195" r:id="rId194" display="https://play.google.com/store/apps/details?id=vn.com.gss.fh.sd"/>
    <hyperlink ref="F196" r:id="rId195" display="https://play.google.com/store/apps/details?id=vn.com.gss.fh.sd"/>
    <hyperlink ref="F197" r:id="rId196" display="https://play.google.com/store/apps/details?id=vn.com.gss.fh.sd"/>
    <hyperlink ref="F198" r:id="rId197" display="https://play.google.com/store/apps/details?id=vn.com.gss.fh.sd"/>
    <hyperlink ref="F199" r:id="rId198" display="https://play.google.com/store/apps/details?id=vn.com.gss.fh.sd"/>
    <hyperlink ref="F200" r:id="rId199" display="https://play.google.com/store/apps/details?id=vn.com.gss.fh.sd"/>
    <hyperlink ref="F201" r:id="rId200" display="https://play.google.com/store/apps/details?id=vn.com.gss.fh.sd"/>
    <hyperlink ref="F202" r:id="rId201" display="https://play.google.com/store/apps/details?id=vn.com.gss.fh.sd"/>
    <hyperlink ref="F203" r:id="rId202" display="https://play.google.com/store/apps/details?id=vn.com.gss.fh.sd"/>
    <hyperlink ref="F204" r:id="rId203" display="https://play.google.com/store/apps/details?id=vn.com.gss.fh.sd"/>
    <hyperlink ref="F205" r:id="rId204" display="https://play.google.com/store/apps/details?id=vn.com.gss.fh.sd"/>
    <hyperlink ref="F206" r:id="rId205" display="https://play.google.com/store/apps/details?id=vn.com.gss.fh.sd"/>
    <hyperlink ref="F207" r:id="rId206" display="https://play.google.com/store/apps/details?id=vn.com.gss.fh.sd"/>
    <hyperlink ref="F208" r:id="rId207" display="https://play.google.com/store/apps/details?id=vn.com.gss.fh.sd"/>
    <hyperlink ref="F209" r:id="rId208" display="https://play.google.com/store/apps/details?id=vn.com.gss.fh.sd"/>
    <hyperlink ref="F210" r:id="rId209" display="https://play.google.com/store/apps/details?id=vn.com.gss.fh.sd"/>
    <hyperlink ref="F211" r:id="rId210" display="https://play.google.com/store/apps/details?id=vn.com.gss.fh.sd"/>
    <hyperlink ref="F212" r:id="rId211" display="https://play.google.com/store/apps/details?id=vn.com.gss.fh.sd"/>
    <hyperlink ref="F213" r:id="rId212" display="https://play.google.com/store/apps/details?id=vn.com.gss.fh.sd"/>
    <hyperlink ref="F214" r:id="rId213" display="https://play.google.com/store/apps/details?id=vn.com.gss.fh.sd"/>
    <hyperlink ref="F215" r:id="rId214" display="https://play.google.com/store/apps/details?id=vn.com.gss.fh.sd"/>
    <hyperlink ref="F216" r:id="rId215" display="https://play.google.com/store/apps/details?id=vn.com.gss.fh.sd"/>
    <hyperlink ref="F217" r:id="rId216" display="https://play.google.com/store/apps/details?id=vn.com.gss.fh.sd"/>
    <hyperlink ref="F218" r:id="rId217" display="https://play.google.com/store/apps/details?id=vn.com.gss.fh.sd"/>
    <hyperlink ref="F219" r:id="rId218" display="https://play.google.com/store/apps/details?id=vn.com.gss.fh.sd"/>
    <hyperlink ref="F220" r:id="rId219" display="https://play.google.com/store/apps/details?id=vn.com.gss.fh.sd"/>
    <hyperlink ref="F221" r:id="rId220" display="https://play.google.com/store/apps/details?id=vn.com.gss.fh.sd"/>
    <hyperlink ref="F222" r:id="rId221" display="https://play.google.com/store/apps/details?id=vn.com.gss.fh.sd"/>
    <hyperlink ref="F223" r:id="rId222" display="https://play.google.com/store/apps/details?id=vn.com.gss.fh.sd"/>
    <hyperlink ref="F224" r:id="rId223" display="https://play.google.com/store/apps/details?id=vn.com.gss.fh.sd"/>
    <hyperlink ref="F225" r:id="rId224" display="https://play.google.com/store/apps/details?id=vn.com.gss.fh.sd"/>
    <hyperlink ref="F226" r:id="rId225" display="https://play.google.com/store/apps/details?id=vn.com.gss.fh.sd"/>
    <hyperlink ref="F227" r:id="rId226" display="https://play.google.com/store/apps/details?id=vn.com.gss.fh.sd"/>
    <hyperlink ref="F228" r:id="rId227" display="https://play.google.com/store/apps/details?id=vn.com.gss.fh.sd"/>
    <hyperlink ref="F229" r:id="rId228" display="https://play.google.com/store/apps/details?id=vn.com.gss.fh.sd"/>
    <hyperlink ref="F230" r:id="rId229" display="https://play.google.com/store/apps/details?id=vn.com.gss.fh.sd"/>
    <hyperlink ref="F231" r:id="rId230" display="https://play.google.com/store/apps/details?id=vn.com.gss.fh.sd"/>
    <hyperlink ref="F232" r:id="rId231" display="https://play.google.com/store/apps/details?id=vn.com.gss.fh.sd"/>
    <hyperlink ref="F233" r:id="rId232" display="https://play.google.com/store/apps/details?id=vn.com.gss.fh.sd"/>
    <hyperlink ref="F234" r:id="rId233" display="https://play.google.com/store/apps/details?id=vn.com.gss.fh.sd"/>
    <hyperlink ref="F235" r:id="rId234" display="https://play.google.com/store/apps/details?id=vn.com.gss.fh.sd"/>
    <hyperlink ref="F236" r:id="rId235" display="https://play.google.com/store/apps/details?id=vn.com.gss.fh.sd"/>
    <hyperlink ref="F237" r:id="rId236" display="https://play.google.com/store/apps/details?id=vn.com.gss.fh.sd"/>
    <hyperlink ref="F238" r:id="rId237" display="https://play.google.com/store/apps/details?id=vn.com.gss.fh.sd"/>
    <hyperlink ref="F239" r:id="rId238" display="https://play.google.com/store/apps/details?id=vn.com.gss.fh.sd"/>
    <hyperlink ref="F240" r:id="rId239" display="https://play.google.com/store/apps/details?id=vn.com.gss.fh.sd"/>
    <hyperlink ref="F241" r:id="rId240" display="https://play.google.com/store/apps/details?id=vn.com.gss.fh.sd"/>
    <hyperlink ref="F242" r:id="rId241" display="https://play.google.com/store/apps/details?id=vn.com.gss.fh.sd"/>
    <hyperlink ref="F243" r:id="rId242" display="https://play.google.com/store/apps/details?id=vn.com.gss.fh.sd"/>
    <hyperlink ref="F244" r:id="rId243" display="https://play.google.com/store/apps/details?id=vn.com.gss.fh.sd"/>
    <hyperlink ref="F245" r:id="rId244" display="https://play.google.com/store/apps/details?id=vn.com.gss.fh.sd"/>
    <hyperlink ref="F246" r:id="rId245" display="https://play.google.com/store/apps/details?id=vn.com.gss.fh.sd"/>
    <hyperlink ref="F247" r:id="rId246" display="https://play.google.com/store/apps/details?id=vn.com.gss.fh.sd"/>
    <hyperlink ref="F248" r:id="rId247" display="https://play.google.com/store/apps/details?id=vn.com.gss.fh.sd"/>
    <hyperlink ref="F249" r:id="rId248" display="https://play.google.com/store/apps/details?id=vn.com.gss.fh.sd"/>
    <hyperlink ref="F250" r:id="rId249" display="https://play.google.com/store/apps/details?id=vn.com.gss.fh.sd"/>
    <hyperlink ref="F251" r:id="rId250" display="https://play.google.com/store/apps/details?id=vn.com.gss.fh.sd"/>
    <hyperlink ref="F252" r:id="rId251" display="https://play.google.com/store/apps/details?id=vn.com.gss.fh.sd"/>
    <hyperlink ref="F253" r:id="rId252" display="https://play.google.com/store/apps/details?id=vn.com.gss.fh.sd"/>
    <hyperlink ref="F254" r:id="rId253" display="https://play.google.com/store/apps/details?id=vn.com.gss.fh.sd"/>
    <hyperlink ref="F255" r:id="rId254" display="https://play.google.com/store/apps/details?id=vn.com.gss.fh.sd"/>
    <hyperlink ref="F256" r:id="rId255" display="https://play.google.com/store/apps/details?id=vn.com.gss.fh.sd"/>
    <hyperlink ref="F257" r:id="rId256" display="https://play.google.com/store/apps/details?id=vn.com.gss.fh.sd"/>
    <hyperlink ref="F258" r:id="rId257" display="https://play.google.com/store/apps/details?id=vn.com.gss.fh.sd"/>
    <hyperlink ref="F259" r:id="rId258" display="https://play.google.com/store/apps/details?id=vn.com.gss.fh.sd"/>
    <hyperlink ref="F260" r:id="rId259" display="https://play.google.com/store/apps/details?id=vn.com.gss.fh.sd"/>
    <hyperlink ref="F261" r:id="rId260" display="https://play.google.com/store/apps/details?id=vn.com.gss.fh.sd"/>
    <hyperlink ref="F262" r:id="rId261" display="https://play.google.com/store/apps/details?id=vn.com.gss.fh.sd"/>
    <hyperlink ref="F263" r:id="rId262" display="https://play.google.com/store/apps/details?id=vn.com.gss.fh.sd"/>
    <hyperlink ref="F264" r:id="rId263" display="https://play.google.com/store/apps/details?id=vn.com.gss.fh.sd"/>
    <hyperlink ref="F265" r:id="rId264" display="https://play.google.com/store/apps/details?id=vn.com.gss.fh.sd"/>
    <hyperlink ref="F266" r:id="rId265" display="https://play.google.com/store/apps/details?id=vn.com.gss.fh.sd"/>
    <hyperlink ref="F267" r:id="rId266" display="https://play.google.com/store/apps/details?id=vn.com.gss.fh.sd"/>
    <hyperlink ref="F268" r:id="rId267" display="https://play.google.com/store/apps/details?id=vn.com.gss.fh.sd"/>
    <hyperlink ref="F269" r:id="rId268" display="https://play.google.com/store/apps/details?id=vn.com.gss.fh.sd"/>
    <hyperlink ref="F270" r:id="rId269" display="https://play.google.com/store/apps/details?id=vn.com.gss.fh.sd"/>
    <hyperlink ref="F271" r:id="rId270" display="https://play.google.com/store/apps/details?id=vn.com.gss.fh.sd"/>
    <hyperlink ref="F272" r:id="rId271" display="https://play.google.com/store/apps/details?id=vn.com.gss.fh.sd"/>
    <hyperlink ref="F273" r:id="rId272" display="https://play.google.com/store/apps/details?id=vn.com.gss.fh.sd"/>
    <hyperlink ref="F274" r:id="rId273" display="https://play.google.com/store/apps/details?id=vn.com.gss.fh.sd"/>
    <hyperlink ref="F275" r:id="rId274" display="https://play.google.com/store/apps/details?id=vn.com.gss.fh.sd"/>
    <hyperlink ref="F276" r:id="rId275" display="https://play.google.com/store/apps/details?id=vn.com.gss.fh.sd"/>
    <hyperlink ref="F277" r:id="rId276" display="https://play.google.com/store/apps/details?id=vn.com.gss.fh.sd"/>
    <hyperlink ref="F278" r:id="rId277" display="https://play.google.com/store/apps/details?id=vn.com.gss.fh.sd"/>
    <hyperlink ref="F279" r:id="rId278" display="https://play.google.com/store/apps/details?id=vn.com.gss.fh.sd"/>
    <hyperlink ref="F280" r:id="rId279" display="https://play.google.com/store/apps/details?id=vn.com.gss.fh.sd"/>
    <hyperlink ref="F281" r:id="rId280" display="https://play.google.com/store/apps/details?id=vn.com.gss.fh.sd"/>
    <hyperlink ref="F282" r:id="rId281" display="https://play.google.com/store/apps/details?id=vn.com.gss.fh.sd"/>
  </hyperlinks>
  <pageMargins left="0.7" right="0.7" top="0.75" bottom="0.75" header="0.3" footer="0.3"/>
  <pageSetup orientation="portrait" r:id="rId28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35" sqref="F35"/>
    </sheetView>
  </sheetViews>
  <sheetFormatPr defaultRowHeight="15" x14ac:dyDescent="0.25"/>
  <cols>
    <col min="1" max="1" width="14.5703125" bestFit="1" customWidth="1"/>
    <col min="3" max="8" width="10.5703125" bestFit="1" customWidth="1"/>
  </cols>
  <sheetData>
    <row r="1" spans="1:12" x14ac:dyDescent="0.25">
      <c r="A1" s="66" t="s">
        <v>122</v>
      </c>
      <c r="B1" s="66" t="s">
        <v>123</v>
      </c>
      <c r="C1" s="66" t="s">
        <v>124</v>
      </c>
      <c r="D1" s="66" t="s">
        <v>125</v>
      </c>
      <c r="E1" s="66" t="s">
        <v>126</v>
      </c>
      <c r="F1" s="67" t="s">
        <v>127</v>
      </c>
      <c r="G1" s="67" t="s">
        <v>128</v>
      </c>
      <c r="H1" s="68" t="s">
        <v>129</v>
      </c>
    </row>
    <row r="2" spans="1:12" x14ac:dyDescent="0.25">
      <c r="A2" s="69" t="s">
        <v>130</v>
      </c>
      <c r="B2" s="70">
        <v>5</v>
      </c>
      <c r="C2" s="70">
        <v>0</v>
      </c>
      <c r="D2" s="70">
        <v>0</v>
      </c>
      <c r="E2" s="70">
        <v>1</v>
      </c>
      <c r="F2" s="70">
        <v>2</v>
      </c>
      <c r="G2" s="70">
        <v>3</v>
      </c>
      <c r="H2" s="71">
        <v>6</v>
      </c>
    </row>
    <row r="3" spans="1:12" x14ac:dyDescent="0.25">
      <c r="A3" s="69" t="s">
        <v>131</v>
      </c>
      <c r="B3" s="70">
        <v>100</v>
      </c>
      <c r="C3" s="70">
        <v>-1</v>
      </c>
      <c r="D3" s="70">
        <v>-1</v>
      </c>
      <c r="E3" s="70">
        <v>-1</v>
      </c>
      <c r="F3" s="70">
        <v>-1</v>
      </c>
      <c r="G3" s="70">
        <v>-1</v>
      </c>
      <c r="H3" s="71">
        <v>-1</v>
      </c>
    </row>
    <row r="4" spans="1:12" x14ac:dyDescent="0.25">
      <c r="A4" s="69" t="s">
        <v>132</v>
      </c>
      <c r="B4" s="70">
        <v>100</v>
      </c>
      <c r="C4" s="70">
        <v>-1</v>
      </c>
      <c r="D4" s="70">
        <v>-1</v>
      </c>
      <c r="E4" s="70">
        <v>-1</v>
      </c>
      <c r="F4" s="70">
        <v>-1</v>
      </c>
      <c r="G4" s="70">
        <v>-1</v>
      </c>
      <c r="H4" s="71">
        <v>-1</v>
      </c>
    </row>
    <row r="5" spans="1:12" x14ac:dyDescent="0.25">
      <c r="A5" s="72" t="s">
        <v>133</v>
      </c>
      <c r="B5" s="73">
        <v>30</v>
      </c>
      <c r="C5" s="73">
        <v>0</v>
      </c>
      <c r="D5" s="73">
        <v>0</v>
      </c>
      <c r="E5" s="73">
        <v>0</v>
      </c>
      <c r="F5" s="73">
        <v>1</v>
      </c>
      <c r="G5" s="73">
        <v>1</v>
      </c>
      <c r="H5" s="71">
        <v>6</v>
      </c>
      <c r="L5" s="74"/>
    </row>
    <row r="6" spans="1:12" x14ac:dyDescent="0.25">
      <c r="A6" s="72" t="s">
        <v>134</v>
      </c>
      <c r="B6" s="73">
        <v>27.5</v>
      </c>
      <c r="C6" s="73">
        <v>0</v>
      </c>
      <c r="D6" s="73">
        <v>0</v>
      </c>
      <c r="E6" s="73">
        <v>0</v>
      </c>
      <c r="F6" s="73">
        <v>0</v>
      </c>
      <c r="G6" s="73">
        <v>1</v>
      </c>
      <c r="H6" s="71">
        <v>6</v>
      </c>
      <c r="L6" s="74"/>
    </row>
    <row r="7" spans="1:12" x14ac:dyDescent="0.25">
      <c r="A7" s="72" t="s">
        <v>135</v>
      </c>
      <c r="B7" s="73">
        <v>25</v>
      </c>
      <c r="C7" s="73">
        <v>0</v>
      </c>
      <c r="D7" s="73">
        <v>0</v>
      </c>
      <c r="E7" s="73">
        <v>0</v>
      </c>
      <c r="F7" s="73">
        <v>1</v>
      </c>
      <c r="G7" s="73">
        <v>1</v>
      </c>
      <c r="H7" s="71">
        <v>6</v>
      </c>
      <c r="L7" s="74"/>
    </row>
    <row r="8" spans="1:12" x14ac:dyDescent="0.25">
      <c r="A8" s="72" t="s">
        <v>136</v>
      </c>
      <c r="B8" s="73">
        <v>25</v>
      </c>
      <c r="C8" s="73">
        <v>0</v>
      </c>
      <c r="D8" s="73">
        <v>0</v>
      </c>
      <c r="E8" s="73">
        <v>1</v>
      </c>
      <c r="F8" s="73">
        <v>1</v>
      </c>
      <c r="G8" s="73">
        <v>1</v>
      </c>
      <c r="H8" s="71">
        <v>6</v>
      </c>
      <c r="L8" s="74"/>
    </row>
    <row r="9" spans="1:12" x14ac:dyDescent="0.25">
      <c r="A9" s="72" t="s">
        <v>137</v>
      </c>
      <c r="B9" s="73">
        <v>27.5</v>
      </c>
      <c r="C9" s="73">
        <v>0</v>
      </c>
      <c r="D9" s="73">
        <v>0</v>
      </c>
      <c r="E9" s="73">
        <v>0</v>
      </c>
      <c r="F9" s="73">
        <v>0</v>
      </c>
      <c r="G9" s="73">
        <v>1</v>
      </c>
      <c r="H9" s="71">
        <v>6</v>
      </c>
      <c r="L9" s="74"/>
    </row>
    <row r="10" spans="1:12" x14ac:dyDescent="0.25">
      <c r="A10" s="72" t="s">
        <v>138</v>
      </c>
      <c r="B10" s="73">
        <v>30</v>
      </c>
      <c r="C10" s="73">
        <v>0</v>
      </c>
      <c r="D10" s="73">
        <v>0</v>
      </c>
      <c r="E10" s="73">
        <v>1</v>
      </c>
      <c r="F10" s="73">
        <v>1</v>
      </c>
      <c r="G10" s="73">
        <v>1</v>
      </c>
      <c r="H10" s="71">
        <v>6</v>
      </c>
      <c r="L10" s="74"/>
    </row>
    <row r="11" spans="1:12" x14ac:dyDescent="0.25">
      <c r="A11" s="72" t="s">
        <v>139</v>
      </c>
      <c r="B11" s="73">
        <v>35</v>
      </c>
      <c r="C11" s="73">
        <v>1</v>
      </c>
      <c r="D11" s="73">
        <v>1</v>
      </c>
      <c r="E11" s="73">
        <v>1</v>
      </c>
      <c r="F11" s="73">
        <v>1</v>
      </c>
      <c r="G11" s="73">
        <v>1</v>
      </c>
      <c r="H11" s="71">
        <v>6</v>
      </c>
      <c r="L11" s="74"/>
    </row>
    <row r="12" spans="1:12" x14ac:dyDescent="0.25">
      <c r="A12" s="72" t="s">
        <v>140</v>
      </c>
      <c r="B12" s="73">
        <v>30</v>
      </c>
      <c r="C12" s="73">
        <v>0</v>
      </c>
      <c r="D12" s="73">
        <v>1</v>
      </c>
      <c r="E12" s="73">
        <v>1</v>
      </c>
      <c r="F12" s="73">
        <v>1</v>
      </c>
      <c r="G12" s="73">
        <v>1</v>
      </c>
      <c r="H12" s="71">
        <v>6</v>
      </c>
      <c r="L12" s="74"/>
    </row>
    <row r="13" spans="1:12" x14ac:dyDescent="0.25">
      <c r="A13" s="72" t="s">
        <v>141</v>
      </c>
      <c r="B13" s="73">
        <v>25</v>
      </c>
      <c r="C13" s="73">
        <v>1</v>
      </c>
      <c r="D13" s="73">
        <v>1</v>
      </c>
      <c r="E13" s="73">
        <v>1</v>
      </c>
      <c r="F13" s="73">
        <v>1</v>
      </c>
      <c r="G13" s="73">
        <v>1</v>
      </c>
      <c r="H13" s="71">
        <v>6</v>
      </c>
      <c r="L13" s="74"/>
    </row>
    <row r="14" spans="1:12" x14ac:dyDescent="0.25">
      <c r="A14" s="72" t="s">
        <v>142</v>
      </c>
      <c r="B14" s="73">
        <v>35</v>
      </c>
      <c r="C14" s="73">
        <v>0</v>
      </c>
      <c r="D14" s="73">
        <v>1</v>
      </c>
      <c r="E14" s="73">
        <v>1</v>
      </c>
      <c r="F14" s="73">
        <v>1</v>
      </c>
      <c r="G14" s="73">
        <v>1</v>
      </c>
      <c r="H14" s="71">
        <v>6</v>
      </c>
      <c r="L14" s="74"/>
    </row>
    <row r="15" spans="1:12" x14ac:dyDescent="0.25">
      <c r="A15" s="72" t="s">
        <v>143</v>
      </c>
      <c r="B15" s="73">
        <v>30</v>
      </c>
      <c r="C15" s="73">
        <v>1</v>
      </c>
      <c r="D15" s="73">
        <v>1</v>
      </c>
      <c r="E15" s="73">
        <v>1</v>
      </c>
      <c r="F15" s="73">
        <v>1</v>
      </c>
      <c r="G15" s="73">
        <v>1</v>
      </c>
      <c r="H15" s="71">
        <v>6</v>
      </c>
      <c r="L15" s="74"/>
    </row>
    <row r="16" spans="1:12" x14ac:dyDescent="0.25">
      <c r="A16" s="72" t="s">
        <v>144</v>
      </c>
      <c r="B16" s="73">
        <v>25</v>
      </c>
      <c r="C16" s="73">
        <v>0</v>
      </c>
      <c r="D16" s="73">
        <v>1</v>
      </c>
      <c r="E16" s="73">
        <v>1</v>
      </c>
      <c r="F16" s="73">
        <v>1</v>
      </c>
      <c r="G16" s="73">
        <v>1</v>
      </c>
      <c r="H16" s="71">
        <v>6</v>
      </c>
      <c r="L16" s="74"/>
    </row>
    <row r="17" spans="1:9" x14ac:dyDescent="0.25">
      <c r="A17" s="75" t="s">
        <v>145</v>
      </c>
      <c r="B17" s="76">
        <v>65</v>
      </c>
      <c r="C17" s="76">
        <v>1</v>
      </c>
      <c r="D17" s="76">
        <v>2</v>
      </c>
      <c r="E17" s="76">
        <v>2</v>
      </c>
      <c r="F17" s="76">
        <v>2</v>
      </c>
      <c r="G17" s="76">
        <v>2</v>
      </c>
      <c r="H17" s="71">
        <v>3.6666666666666701</v>
      </c>
      <c r="I17" s="74"/>
    </row>
    <row r="18" spans="1:9" x14ac:dyDescent="0.25">
      <c r="A18" s="75" t="s">
        <v>146</v>
      </c>
      <c r="B18" s="76">
        <v>50</v>
      </c>
      <c r="C18" s="76">
        <v>1</v>
      </c>
      <c r="D18" s="76">
        <v>1</v>
      </c>
      <c r="E18" s="76">
        <v>2</v>
      </c>
      <c r="F18" s="76">
        <v>2.3333333333333299</v>
      </c>
      <c r="G18" s="76">
        <v>2</v>
      </c>
      <c r="H18" s="71">
        <v>3.3333333333333299</v>
      </c>
      <c r="I18" s="74"/>
    </row>
    <row r="19" spans="1:9" x14ac:dyDescent="0.25">
      <c r="A19" s="75" t="s">
        <v>147</v>
      </c>
      <c r="B19" s="76">
        <v>35</v>
      </c>
      <c r="C19" s="76">
        <v>0</v>
      </c>
      <c r="D19" s="76">
        <v>1</v>
      </c>
      <c r="E19" s="76">
        <v>1</v>
      </c>
      <c r="F19" s="76">
        <v>2</v>
      </c>
      <c r="G19" s="76">
        <v>2</v>
      </c>
      <c r="H19" s="71">
        <v>5</v>
      </c>
      <c r="I19" s="74"/>
    </row>
    <row r="20" spans="1:9" x14ac:dyDescent="0.25">
      <c r="A20" s="75" t="s">
        <v>148</v>
      </c>
      <c r="B20" s="76">
        <v>15</v>
      </c>
      <c r="C20" s="76">
        <v>0</v>
      </c>
      <c r="D20" s="76">
        <v>1</v>
      </c>
      <c r="E20" s="76">
        <v>1</v>
      </c>
      <c r="F20" s="76">
        <v>1</v>
      </c>
      <c r="G20" s="76">
        <v>2</v>
      </c>
      <c r="H20" s="71">
        <v>2.6666666666666701</v>
      </c>
      <c r="I20" s="74"/>
    </row>
    <row r="21" spans="1:9" x14ac:dyDescent="0.25">
      <c r="A21" s="77" t="s">
        <v>145</v>
      </c>
      <c r="B21" s="78">
        <v>30</v>
      </c>
      <c r="C21" s="78">
        <v>1</v>
      </c>
      <c r="D21" s="78">
        <v>1</v>
      </c>
      <c r="E21" s="78">
        <v>2</v>
      </c>
      <c r="F21" s="78">
        <v>2</v>
      </c>
      <c r="G21" s="78">
        <v>2</v>
      </c>
      <c r="H21" s="71">
        <v>3.6666666666666701</v>
      </c>
    </row>
    <row r="22" spans="1:9" x14ac:dyDescent="0.25">
      <c r="A22" s="77" t="s">
        <v>146</v>
      </c>
      <c r="B22" s="78">
        <v>25</v>
      </c>
      <c r="C22" s="78">
        <v>1</v>
      </c>
      <c r="D22" s="78">
        <v>1</v>
      </c>
      <c r="E22" s="78">
        <v>1</v>
      </c>
      <c r="F22" s="78">
        <v>2</v>
      </c>
      <c r="G22" s="78">
        <v>2</v>
      </c>
      <c r="H22" s="71">
        <v>3.3333333333333299</v>
      </c>
    </row>
    <row r="23" spans="1:9" x14ac:dyDescent="0.25">
      <c r="A23" s="77" t="s">
        <v>147</v>
      </c>
      <c r="B23" s="78">
        <v>20</v>
      </c>
      <c r="C23" s="78">
        <v>0</v>
      </c>
      <c r="D23" s="78">
        <v>1</v>
      </c>
      <c r="E23" s="78">
        <v>1</v>
      </c>
      <c r="F23" s="78">
        <v>1</v>
      </c>
      <c r="G23" s="78">
        <v>2</v>
      </c>
      <c r="H23" s="71">
        <v>5</v>
      </c>
    </row>
    <row r="24" spans="1:9" x14ac:dyDescent="0.25">
      <c r="A24" s="77" t="s">
        <v>148</v>
      </c>
      <c r="B24" s="78">
        <v>10</v>
      </c>
      <c r="C24" s="78">
        <v>0</v>
      </c>
      <c r="D24" s="78">
        <v>1</v>
      </c>
      <c r="E24" s="78">
        <v>1</v>
      </c>
      <c r="F24" s="78">
        <v>1</v>
      </c>
      <c r="G24" s="78">
        <v>2</v>
      </c>
      <c r="H24" s="71">
        <v>2.6666666666666701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83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F35" sqref="F35"/>
    </sheetView>
  </sheetViews>
  <sheetFormatPr defaultRowHeight="15" x14ac:dyDescent="0.25"/>
  <cols>
    <col min="1" max="1" width="7.28515625" bestFit="1" customWidth="1"/>
    <col min="2" max="2" width="19" customWidth="1"/>
    <col min="3" max="3" width="25.85546875" style="1" bestFit="1" customWidth="1"/>
    <col min="4" max="4" width="14.7109375" style="137" customWidth="1"/>
    <col min="5" max="5" width="18.28515625" style="138" customWidth="1"/>
    <col min="6" max="6" width="57.85546875" style="139" customWidth="1"/>
    <col min="7" max="7" width="18.42578125" style="139" bestFit="1" customWidth="1"/>
    <col min="8" max="8" width="12.42578125" style="138" hidden="1" customWidth="1"/>
    <col min="9" max="9" width="18.28515625" style="138" customWidth="1"/>
    <col min="10" max="11" width="12.140625" style="140" hidden="1" customWidth="1"/>
    <col min="12" max="12" width="15.42578125" style="145" customWidth="1"/>
    <col min="13" max="13" width="11.5703125" style="145" customWidth="1"/>
    <col min="14" max="14" width="11.28515625" style="142" bestFit="1" customWidth="1"/>
    <col min="15" max="15" width="11.28515625" style="74" bestFit="1" customWidth="1"/>
    <col min="16" max="16" width="28.140625" bestFit="1" customWidth="1"/>
    <col min="250" max="250" width="9.140625" customWidth="1"/>
    <col min="251" max="251" width="7.28515625" customWidth="1"/>
    <col min="252" max="252" width="25.85546875" bestFit="1" customWidth="1"/>
    <col min="253" max="254" width="14.7109375" customWidth="1"/>
    <col min="255" max="255" width="57.85546875" customWidth="1"/>
    <col min="256" max="256" width="10.28515625" customWidth="1"/>
    <col min="257" max="257" width="12.42578125" bestFit="1" customWidth="1"/>
    <col min="258" max="258" width="18.28515625" bestFit="1" customWidth="1"/>
    <col min="259" max="259" width="12.140625" bestFit="1" customWidth="1"/>
    <col min="260" max="260" width="10.42578125" bestFit="1" customWidth="1"/>
    <col min="261" max="261" width="15.42578125" customWidth="1"/>
    <col min="262" max="262" width="11.5703125" customWidth="1"/>
    <col min="263" max="263" width="11.28515625" bestFit="1" customWidth="1"/>
    <col min="264" max="264" width="15.28515625" bestFit="1" customWidth="1"/>
    <col min="265" max="265" width="9.85546875" bestFit="1" customWidth="1"/>
    <col min="266" max="267" width="9.5703125" bestFit="1" customWidth="1"/>
    <col min="268" max="268" width="5.28515625" bestFit="1" customWidth="1"/>
    <col min="269" max="269" width="11.42578125" customWidth="1"/>
    <col min="270" max="270" width="16.5703125" bestFit="1" customWidth="1"/>
    <col min="271" max="271" width="14.7109375" bestFit="1" customWidth="1"/>
    <col min="506" max="506" width="9.140625" customWidth="1"/>
    <col min="507" max="507" width="7.28515625" customWidth="1"/>
    <col min="508" max="508" width="25.85546875" bestFit="1" customWidth="1"/>
    <col min="509" max="510" width="14.7109375" customWidth="1"/>
    <col min="511" max="511" width="57.85546875" customWidth="1"/>
    <col min="512" max="512" width="10.28515625" customWidth="1"/>
    <col min="513" max="513" width="12.42578125" bestFit="1" customWidth="1"/>
    <col min="514" max="514" width="18.28515625" bestFit="1" customWidth="1"/>
    <col min="515" max="515" width="12.140625" bestFit="1" customWidth="1"/>
    <col min="516" max="516" width="10.42578125" bestFit="1" customWidth="1"/>
    <col min="517" max="517" width="15.42578125" customWidth="1"/>
    <col min="518" max="518" width="11.5703125" customWidth="1"/>
    <col min="519" max="519" width="11.28515625" bestFit="1" customWidth="1"/>
    <col min="520" max="520" width="15.28515625" bestFit="1" customWidth="1"/>
    <col min="521" max="521" width="9.85546875" bestFit="1" customWidth="1"/>
    <col min="522" max="523" width="9.5703125" bestFit="1" customWidth="1"/>
    <col min="524" max="524" width="5.28515625" bestFit="1" customWidth="1"/>
    <col min="525" max="525" width="11.42578125" customWidth="1"/>
    <col min="526" max="526" width="16.5703125" bestFit="1" customWidth="1"/>
    <col min="527" max="527" width="14.7109375" bestFit="1" customWidth="1"/>
    <col min="762" max="762" width="9.140625" customWidth="1"/>
    <col min="763" max="763" width="7.28515625" customWidth="1"/>
    <col min="764" max="764" width="25.85546875" bestFit="1" customWidth="1"/>
    <col min="765" max="766" width="14.7109375" customWidth="1"/>
    <col min="767" max="767" width="57.85546875" customWidth="1"/>
    <col min="768" max="768" width="10.28515625" customWidth="1"/>
    <col min="769" max="769" width="12.42578125" bestFit="1" customWidth="1"/>
    <col min="770" max="770" width="18.28515625" bestFit="1" customWidth="1"/>
    <col min="771" max="771" width="12.140625" bestFit="1" customWidth="1"/>
    <col min="772" max="772" width="10.42578125" bestFit="1" customWidth="1"/>
    <col min="773" max="773" width="15.42578125" customWidth="1"/>
    <col min="774" max="774" width="11.5703125" customWidth="1"/>
    <col min="775" max="775" width="11.28515625" bestFit="1" customWidth="1"/>
    <col min="776" max="776" width="15.28515625" bestFit="1" customWidth="1"/>
    <col min="777" max="777" width="9.85546875" bestFit="1" customWidth="1"/>
    <col min="778" max="779" width="9.5703125" bestFit="1" customWidth="1"/>
    <col min="780" max="780" width="5.28515625" bestFit="1" customWidth="1"/>
    <col min="781" max="781" width="11.42578125" customWidth="1"/>
    <col min="782" max="782" width="16.5703125" bestFit="1" customWidth="1"/>
    <col min="783" max="783" width="14.7109375" bestFit="1" customWidth="1"/>
    <col min="1018" max="1018" width="9.140625" customWidth="1"/>
    <col min="1019" max="1019" width="7.28515625" customWidth="1"/>
    <col min="1020" max="1020" width="25.85546875" bestFit="1" customWidth="1"/>
    <col min="1021" max="1022" width="14.7109375" customWidth="1"/>
    <col min="1023" max="1023" width="57.85546875" customWidth="1"/>
    <col min="1024" max="1024" width="10.28515625" customWidth="1"/>
    <col min="1025" max="1025" width="12.42578125" bestFit="1" customWidth="1"/>
    <col min="1026" max="1026" width="18.28515625" bestFit="1" customWidth="1"/>
    <col min="1027" max="1027" width="12.140625" bestFit="1" customWidth="1"/>
    <col min="1028" max="1028" width="10.42578125" bestFit="1" customWidth="1"/>
    <col min="1029" max="1029" width="15.42578125" customWidth="1"/>
    <col min="1030" max="1030" width="11.5703125" customWidth="1"/>
    <col min="1031" max="1031" width="11.28515625" bestFit="1" customWidth="1"/>
    <col min="1032" max="1032" width="15.28515625" bestFit="1" customWidth="1"/>
    <col min="1033" max="1033" width="9.85546875" bestFit="1" customWidth="1"/>
    <col min="1034" max="1035" width="9.5703125" bestFit="1" customWidth="1"/>
    <col min="1036" max="1036" width="5.28515625" bestFit="1" customWidth="1"/>
    <col min="1037" max="1037" width="11.42578125" customWidth="1"/>
    <col min="1038" max="1038" width="16.5703125" bestFit="1" customWidth="1"/>
    <col min="1039" max="1039" width="14.7109375" bestFit="1" customWidth="1"/>
    <col min="1274" max="1274" width="9.140625" customWidth="1"/>
    <col min="1275" max="1275" width="7.28515625" customWidth="1"/>
    <col min="1276" max="1276" width="25.85546875" bestFit="1" customWidth="1"/>
    <col min="1277" max="1278" width="14.7109375" customWidth="1"/>
    <col min="1279" max="1279" width="57.85546875" customWidth="1"/>
    <col min="1280" max="1280" width="10.28515625" customWidth="1"/>
    <col min="1281" max="1281" width="12.42578125" bestFit="1" customWidth="1"/>
    <col min="1282" max="1282" width="18.28515625" bestFit="1" customWidth="1"/>
    <col min="1283" max="1283" width="12.140625" bestFit="1" customWidth="1"/>
    <col min="1284" max="1284" width="10.42578125" bestFit="1" customWidth="1"/>
    <col min="1285" max="1285" width="15.42578125" customWidth="1"/>
    <col min="1286" max="1286" width="11.5703125" customWidth="1"/>
    <col min="1287" max="1287" width="11.28515625" bestFit="1" customWidth="1"/>
    <col min="1288" max="1288" width="15.28515625" bestFit="1" customWidth="1"/>
    <col min="1289" max="1289" width="9.85546875" bestFit="1" customWidth="1"/>
    <col min="1290" max="1291" width="9.5703125" bestFit="1" customWidth="1"/>
    <col min="1292" max="1292" width="5.28515625" bestFit="1" customWidth="1"/>
    <col min="1293" max="1293" width="11.42578125" customWidth="1"/>
    <col min="1294" max="1294" width="16.5703125" bestFit="1" customWidth="1"/>
    <col min="1295" max="1295" width="14.7109375" bestFit="1" customWidth="1"/>
    <col min="1530" max="1530" width="9.140625" customWidth="1"/>
    <col min="1531" max="1531" width="7.28515625" customWidth="1"/>
    <col min="1532" max="1532" width="25.85546875" bestFit="1" customWidth="1"/>
    <col min="1533" max="1534" width="14.7109375" customWidth="1"/>
    <col min="1535" max="1535" width="57.85546875" customWidth="1"/>
    <col min="1536" max="1536" width="10.28515625" customWidth="1"/>
    <col min="1537" max="1537" width="12.42578125" bestFit="1" customWidth="1"/>
    <col min="1538" max="1538" width="18.28515625" bestFit="1" customWidth="1"/>
    <col min="1539" max="1539" width="12.140625" bestFit="1" customWidth="1"/>
    <col min="1540" max="1540" width="10.42578125" bestFit="1" customWidth="1"/>
    <col min="1541" max="1541" width="15.42578125" customWidth="1"/>
    <col min="1542" max="1542" width="11.5703125" customWidth="1"/>
    <col min="1543" max="1543" width="11.28515625" bestFit="1" customWidth="1"/>
    <col min="1544" max="1544" width="15.28515625" bestFit="1" customWidth="1"/>
    <col min="1545" max="1545" width="9.85546875" bestFit="1" customWidth="1"/>
    <col min="1546" max="1547" width="9.5703125" bestFit="1" customWidth="1"/>
    <col min="1548" max="1548" width="5.28515625" bestFit="1" customWidth="1"/>
    <col min="1549" max="1549" width="11.42578125" customWidth="1"/>
    <col min="1550" max="1550" width="16.5703125" bestFit="1" customWidth="1"/>
    <col min="1551" max="1551" width="14.7109375" bestFit="1" customWidth="1"/>
    <col min="1786" max="1786" width="9.140625" customWidth="1"/>
    <col min="1787" max="1787" width="7.28515625" customWidth="1"/>
    <col min="1788" max="1788" width="25.85546875" bestFit="1" customWidth="1"/>
    <col min="1789" max="1790" width="14.7109375" customWidth="1"/>
    <col min="1791" max="1791" width="57.85546875" customWidth="1"/>
    <col min="1792" max="1792" width="10.28515625" customWidth="1"/>
    <col min="1793" max="1793" width="12.42578125" bestFit="1" customWidth="1"/>
    <col min="1794" max="1794" width="18.28515625" bestFit="1" customWidth="1"/>
    <col min="1795" max="1795" width="12.140625" bestFit="1" customWidth="1"/>
    <col min="1796" max="1796" width="10.42578125" bestFit="1" customWidth="1"/>
    <col min="1797" max="1797" width="15.42578125" customWidth="1"/>
    <col min="1798" max="1798" width="11.5703125" customWidth="1"/>
    <col min="1799" max="1799" width="11.28515625" bestFit="1" customWidth="1"/>
    <col min="1800" max="1800" width="15.28515625" bestFit="1" customWidth="1"/>
    <col min="1801" max="1801" width="9.85546875" bestFit="1" customWidth="1"/>
    <col min="1802" max="1803" width="9.5703125" bestFit="1" customWidth="1"/>
    <col min="1804" max="1804" width="5.28515625" bestFit="1" customWidth="1"/>
    <col min="1805" max="1805" width="11.42578125" customWidth="1"/>
    <col min="1806" max="1806" width="16.5703125" bestFit="1" customWidth="1"/>
    <col min="1807" max="1807" width="14.7109375" bestFit="1" customWidth="1"/>
    <col min="2042" max="2042" width="9.140625" customWidth="1"/>
    <col min="2043" max="2043" width="7.28515625" customWidth="1"/>
    <col min="2044" max="2044" width="25.85546875" bestFit="1" customWidth="1"/>
    <col min="2045" max="2046" width="14.7109375" customWidth="1"/>
    <col min="2047" max="2047" width="57.85546875" customWidth="1"/>
    <col min="2048" max="2048" width="10.28515625" customWidth="1"/>
    <col min="2049" max="2049" width="12.42578125" bestFit="1" customWidth="1"/>
    <col min="2050" max="2050" width="18.28515625" bestFit="1" customWidth="1"/>
    <col min="2051" max="2051" width="12.140625" bestFit="1" customWidth="1"/>
    <col min="2052" max="2052" width="10.42578125" bestFit="1" customWidth="1"/>
    <col min="2053" max="2053" width="15.42578125" customWidth="1"/>
    <col min="2054" max="2054" width="11.5703125" customWidth="1"/>
    <col min="2055" max="2055" width="11.28515625" bestFit="1" customWidth="1"/>
    <col min="2056" max="2056" width="15.28515625" bestFit="1" customWidth="1"/>
    <col min="2057" max="2057" width="9.85546875" bestFit="1" customWidth="1"/>
    <col min="2058" max="2059" width="9.5703125" bestFit="1" customWidth="1"/>
    <col min="2060" max="2060" width="5.28515625" bestFit="1" customWidth="1"/>
    <col min="2061" max="2061" width="11.42578125" customWidth="1"/>
    <col min="2062" max="2062" width="16.5703125" bestFit="1" customWidth="1"/>
    <col min="2063" max="2063" width="14.7109375" bestFit="1" customWidth="1"/>
    <col min="2298" max="2298" width="9.140625" customWidth="1"/>
    <col min="2299" max="2299" width="7.28515625" customWidth="1"/>
    <col min="2300" max="2300" width="25.85546875" bestFit="1" customWidth="1"/>
    <col min="2301" max="2302" width="14.7109375" customWidth="1"/>
    <col min="2303" max="2303" width="57.85546875" customWidth="1"/>
    <col min="2304" max="2304" width="10.28515625" customWidth="1"/>
    <col min="2305" max="2305" width="12.42578125" bestFit="1" customWidth="1"/>
    <col min="2306" max="2306" width="18.28515625" bestFit="1" customWidth="1"/>
    <col min="2307" max="2307" width="12.140625" bestFit="1" customWidth="1"/>
    <col min="2308" max="2308" width="10.42578125" bestFit="1" customWidth="1"/>
    <col min="2309" max="2309" width="15.42578125" customWidth="1"/>
    <col min="2310" max="2310" width="11.5703125" customWidth="1"/>
    <col min="2311" max="2311" width="11.28515625" bestFit="1" customWidth="1"/>
    <col min="2312" max="2312" width="15.28515625" bestFit="1" customWidth="1"/>
    <col min="2313" max="2313" width="9.85546875" bestFit="1" customWidth="1"/>
    <col min="2314" max="2315" width="9.5703125" bestFit="1" customWidth="1"/>
    <col min="2316" max="2316" width="5.28515625" bestFit="1" customWidth="1"/>
    <col min="2317" max="2317" width="11.42578125" customWidth="1"/>
    <col min="2318" max="2318" width="16.5703125" bestFit="1" customWidth="1"/>
    <col min="2319" max="2319" width="14.7109375" bestFit="1" customWidth="1"/>
    <col min="2554" max="2554" width="9.140625" customWidth="1"/>
    <col min="2555" max="2555" width="7.28515625" customWidth="1"/>
    <col min="2556" max="2556" width="25.85546875" bestFit="1" customWidth="1"/>
    <col min="2557" max="2558" width="14.7109375" customWidth="1"/>
    <col min="2559" max="2559" width="57.85546875" customWidth="1"/>
    <col min="2560" max="2560" width="10.28515625" customWidth="1"/>
    <col min="2561" max="2561" width="12.42578125" bestFit="1" customWidth="1"/>
    <col min="2562" max="2562" width="18.28515625" bestFit="1" customWidth="1"/>
    <col min="2563" max="2563" width="12.140625" bestFit="1" customWidth="1"/>
    <col min="2564" max="2564" width="10.42578125" bestFit="1" customWidth="1"/>
    <col min="2565" max="2565" width="15.42578125" customWidth="1"/>
    <col min="2566" max="2566" width="11.5703125" customWidth="1"/>
    <col min="2567" max="2567" width="11.28515625" bestFit="1" customWidth="1"/>
    <col min="2568" max="2568" width="15.28515625" bestFit="1" customWidth="1"/>
    <col min="2569" max="2569" width="9.85546875" bestFit="1" customWidth="1"/>
    <col min="2570" max="2571" width="9.5703125" bestFit="1" customWidth="1"/>
    <col min="2572" max="2572" width="5.28515625" bestFit="1" customWidth="1"/>
    <col min="2573" max="2573" width="11.42578125" customWidth="1"/>
    <col min="2574" max="2574" width="16.5703125" bestFit="1" customWidth="1"/>
    <col min="2575" max="2575" width="14.7109375" bestFit="1" customWidth="1"/>
    <col min="2810" max="2810" width="9.140625" customWidth="1"/>
    <col min="2811" max="2811" width="7.28515625" customWidth="1"/>
    <col min="2812" max="2812" width="25.85546875" bestFit="1" customWidth="1"/>
    <col min="2813" max="2814" width="14.7109375" customWidth="1"/>
    <col min="2815" max="2815" width="57.85546875" customWidth="1"/>
    <col min="2816" max="2816" width="10.28515625" customWidth="1"/>
    <col min="2817" max="2817" width="12.42578125" bestFit="1" customWidth="1"/>
    <col min="2818" max="2818" width="18.28515625" bestFit="1" customWidth="1"/>
    <col min="2819" max="2819" width="12.140625" bestFit="1" customWidth="1"/>
    <col min="2820" max="2820" width="10.42578125" bestFit="1" customWidth="1"/>
    <col min="2821" max="2821" width="15.42578125" customWidth="1"/>
    <col min="2822" max="2822" width="11.5703125" customWidth="1"/>
    <col min="2823" max="2823" width="11.28515625" bestFit="1" customWidth="1"/>
    <col min="2824" max="2824" width="15.28515625" bestFit="1" customWidth="1"/>
    <col min="2825" max="2825" width="9.85546875" bestFit="1" customWidth="1"/>
    <col min="2826" max="2827" width="9.5703125" bestFit="1" customWidth="1"/>
    <col min="2828" max="2828" width="5.28515625" bestFit="1" customWidth="1"/>
    <col min="2829" max="2829" width="11.42578125" customWidth="1"/>
    <col min="2830" max="2830" width="16.5703125" bestFit="1" customWidth="1"/>
    <col min="2831" max="2831" width="14.7109375" bestFit="1" customWidth="1"/>
    <col min="3066" max="3066" width="9.140625" customWidth="1"/>
    <col min="3067" max="3067" width="7.28515625" customWidth="1"/>
    <col min="3068" max="3068" width="25.85546875" bestFit="1" customWidth="1"/>
    <col min="3069" max="3070" width="14.7109375" customWidth="1"/>
    <col min="3071" max="3071" width="57.85546875" customWidth="1"/>
    <col min="3072" max="3072" width="10.28515625" customWidth="1"/>
    <col min="3073" max="3073" width="12.42578125" bestFit="1" customWidth="1"/>
    <col min="3074" max="3074" width="18.28515625" bestFit="1" customWidth="1"/>
    <col min="3075" max="3075" width="12.140625" bestFit="1" customWidth="1"/>
    <col min="3076" max="3076" width="10.42578125" bestFit="1" customWidth="1"/>
    <col min="3077" max="3077" width="15.42578125" customWidth="1"/>
    <col min="3078" max="3078" width="11.5703125" customWidth="1"/>
    <col min="3079" max="3079" width="11.28515625" bestFit="1" customWidth="1"/>
    <col min="3080" max="3080" width="15.28515625" bestFit="1" customWidth="1"/>
    <col min="3081" max="3081" width="9.85546875" bestFit="1" customWidth="1"/>
    <col min="3082" max="3083" width="9.5703125" bestFit="1" customWidth="1"/>
    <col min="3084" max="3084" width="5.28515625" bestFit="1" customWidth="1"/>
    <col min="3085" max="3085" width="11.42578125" customWidth="1"/>
    <col min="3086" max="3086" width="16.5703125" bestFit="1" customWidth="1"/>
    <col min="3087" max="3087" width="14.7109375" bestFit="1" customWidth="1"/>
    <col min="3322" max="3322" width="9.140625" customWidth="1"/>
    <col min="3323" max="3323" width="7.28515625" customWidth="1"/>
    <col min="3324" max="3324" width="25.85546875" bestFit="1" customWidth="1"/>
    <col min="3325" max="3326" width="14.7109375" customWidth="1"/>
    <col min="3327" max="3327" width="57.85546875" customWidth="1"/>
    <col min="3328" max="3328" width="10.28515625" customWidth="1"/>
    <col min="3329" max="3329" width="12.42578125" bestFit="1" customWidth="1"/>
    <col min="3330" max="3330" width="18.28515625" bestFit="1" customWidth="1"/>
    <col min="3331" max="3331" width="12.140625" bestFit="1" customWidth="1"/>
    <col min="3332" max="3332" width="10.42578125" bestFit="1" customWidth="1"/>
    <col min="3333" max="3333" width="15.42578125" customWidth="1"/>
    <col min="3334" max="3334" width="11.5703125" customWidth="1"/>
    <col min="3335" max="3335" width="11.28515625" bestFit="1" customWidth="1"/>
    <col min="3336" max="3336" width="15.28515625" bestFit="1" customWidth="1"/>
    <col min="3337" max="3337" width="9.85546875" bestFit="1" customWidth="1"/>
    <col min="3338" max="3339" width="9.5703125" bestFit="1" customWidth="1"/>
    <col min="3340" max="3340" width="5.28515625" bestFit="1" customWidth="1"/>
    <col min="3341" max="3341" width="11.42578125" customWidth="1"/>
    <col min="3342" max="3342" width="16.5703125" bestFit="1" customWidth="1"/>
    <col min="3343" max="3343" width="14.7109375" bestFit="1" customWidth="1"/>
    <col min="3578" max="3578" width="9.140625" customWidth="1"/>
    <col min="3579" max="3579" width="7.28515625" customWidth="1"/>
    <col min="3580" max="3580" width="25.85546875" bestFit="1" customWidth="1"/>
    <col min="3581" max="3582" width="14.7109375" customWidth="1"/>
    <col min="3583" max="3583" width="57.85546875" customWidth="1"/>
    <col min="3584" max="3584" width="10.28515625" customWidth="1"/>
    <col min="3585" max="3585" width="12.42578125" bestFit="1" customWidth="1"/>
    <col min="3586" max="3586" width="18.28515625" bestFit="1" customWidth="1"/>
    <col min="3587" max="3587" width="12.140625" bestFit="1" customWidth="1"/>
    <col min="3588" max="3588" width="10.42578125" bestFit="1" customWidth="1"/>
    <col min="3589" max="3589" width="15.42578125" customWidth="1"/>
    <col min="3590" max="3590" width="11.5703125" customWidth="1"/>
    <col min="3591" max="3591" width="11.28515625" bestFit="1" customWidth="1"/>
    <col min="3592" max="3592" width="15.28515625" bestFit="1" customWidth="1"/>
    <col min="3593" max="3593" width="9.85546875" bestFit="1" customWidth="1"/>
    <col min="3594" max="3595" width="9.5703125" bestFit="1" customWidth="1"/>
    <col min="3596" max="3596" width="5.28515625" bestFit="1" customWidth="1"/>
    <col min="3597" max="3597" width="11.42578125" customWidth="1"/>
    <col min="3598" max="3598" width="16.5703125" bestFit="1" customWidth="1"/>
    <col min="3599" max="3599" width="14.7109375" bestFit="1" customWidth="1"/>
    <col min="3834" max="3834" width="9.140625" customWidth="1"/>
    <col min="3835" max="3835" width="7.28515625" customWidth="1"/>
    <col min="3836" max="3836" width="25.85546875" bestFit="1" customWidth="1"/>
    <col min="3837" max="3838" width="14.7109375" customWidth="1"/>
    <col min="3839" max="3839" width="57.85546875" customWidth="1"/>
    <col min="3840" max="3840" width="10.28515625" customWidth="1"/>
    <col min="3841" max="3841" width="12.42578125" bestFit="1" customWidth="1"/>
    <col min="3842" max="3842" width="18.28515625" bestFit="1" customWidth="1"/>
    <col min="3843" max="3843" width="12.140625" bestFit="1" customWidth="1"/>
    <col min="3844" max="3844" width="10.42578125" bestFit="1" customWidth="1"/>
    <col min="3845" max="3845" width="15.42578125" customWidth="1"/>
    <col min="3846" max="3846" width="11.5703125" customWidth="1"/>
    <col min="3847" max="3847" width="11.28515625" bestFit="1" customWidth="1"/>
    <col min="3848" max="3848" width="15.28515625" bestFit="1" customWidth="1"/>
    <col min="3849" max="3849" width="9.85546875" bestFit="1" customWidth="1"/>
    <col min="3850" max="3851" width="9.5703125" bestFit="1" customWidth="1"/>
    <col min="3852" max="3852" width="5.28515625" bestFit="1" customWidth="1"/>
    <col min="3853" max="3853" width="11.42578125" customWidth="1"/>
    <col min="3854" max="3854" width="16.5703125" bestFit="1" customWidth="1"/>
    <col min="3855" max="3855" width="14.7109375" bestFit="1" customWidth="1"/>
    <col min="4090" max="4090" width="9.140625" customWidth="1"/>
    <col min="4091" max="4091" width="7.28515625" customWidth="1"/>
    <col min="4092" max="4092" width="25.85546875" bestFit="1" customWidth="1"/>
    <col min="4093" max="4094" width="14.7109375" customWidth="1"/>
    <col min="4095" max="4095" width="57.85546875" customWidth="1"/>
    <col min="4096" max="4096" width="10.28515625" customWidth="1"/>
    <col min="4097" max="4097" width="12.42578125" bestFit="1" customWidth="1"/>
    <col min="4098" max="4098" width="18.28515625" bestFit="1" customWidth="1"/>
    <col min="4099" max="4099" width="12.140625" bestFit="1" customWidth="1"/>
    <col min="4100" max="4100" width="10.42578125" bestFit="1" customWidth="1"/>
    <col min="4101" max="4101" width="15.42578125" customWidth="1"/>
    <col min="4102" max="4102" width="11.5703125" customWidth="1"/>
    <col min="4103" max="4103" width="11.28515625" bestFit="1" customWidth="1"/>
    <col min="4104" max="4104" width="15.28515625" bestFit="1" customWidth="1"/>
    <col min="4105" max="4105" width="9.85546875" bestFit="1" customWidth="1"/>
    <col min="4106" max="4107" width="9.5703125" bestFit="1" customWidth="1"/>
    <col min="4108" max="4108" width="5.28515625" bestFit="1" customWidth="1"/>
    <col min="4109" max="4109" width="11.42578125" customWidth="1"/>
    <col min="4110" max="4110" width="16.5703125" bestFit="1" customWidth="1"/>
    <col min="4111" max="4111" width="14.7109375" bestFit="1" customWidth="1"/>
    <col min="4346" max="4346" width="9.140625" customWidth="1"/>
    <col min="4347" max="4347" width="7.28515625" customWidth="1"/>
    <col min="4348" max="4348" width="25.85546875" bestFit="1" customWidth="1"/>
    <col min="4349" max="4350" width="14.7109375" customWidth="1"/>
    <col min="4351" max="4351" width="57.85546875" customWidth="1"/>
    <col min="4352" max="4352" width="10.28515625" customWidth="1"/>
    <col min="4353" max="4353" width="12.42578125" bestFit="1" customWidth="1"/>
    <col min="4354" max="4354" width="18.28515625" bestFit="1" customWidth="1"/>
    <col min="4355" max="4355" width="12.140625" bestFit="1" customWidth="1"/>
    <col min="4356" max="4356" width="10.42578125" bestFit="1" customWidth="1"/>
    <col min="4357" max="4357" width="15.42578125" customWidth="1"/>
    <col min="4358" max="4358" width="11.5703125" customWidth="1"/>
    <col min="4359" max="4359" width="11.28515625" bestFit="1" customWidth="1"/>
    <col min="4360" max="4360" width="15.28515625" bestFit="1" customWidth="1"/>
    <col min="4361" max="4361" width="9.85546875" bestFit="1" customWidth="1"/>
    <col min="4362" max="4363" width="9.5703125" bestFit="1" customWidth="1"/>
    <col min="4364" max="4364" width="5.28515625" bestFit="1" customWidth="1"/>
    <col min="4365" max="4365" width="11.42578125" customWidth="1"/>
    <col min="4366" max="4366" width="16.5703125" bestFit="1" customWidth="1"/>
    <col min="4367" max="4367" width="14.7109375" bestFit="1" customWidth="1"/>
    <col min="4602" max="4602" width="9.140625" customWidth="1"/>
    <col min="4603" max="4603" width="7.28515625" customWidth="1"/>
    <col min="4604" max="4604" width="25.85546875" bestFit="1" customWidth="1"/>
    <col min="4605" max="4606" width="14.7109375" customWidth="1"/>
    <col min="4607" max="4607" width="57.85546875" customWidth="1"/>
    <col min="4608" max="4608" width="10.28515625" customWidth="1"/>
    <col min="4609" max="4609" width="12.42578125" bestFit="1" customWidth="1"/>
    <col min="4610" max="4610" width="18.28515625" bestFit="1" customWidth="1"/>
    <col min="4611" max="4611" width="12.140625" bestFit="1" customWidth="1"/>
    <col min="4612" max="4612" width="10.42578125" bestFit="1" customWidth="1"/>
    <col min="4613" max="4613" width="15.42578125" customWidth="1"/>
    <col min="4614" max="4614" width="11.5703125" customWidth="1"/>
    <col min="4615" max="4615" width="11.28515625" bestFit="1" customWidth="1"/>
    <col min="4616" max="4616" width="15.28515625" bestFit="1" customWidth="1"/>
    <col min="4617" max="4617" width="9.85546875" bestFit="1" customWidth="1"/>
    <col min="4618" max="4619" width="9.5703125" bestFit="1" customWidth="1"/>
    <col min="4620" max="4620" width="5.28515625" bestFit="1" customWidth="1"/>
    <col min="4621" max="4621" width="11.42578125" customWidth="1"/>
    <col min="4622" max="4622" width="16.5703125" bestFit="1" customWidth="1"/>
    <col min="4623" max="4623" width="14.7109375" bestFit="1" customWidth="1"/>
    <col min="4858" max="4858" width="9.140625" customWidth="1"/>
    <col min="4859" max="4859" width="7.28515625" customWidth="1"/>
    <col min="4860" max="4860" width="25.85546875" bestFit="1" customWidth="1"/>
    <col min="4861" max="4862" width="14.7109375" customWidth="1"/>
    <col min="4863" max="4863" width="57.85546875" customWidth="1"/>
    <col min="4864" max="4864" width="10.28515625" customWidth="1"/>
    <col min="4865" max="4865" width="12.42578125" bestFit="1" customWidth="1"/>
    <col min="4866" max="4866" width="18.28515625" bestFit="1" customWidth="1"/>
    <col min="4867" max="4867" width="12.140625" bestFit="1" customWidth="1"/>
    <col min="4868" max="4868" width="10.42578125" bestFit="1" customWidth="1"/>
    <col min="4869" max="4869" width="15.42578125" customWidth="1"/>
    <col min="4870" max="4870" width="11.5703125" customWidth="1"/>
    <col min="4871" max="4871" width="11.28515625" bestFit="1" customWidth="1"/>
    <col min="4872" max="4872" width="15.28515625" bestFit="1" customWidth="1"/>
    <col min="4873" max="4873" width="9.85546875" bestFit="1" customWidth="1"/>
    <col min="4874" max="4875" width="9.5703125" bestFit="1" customWidth="1"/>
    <col min="4876" max="4876" width="5.28515625" bestFit="1" customWidth="1"/>
    <col min="4877" max="4877" width="11.42578125" customWidth="1"/>
    <col min="4878" max="4878" width="16.5703125" bestFit="1" customWidth="1"/>
    <col min="4879" max="4879" width="14.7109375" bestFit="1" customWidth="1"/>
    <col min="5114" max="5114" width="9.140625" customWidth="1"/>
    <col min="5115" max="5115" width="7.28515625" customWidth="1"/>
    <col min="5116" max="5116" width="25.85546875" bestFit="1" customWidth="1"/>
    <col min="5117" max="5118" width="14.7109375" customWidth="1"/>
    <col min="5119" max="5119" width="57.85546875" customWidth="1"/>
    <col min="5120" max="5120" width="10.28515625" customWidth="1"/>
    <col min="5121" max="5121" width="12.42578125" bestFit="1" customWidth="1"/>
    <col min="5122" max="5122" width="18.28515625" bestFit="1" customWidth="1"/>
    <col min="5123" max="5123" width="12.140625" bestFit="1" customWidth="1"/>
    <col min="5124" max="5124" width="10.42578125" bestFit="1" customWidth="1"/>
    <col min="5125" max="5125" width="15.42578125" customWidth="1"/>
    <col min="5126" max="5126" width="11.5703125" customWidth="1"/>
    <col min="5127" max="5127" width="11.28515625" bestFit="1" customWidth="1"/>
    <col min="5128" max="5128" width="15.28515625" bestFit="1" customWidth="1"/>
    <col min="5129" max="5129" width="9.85546875" bestFit="1" customWidth="1"/>
    <col min="5130" max="5131" width="9.5703125" bestFit="1" customWidth="1"/>
    <col min="5132" max="5132" width="5.28515625" bestFit="1" customWidth="1"/>
    <col min="5133" max="5133" width="11.42578125" customWidth="1"/>
    <col min="5134" max="5134" width="16.5703125" bestFit="1" customWidth="1"/>
    <col min="5135" max="5135" width="14.7109375" bestFit="1" customWidth="1"/>
    <col min="5370" max="5370" width="9.140625" customWidth="1"/>
    <col min="5371" max="5371" width="7.28515625" customWidth="1"/>
    <col min="5372" max="5372" width="25.85546875" bestFit="1" customWidth="1"/>
    <col min="5373" max="5374" width="14.7109375" customWidth="1"/>
    <col min="5375" max="5375" width="57.85546875" customWidth="1"/>
    <col min="5376" max="5376" width="10.28515625" customWidth="1"/>
    <col min="5377" max="5377" width="12.42578125" bestFit="1" customWidth="1"/>
    <col min="5378" max="5378" width="18.28515625" bestFit="1" customWidth="1"/>
    <col min="5379" max="5379" width="12.140625" bestFit="1" customWidth="1"/>
    <col min="5380" max="5380" width="10.42578125" bestFit="1" customWidth="1"/>
    <col min="5381" max="5381" width="15.42578125" customWidth="1"/>
    <col min="5382" max="5382" width="11.5703125" customWidth="1"/>
    <col min="5383" max="5383" width="11.28515625" bestFit="1" customWidth="1"/>
    <col min="5384" max="5384" width="15.28515625" bestFit="1" customWidth="1"/>
    <col min="5385" max="5385" width="9.85546875" bestFit="1" customWidth="1"/>
    <col min="5386" max="5387" width="9.5703125" bestFit="1" customWidth="1"/>
    <col min="5388" max="5388" width="5.28515625" bestFit="1" customWidth="1"/>
    <col min="5389" max="5389" width="11.42578125" customWidth="1"/>
    <col min="5390" max="5390" width="16.5703125" bestFit="1" customWidth="1"/>
    <col min="5391" max="5391" width="14.7109375" bestFit="1" customWidth="1"/>
    <col min="5626" max="5626" width="9.140625" customWidth="1"/>
    <col min="5627" max="5627" width="7.28515625" customWidth="1"/>
    <col min="5628" max="5628" width="25.85546875" bestFit="1" customWidth="1"/>
    <col min="5629" max="5630" width="14.7109375" customWidth="1"/>
    <col min="5631" max="5631" width="57.85546875" customWidth="1"/>
    <col min="5632" max="5632" width="10.28515625" customWidth="1"/>
    <col min="5633" max="5633" width="12.42578125" bestFit="1" customWidth="1"/>
    <col min="5634" max="5634" width="18.28515625" bestFit="1" customWidth="1"/>
    <col min="5635" max="5635" width="12.140625" bestFit="1" customWidth="1"/>
    <col min="5636" max="5636" width="10.42578125" bestFit="1" customWidth="1"/>
    <col min="5637" max="5637" width="15.42578125" customWidth="1"/>
    <col min="5638" max="5638" width="11.5703125" customWidth="1"/>
    <col min="5639" max="5639" width="11.28515625" bestFit="1" customWidth="1"/>
    <col min="5640" max="5640" width="15.28515625" bestFit="1" customWidth="1"/>
    <col min="5641" max="5641" width="9.85546875" bestFit="1" customWidth="1"/>
    <col min="5642" max="5643" width="9.5703125" bestFit="1" customWidth="1"/>
    <col min="5644" max="5644" width="5.28515625" bestFit="1" customWidth="1"/>
    <col min="5645" max="5645" width="11.42578125" customWidth="1"/>
    <col min="5646" max="5646" width="16.5703125" bestFit="1" customWidth="1"/>
    <col min="5647" max="5647" width="14.7109375" bestFit="1" customWidth="1"/>
    <col min="5882" max="5882" width="9.140625" customWidth="1"/>
    <col min="5883" max="5883" width="7.28515625" customWidth="1"/>
    <col min="5884" max="5884" width="25.85546875" bestFit="1" customWidth="1"/>
    <col min="5885" max="5886" width="14.7109375" customWidth="1"/>
    <col min="5887" max="5887" width="57.85546875" customWidth="1"/>
    <col min="5888" max="5888" width="10.28515625" customWidth="1"/>
    <col min="5889" max="5889" width="12.42578125" bestFit="1" customWidth="1"/>
    <col min="5890" max="5890" width="18.28515625" bestFit="1" customWidth="1"/>
    <col min="5891" max="5891" width="12.140625" bestFit="1" customWidth="1"/>
    <col min="5892" max="5892" width="10.42578125" bestFit="1" customWidth="1"/>
    <col min="5893" max="5893" width="15.42578125" customWidth="1"/>
    <col min="5894" max="5894" width="11.5703125" customWidth="1"/>
    <col min="5895" max="5895" width="11.28515625" bestFit="1" customWidth="1"/>
    <col min="5896" max="5896" width="15.28515625" bestFit="1" customWidth="1"/>
    <col min="5897" max="5897" width="9.85546875" bestFit="1" customWidth="1"/>
    <col min="5898" max="5899" width="9.5703125" bestFit="1" customWidth="1"/>
    <col min="5900" max="5900" width="5.28515625" bestFit="1" customWidth="1"/>
    <col min="5901" max="5901" width="11.42578125" customWidth="1"/>
    <col min="5902" max="5902" width="16.5703125" bestFit="1" customWidth="1"/>
    <col min="5903" max="5903" width="14.7109375" bestFit="1" customWidth="1"/>
    <col min="6138" max="6138" width="9.140625" customWidth="1"/>
    <col min="6139" max="6139" width="7.28515625" customWidth="1"/>
    <col min="6140" max="6140" width="25.85546875" bestFit="1" customWidth="1"/>
    <col min="6141" max="6142" width="14.7109375" customWidth="1"/>
    <col min="6143" max="6143" width="57.85546875" customWidth="1"/>
    <col min="6144" max="6144" width="10.28515625" customWidth="1"/>
    <col min="6145" max="6145" width="12.42578125" bestFit="1" customWidth="1"/>
    <col min="6146" max="6146" width="18.28515625" bestFit="1" customWidth="1"/>
    <col min="6147" max="6147" width="12.140625" bestFit="1" customWidth="1"/>
    <col min="6148" max="6148" width="10.42578125" bestFit="1" customWidth="1"/>
    <col min="6149" max="6149" width="15.42578125" customWidth="1"/>
    <col min="6150" max="6150" width="11.5703125" customWidth="1"/>
    <col min="6151" max="6151" width="11.28515625" bestFit="1" customWidth="1"/>
    <col min="6152" max="6152" width="15.28515625" bestFit="1" customWidth="1"/>
    <col min="6153" max="6153" width="9.85546875" bestFit="1" customWidth="1"/>
    <col min="6154" max="6155" width="9.5703125" bestFit="1" customWidth="1"/>
    <col min="6156" max="6156" width="5.28515625" bestFit="1" customWidth="1"/>
    <col min="6157" max="6157" width="11.42578125" customWidth="1"/>
    <col min="6158" max="6158" width="16.5703125" bestFit="1" customWidth="1"/>
    <col min="6159" max="6159" width="14.7109375" bestFit="1" customWidth="1"/>
    <col min="6394" max="6394" width="9.140625" customWidth="1"/>
    <col min="6395" max="6395" width="7.28515625" customWidth="1"/>
    <col min="6396" max="6396" width="25.85546875" bestFit="1" customWidth="1"/>
    <col min="6397" max="6398" width="14.7109375" customWidth="1"/>
    <col min="6399" max="6399" width="57.85546875" customWidth="1"/>
    <col min="6400" max="6400" width="10.28515625" customWidth="1"/>
    <col min="6401" max="6401" width="12.42578125" bestFit="1" customWidth="1"/>
    <col min="6402" max="6402" width="18.28515625" bestFit="1" customWidth="1"/>
    <col min="6403" max="6403" width="12.140625" bestFit="1" customWidth="1"/>
    <col min="6404" max="6404" width="10.42578125" bestFit="1" customWidth="1"/>
    <col min="6405" max="6405" width="15.42578125" customWidth="1"/>
    <col min="6406" max="6406" width="11.5703125" customWidth="1"/>
    <col min="6407" max="6407" width="11.28515625" bestFit="1" customWidth="1"/>
    <col min="6408" max="6408" width="15.28515625" bestFit="1" customWidth="1"/>
    <col min="6409" max="6409" width="9.85546875" bestFit="1" customWidth="1"/>
    <col min="6410" max="6411" width="9.5703125" bestFit="1" customWidth="1"/>
    <col min="6412" max="6412" width="5.28515625" bestFit="1" customWidth="1"/>
    <col min="6413" max="6413" width="11.42578125" customWidth="1"/>
    <col min="6414" max="6414" width="16.5703125" bestFit="1" customWidth="1"/>
    <col min="6415" max="6415" width="14.7109375" bestFit="1" customWidth="1"/>
    <col min="6650" max="6650" width="9.140625" customWidth="1"/>
    <col min="6651" max="6651" width="7.28515625" customWidth="1"/>
    <col min="6652" max="6652" width="25.85546875" bestFit="1" customWidth="1"/>
    <col min="6653" max="6654" width="14.7109375" customWidth="1"/>
    <col min="6655" max="6655" width="57.85546875" customWidth="1"/>
    <col min="6656" max="6656" width="10.28515625" customWidth="1"/>
    <col min="6657" max="6657" width="12.42578125" bestFit="1" customWidth="1"/>
    <col min="6658" max="6658" width="18.28515625" bestFit="1" customWidth="1"/>
    <col min="6659" max="6659" width="12.140625" bestFit="1" customWidth="1"/>
    <col min="6660" max="6660" width="10.42578125" bestFit="1" customWidth="1"/>
    <col min="6661" max="6661" width="15.42578125" customWidth="1"/>
    <col min="6662" max="6662" width="11.5703125" customWidth="1"/>
    <col min="6663" max="6663" width="11.28515625" bestFit="1" customWidth="1"/>
    <col min="6664" max="6664" width="15.28515625" bestFit="1" customWidth="1"/>
    <col min="6665" max="6665" width="9.85546875" bestFit="1" customWidth="1"/>
    <col min="6666" max="6667" width="9.5703125" bestFit="1" customWidth="1"/>
    <col min="6668" max="6668" width="5.28515625" bestFit="1" customWidth="1"/>
    <col min="6669" max="6669" width="11.42578125" customWidth="1"/>
    <col min="6670" max="6670" width="16.5703125" bestFit="1" customWidth="1"/>
    <col min="6671" max="6671" width="14.7109375" bestFit="1" customWidth="1"/>
    <col min="6906" max="6906" width="9.140625" customWidth="1"/>
    <col min="6907" max="6907" width="7.28515625" customWidth="1"/>
    <col min="6908" max="6908" width="25.85546875" bestFit="1" customWidth="1"/>
    <col min="6909" max="6910" width="14.7109375" customWidth="1"/>
    <col min="6911" max="6911" width="57.85546875" customWidth="1"/>
    <col min="6912" max="6912" width="10.28515625" customWidth="1"/>
    <col min="6913" max="6913" width="12.42578125" bestFit="1" customWidth="1"/>
    <col min="6914" max="6914" width="18.28515625" bestFit="1" customWidth="1"/>
    <col min="6915" max="6915" width="12.140625" bestFit="1" customWidth="1"/>
    <col min="6916" max="6916" width="10.42578125" bestFit="1" customWidth="1"/>
    <col min="6917" max="6917" width="15.42578125" customWidth="1"/>
    <col min="6918" max="6918" width="11.5703125" customWidth="1"/>
    <col min="6919" max="6919" width="11.28515625" bestFit="1" customWidth="1"/>
    <col min="6920" max="6920" width="15.28515625" bestFit="1" customWidth="1"/>
    <col min="6921" max="6921" width="9.85546875" bestFit="1" customWidth="1"/>
    <col min="6922" max="6923" width="9.5703125" bestFit="1" customWidth="1"/>
    <col min="6924" max="6924" width="5.28515625" bestFit="1" customWidth="1"/>
    <col min="6925" max="6925" width="11.42578125" customWidth="1"/>
    <col min="6926" max="6926" width="16.5703125" bestFit="1" customWidth="1"/>
    <col min="6927" max="6927" width="14.7109375" bestFit="1" customWidth="1"/>
    <col min="7162" max="7162" width="9.140625" customWidth="1"/>
    <col min="7163" max="7163" width="7.28515625" customWidth="1"/>
    <col min="7164" max="7164" width="25.85546875" bestFit="1" customWidth="1"/>
    <col min="7165" max="7166" width="14.7109375" customWidth="1"/>
    <col min="7167" max="7167" width="57.85546875" customWidth="1"/>
    <col min="7168" max="7168" width="10.28515625" customWidth="1"/>
    <col min="7169" max="7169" width="12.42578125" bestFit="1" customWidth="1"/>
    <col min="7170" max="7170" width="18.28515625" bestFit="1" customWidth="1"/>
    <col min="7171" max="7171" width="12.140625" bestFit="1" customWidth="1"/>
    <col min="7172" max="7172" width="10.42578125" bestFit="1" customWidth="1"/>
    <col min="7173" max="7173" width="15.42578125" customWidth="1"/>
    <col min="7174" max="7174" width="11.5703125" customWidth="1"/>
    <col min="7175" max="7175" width="11.28515625" bestFit="1" customWidth="1"/>
    <col min="7176" max="7176" width="15.28515625" bestFit="1" customWidth="1"/>
    <col min="7177" max="7177" width="9.85546875" bestFit="1" customWidth="1"/>
    <col min="7178" max="7179" width="9.5703125" bestFit="1" customWidth="1"/>
    <col min="7180" max="7180" width="5.28515625" bestFit="1" customWidth="1"/>
    <col min="7181" max="7181" width="11.42578125" customWidth="1"/>
    <col min="7182" max="7182" width="16.5703125" bestFit="1" customWidth="1"/>
    <col min="7183" max="7183" width="14.7109375" bestFit="1" customWidth="1"/>
    <col min="7418" max="7418" width="9.140625" customWidth="1"/>
    <col min="7419" max="7419" width="7.28515625" customWidth="1"/>
    <col min="7420" max="7420" width="25.85546875" bestFit="1" customWidth="1"/>
    <col min="7421" max="7422" width="14.7109375" customWidth="1"/>
    <col min="7423" max="7423" width="57.85546875" customWidth="1"/>
    <col min="7424" max="7424" width="10.28515625" customWidth="1"/>
    <col min="7425" max="7425" width="12.42578125" bestFit="1" customWidth="1"/>
    <col min="7426" max="7426" width="18.28515625" bestFit="1" customWidth="1"/>
    <col min="7427" max="7427" width="12.140625" bestFit="1" customWidth="1"/>
    <col min="7428" max="7428" width="10.42578125" bestFit="1" customWidth="1"/>
    <col min="7429" max="7429" width="15.42578125" customWidth="1"/>
    <col min="7430" max="7430" width="11.5703125" customWidth="1"/>
    <col min="7431" max="7431" width="11.28515625" bestFit="1" customWidth="1"/>
    <col min="7432" max="7432" width="15.28515625" bestFit="1" customWidth="1"/>
    <col min="7433" max="7433" width="9.85546875" bestFit="1" customWidth="1"/>
    <col min="7434" max="7435" width="9.5703125" bestFit="1" customWidth="1"/>
    <col min="7436" max="7436" width="5.28515625" bestFit="1" customWidth="1"/>
    <col min="7437" max="7437" width="11.42578125" customWidth="1"/>
    <col min="7438" max="7438" width="16.5703125" bestFit="1" customWidth="1"/>
    <col min="7439" max="7439" width="14.7109375" bestFit="1" customWidth="1"/>
    <col min="7674" max="7674" width="9.140625" customWidth="1"/>
    <col min="7675" max="7675" width="7.28515625" customWidth="1"/>
    <col min="7676" max="7676" width="25.85546875" bestFit="1" customWidth="1"/>
    <col min="7677" max="7678" width="14.7109375" customWidth="1"/>
    <col min="7679" max="7679" width="57.85546875" customWidth="1"/>
    <col min="7680" max="7680" width="10.28515625" customWidth="1"/>
    <col min="7681" max="7681" width="12.42578125" bestFit="1" customWidth="1"/>
    <col min="7682" max="7682" width="18.28515625" bestFit="1" customWidth="1"/>
    <col min="7683" max="7683" width="12.140625" bestFit="1" customWidth="1"/>
    <col min="7684" max="7684" width="10.42578125" bestFit="1" customWidth="1"/>
    <col min="7685" max="7685" width="15.42578125" customWidth="1"/>
    <col min="7686" max="7686" width="11.5703125" customWidth="1"/>
    <col min="7687" max="7687" width="11.28515625" bestFit="1" customWidth="1"/>
    <col min="7688" max="7688" width="15.28515625" bestFit="1" customWidth="1"/>
    <col min="7689" max="7689" width="9.85546875" bestFit="1" customWidth="1"/>
    <col min="7690" max="7691" width="9.5703125" bestFit="1" customWidth="1"/>
    <col min="7692" max="7692" width="5.28515625" bestFit="1" customWidth="1"/>
    <col min="7693" max="7693" width="11.42578125" customWidth="1"/>
    <col min="7694" max="7694" width="16.5703125" bestFit="1" customWidth="1"/>
    <col min="7695" max="7695" width="14.7109375" bestFit="1" customWidth="1"/>
    <col min="7930" max="7930" width="9.140625" customWidth="1"/>
    <col min="7931" max="7931" width="7.28515625" customWidth="1"/>
    <col min="7932" max="7932" width="25.85546875" bestFit="1" customWidth="1"/>
    <col min="7933" max="7934" width="14.7109375" customWidth="1"/>
    <col min="7935" max="7935" width="57.85546875" customWidth="1"/>
    <col min="7936" max="7936" width="10.28515625" customWidth="1"/>
    <col min="7937" max="7937" width="12.42578125" bestFit="1" customWidth="1"/>
    <col min="7938" max="7938" width="18.28515625" bestFit="1" customWidth="1"/>
    <col min="7939" max="7939" width="12.140625" bestFit="1" customWidth="1"/>
    <col min="7940" max="7940" width="10.42578125" bestFit="1" customWidth="1"/>
    <col min="7941" max="7941" width="15.42578125" customWidth="1"/>
    <col min="7942" max="7942" width="11.5703125" customWidth="1"/>
    <col min="7943" max="7943" width="11.28515625" bestFit="1" customWidth="1"/>
    <col min="7944" max="7944" width="15.28515625" bestFit="1" customWidth="1"/>
    <col min="7945" max="7945" width="9.85546875" bestFit="1" customWidth="1"/>
    <col min="7946" max="7947" width="9.5703125" bestFit="1" customWidth="1"/>
    <col min="7948" max="7948" width="5.28515625" bestFit="1" customWidth="1"/>
    <col min="7949" max="7949" width="11.42578125" customWidth="1"/>
    <col min="7950" max="7950" width="16.5703125" bestFit="1" customWidth="1"/>
    <col min="7951" max="7951" width="14.7109375" bestFit="1" customWidth="1"/>
    <col min="8186" max="8186" width="9.140625" customWidth="1"/>
    <col min="8187" max="8187" width="7.28515625" customWidth="1"/>
    <col min="8188" max="8188" width="25.85546875" bestFit="1" customWidth="1"/>
    <col min="8189" max="8190" width="14.7109375" customWidth="1"/>
    <col min="8191" max="8191" width="57.85546875" customWidth="1"/>
    <col min="8192" max="8192" width="10.28515625" customWidth="1"/>
    <col min="8193" max="8193" width="12.42578125" bestFit="1" customWidth="1"/>
    <col min="8194" max="8194" width="18.28515625" bestFit="1" customWidth="1"/>
    <col min="8195" max="8195" width="12.140625" bestFit="1" customWidth="1"/>
    <col min="8196" max="8196" width="10.42578125" bestFit="1" customWidth="1"/>
    <col min="8197" max="8197" width="15.42578125" customWidth="1"/>
    <col min="8198" max="8198" width="11.5703125" customWidth="1"/>
    <col min="8199" max="8199" width="11.28515625" bestFit="1" customWidth="1"/>
    <col min="8200" max="8200" width="15.28515625" bestFit="1" customWidth="1"/>
    <col min="8201" max="8201" width="9.85546875" bestFit="1" customWidth="1"/>
    <col min="8202" max="8203" width="9.5703125" bestFit="1" customWidth="1"/>
    <col min="8204" max="8204" width="5.28515625" bestFit="1" customWidth="1"/>
    <col min="8205" max="8205" width="11.42578125" customWidth="1"/>
    <col min="8206" max="8206" width="16.5703125" bestFit="1" customWidth="1"/>
    <col min="8207" max="8207" width="14.7109375" bestFit="1" customWidth="1"/>
    <col min="8442" max="8442" width="9.140625" customWidth="1"/>
    <col min="8443" max="8443" width="7.28515625" customWidth="1"/>
    <col min="8444" max="8444" width="25.85546875" bestFit="1" customWidth="1"/>
    <col min="8445" max="8446" width="14.7109375" customWidth="1"/>
    <col min="8447" max="8447" width="57.85546875" customWidth="1"/>
    <col min="8448" max="8448" width="10.28515625" customWidth="1"/>
    <col min="8449" max="8449" width="12.42578125" bestFit="1" customWidth="1"/>
    <col min="8450" max="8450" width="18.28515625" bestFit="1" customWidth="1"/>
    <col min="8451" max="8451" width="12.140625" bestFit="1" customWidth="1"/>
    <col min="8452" max="8452" width="10.42578125" bestFit="1" customWidth="1"/>
    <col min="8453" max="8453" width="15.42578125" customWidth="1"/>
    <col min="8454" max="8454" width="11.5703125" customWidth="1"/>
    <col min="8455" max="8455" width="11.28515625" bestFit="1" customWidth="1"/>
    <col min="8456" max="8456" width="15.28515625" bestFit="1" customWidth="1"/>
    <col min="8457" max="8457" width="9.85546875" bestFit="1" customWidth="1"/>
    <col min="8458" max="8459" width="9.5703125" bestFit="1" customWidth="1"/>
    <col min="8460" max="8460" width="5.28515625" bestFit="1" customWidth="1"/>
    <col min="8461" max="8461" width="11.42578125" customWidth="1"/>
    <col min="8462" max="8462" width="16.5703125" bestFit="1" customWidth="1"/>
    <col min="8463" max="8463" width="14.7109375" bestFit="1" customWidth="1"/>
    <col min="8698" max="8698" width="9.140625" customWidth="1"/>
    <col min="8699" max="8699" width="7.28515625" customWidth="1"/>
    <col min="8700" max="8700" width="25.85546875" bestFit="1" customWidth="1"/>
    <col min="8701" max="8702" width="14.7109375" customWidth="1"/>
    <col min="8703" max="8703" width="57.85546875" customWidth="1"/>
    <col min="8704" max="8704" width="10.28515625" customWidth="1"/>
    <col min="8705" max="8705" width="12.42578125" bestFit="1" customWidth="1"/>
    <col min="8706" max="8706" width="18.28515625" bestFit="1" customWidth="1"/>
    <col min="8707" max="8707" width="12.140625" bestFit="1" customWidth="1"/>
    <col min="8708" max="8708" width="10.42578125" bestFit="1" customWidth="1"/>
    <col min="8709" max="8709" width="15.42578125" customWidth="1"/>
    <col min="8710" max="8710" width="11.5703125" customWidth="1"/>
    <col min="8711" max="8711" width="11.28515625" bestFit="1" customWidth="1"/>
    <col min="8712" max="8712" width="15.28515625" bestFit="1" customWidth="1"/>
    <col min="8713" max="8713" width="9.85546875" bestFit="1" customWidth="1"/>
    <col min="8714" max="8715" width="9.5703125" bestFit="1" customWidth="1"/>
    <col min="8716" max="8716" width="5.28515625" bestFit="1" customWidth="1"/>
    <col min="8717" max="8717" width="11.42578125" customWidth="1"/>
    <col min="8718" max="8718" width="16.5703125" bestFit="1" customWidth="1"/>
    <col min="8719" max="8719" width="14.7109375" bestFit="1" customWidth="1"/>
    <col min="8954" max="8954" width="9.140625" customWidth="1"/>
    <col min="8955" max="8955" width="7.28515625" customWidth="1"/>
    <col min="8956" max="8956" width="25.85546875" bestFit="1" customWidth="1"/>
    <col min="8957" max="8958" width="14.7109375" customWidth="1"/>
    <col min="8959" max="8959" width="57.85546875" customWidth="1"/>
    <col min="8960" max="8960" width="10.28515625" customWidth="1"/>
    <col min="8961" max="8961" width="12.42578125" bestFit="1" customWidth="1"/>
    <col min="8962" max="8962" width="18.28515625" bestFit="1" customWidth="1"/>
    <col min="8963" max="8963" width="12.140625" bestFit="1" customWidth="1"/>
    <col min="8964" max="8964" width="10.42578125" bestFit="1" customWidth="1"/>
    <col min="8965" max="8965" width="15.42578125" customWidth="1"/>
    <col min="8966" max="8966" width="11.5703125" customWidth="1"/>
    <col min="8967" max="8967" width="11.28515625" bestFit="1" customWidth="1"/>
    <col min="8968" max="8968" width="15.28515625" bestFit="1" customWidth="1"/>
    <col min="8969" max="8969" width="9.85546875" bestFit="1" customWidth="1"/>
    <col min="8970" max="8971" width="9.5703125" bestFit="1" customWidth="1"/>
    <col min="8972" max="8972" width="5.28515625" bestFit="1" customWidth="1"/>
    <col min="8973" max="8973" width="11.42578125" customWidth="1"/>
    <col min="8974" max="8974" width="16.5703125" bestFit="1" customWidth="1"/>
    <col min="8975" max="8975" width="14.7109375" bestFit="1" customWidth="1"/>
    <col min="9210" max="9210" width="9.140625" customWidth="1"/>
    <col min="9211" max="9211" width="7.28515625" customWidth="1"/>
    <col min="9212" max="9212" width="25.85546875" bestFit="1" customWidth="1"/>
    <col min="9213" max="9214" width="14.7109375" customWidth="1"/>
    <col min="9215" max="9215" width="57.85546875" customWidth="1"/>
    <col min="9216" max="9216" width="10.28515625" customWidth="1"/>
    <col min="9217" max="9217" width="12.42578125" bestFit="1" customWidth="1"/>
    <col min="9218" max="9218" width="18.28515625" bestFit="1" customWidth="1"/>
    <col min="9219" max="9219" width="12.140625" bestFit="1" customWidth="1"/>
    <col min="9220" max="9220" width="10.42578125" bestFit="1" customWidth="1"/>
    <col min="9221" max="9221" width="15.42578125" customWidth="1"/>
    <col min="9222" max="9222" width="11.5703125" customWidth="1"/>
    <col min="9223" max="9223" width="11.28515625" bestFit="1" customWidth="1"/>
    <col min="9224" max="9224" width="15.28515625" bestFit="1" customWidth="1"/>
    <col min="9225" max="9225" width="9.85546875" bestFit="1" customWidth="1"/>
    <col min="9226" max="9227" width="9.5703125" bestFit="1" customWidth="1"/>
    <col min="9228" max="9228" width="5.28515625" bestFit="1" customWidth="1"/>
    <col min="9229" max="9229" width="11.42578125" customWidth="1"/>
    <col min="9230" max="9230" width="16.5703125" bestFit="1" customWidth="1"/>
    <col min="9231" max="9231" width="14.7109375" bestFit="1" customWidth="1"/>
    <col min="9466" max="9466" width="9.140625" customWidth="1"/>
    <col min="9467" max="9467" width="7.28515625" customWidth="1"/>
    <col min="9468" max="9468" width="25.85546875" bestFit="1" customWidth="1"/>
    <col min="9469" max="9470" width="14.7109375" customWidth="1"/>
    <col min="9471" max="9471" width="57.85546875" customWidth="1"/>
    <col min="9472" max="9472" width="10.28515625" customWidth="1"/>
    <col min="9473" max="9473" width="12.42578125" bestFit="1" customWidth="1"/>
    <col min="9474" max="9474" width="18.28515625" bestFit="1" customWidth="1"/>
    <col min="9475" max="9475" width="12.140625" bestFit="1" customWidth="1"/>
    <col min="9476" max="9476" width="10.42578125" bestFit="1" customWidth="1"/>
    <col min="9477" max="9477" width="15.42578125" customWidth="1"/>
    <col min="9478" max="9478" width="11.5703125" customWidth="1"/>
    <col min="9479" max="9479" width="11.28515625" bestFit="1" customWidth="1"/>
    <col min="9480" max="9480" width="15.28515625" bestFit="1" customWidth="1"/>
    <col min="9481" max="9481" width="9.85546875" bestFit="1" customWidth="1"/>
    <col min="9482" max="9483" width="9.5703125" bestFit="1" customWidth="1"/>
    <col min="9484" max="9484" width="5.28515625" bestFit="1" customWidth="1"/>
    <col min="9485" max="9485" width="11.42578125" customWidth="1"/>
    <col min="9486" max="9486" width="16.5703125" bestFit="1" customWidth="1"/>
    <col min="9487" max="9487" width="14.7109375" bestFit="1" customWidth="1"/>
    <col min="9722" max="9722" width="9.140625" customWidth="1"/>
    <col min="9723" max="9723" width="7.28515625" customWidth="1"/>
    <col min="9724" max="9724" width="25.85546875" bestFit="1" customWidth="1"/>
    <col min="9725" max="9726" width="14.7109375" customWidth="1"/>
    <col min="9727" max="9727" width="57.85546875" customWidth="1"/>
    <col min="9728" max="9728" width="10.28515625" customWidth="1"/>
    <col min="9729" max="9729" width="12.42578125" bestFit="1" customWidth="1"/>
    <col min="9730" max="9730" width="18.28515625" bestFit="1" customWidth="1"/>
    <col min="9731" max="9731" width="12.140625" bestFit="1" customWidth="1"/>
    <col min="9732" max="9732" width="10.42578125" bestFit="1" customWidth="1"/>
    <col min="9733" max="9733" width="15.42578125" customWidth="1"/>
    <col min="9734" max="9734" width="11.5703125" customWidth="1"/>
    <col min="9735" max="9735" width="11.28515625" bestFit="1" customWidth="1"/>
    <col min="9736" max="9736" width="15.28515625" bestFit="1" customWidth="1"/>
    <col min="9737" max="9737" width="9.85546875" bestFit="1" customWidth="1"/>
    <col min="9738" max="9739" width="9.5703125" bestFit="1" customWidth="1"/>
    <col min="9740" max="9740" width="5.28515625" bestFit="1" customWidth="1"/>
    <col min="9741" max="9741" width="11.42578125" customWidth="1"/>
    <col min="9742" max="9742" width="16.5703125" bestFit="1" customWidth="1"/>
    <col min="9743" max="9743" width="14.7109375" bestFit="1" customWidth="1"/>
    <col min="9978" max="9978" width="9.140625" customWidth="1"/>
    <col min="9979" max="9979" width="7.28515625" customWidth="1"/>
    <col min="9980" max="9980" width="25.85546875" bestFit="1" customWidth="1"/>
    <col min="9981" max="9982" width="14.7109375" customWidth="1"/>
    <col min="9983" max="9983" width="57.85546875" customWidth="1"/>
    <col min="9984" max="9984" width="10.28515625" customWidth="1"/>
    <col min="9985" max="9985" width="12.42578125" bestFit="1" customWidth="1"/>
    <col min="9986" max="9986" width="18.28515625" bestFit="1" customWidth="1"/>
    <col min="9987" max="9987" width="12.140625" bestFit="1" customWidth="1"/>
    <col min="9988" max="9988" width="10.42578125" bestFit="1" customWidth="1"/>
    <col min="9989" max="9989" width="15.42578125" customWidth="1"/>
    <col min="9990" max="9990" width="11.5703125" customWidth="1"/>
    <col min="9991" max="9991" width="11.28515625" bestFit="1" customWidth="1"/>
    <col min="9992" max="9992" width="15.28515625" bestFit="1" customWidth="1"/>
    <col min="9993" max="9993" width="9.85546875" bestFit="1" customWidth="1"/>
    <col min="9994" max="9995" width="9.5703125" bestFit="1" customWidth="1"/>
    <col min="9996" max="9996" width="5.28515625" bestFit="1" customWidth="1"/>
    <col min="9997" max="9997" width="11.42578125" customWidth="1"/>
    <col min="9998" max="9998" width="16.5703125" bestFit="1" customWidth="1"/>
    <col min="9999" max="9999" width="14.7109375" bestFit="1" customWidth="1"/>
    <col min="10234" max="10234" width="9.140625" customWidth="1"/>
    <col min="10235" max="10235" width="7.28515625" customWidth="1"/>
    <col min="10236" max="10236" width="25.85546875" bestFit="1" customWidth="1"/>
    <col min="10237" max="10238" width="14.7109375" customWidth="1"/>
    <col min="10239" max="10239" width="57.85546875" customWidth="1"/>
    <col min="10240" max="10240" width="10.28515625" customWidth="1"/>
    <col min="10241" max="10241" width="12.42578125" bestFit="1" customWidth="1"/>
    <col min="10242" max="10242" width="18.28515625" bestFit="1" customWidth="1"/>
    <col min="10243" max="10243" width="12.140625" bestFit="1" customWidth="1"/>
    <col min="10244" max="10244" width="10.42578125" bestFit="1" customWidth="1"/>
    <col min="10245" max="10245" width="15.42578125" customWidth="1"/>
    <col min="10246" max="10246" width="11.5703125" customWidth="1"/>
    <col min="10247" max="10247" width="11.28515625" bestFit="1" customWidth="1"/>
    <col min="10248" max="10248" width="15.28515625" bestFit="1" customWidth="1"/>
    <col min="10249" max="10249" width="9.85546875" bestFit="1" customWidth="1"/>
    <col min="10250" max="10251" width="9.5703125" bestFit="1" customWidth="1"/>
    <col min="10252" max="10252" width="5.28515625" bestFit="1" customWidth="1"/>
    <col min="10253" max="10253" width="11.42578125" customWidth="1"/>
    <col min="10254" max="10254" width="16.5703125" bestFit="1" customWidth="1"/>
    <col min="10255" max="10255" width="14.7109375" bestFit="1" customWidth="1"/>
    <col min="10490" max="10490" width="9.140625" customWidth="1"/>
    <col min="10491" max="10491" width="7.28515625" customWidth="1"/>
    <col min="10492" max="10492" width="25.85546875" bestFit="1" customWidth="1"/>
    <col min="10493" max="10494" width="14.7109375" customWidth="1"/>
    <col min="10495" max="10495" width="57.85546875" customWidth="1"/>
    <col min="10496" max="10496" width="10.28515625" customWidth="1"/>
    <col min="10497" max="10497" width="12.42578125" bestFit="1" customWidth="1"/>
    <col min="10498" max="10498" width="18.28515625" bestFit="1" customWidth="1"/>
    <col min="10499" max="10499" width="12.140625" bestFit="1" customWidth="1"/>
    <col min="10500" max="10500" width="10.42578125" bestFit="1" customWidth="1"/>
    <col min="10501" max="10501" width="15.42578125" customWidth="1"/>
    <col min="10502" max="10502" width="11.5703125" customWidth="1"/>
    <col min="10503" max="10503" width="11.28515625" bestFit="1" customWidth="1"/>
    <col min="10504" max="10504" width="15.28515625" bestFit="1" customWidth="1"/>
    <col min="10505" max="10505" width="9.85546875" bestFit="1" customWidth="1"/>
    <col min="10506" max="10507" width="9.5703125" bestFit="1" customWidth="1"/>
    <col min="10508" max="10508" width="5.28515625" bestFit="1" customWidth="1"/>
    <col min="10509" max="10509" width="11.42578125" customWidth="1"/>
    <col min="10510" max="10510" width="16.5703125" bestFit="1" customWidth="1"/>
    <col min="10511" max="10511" width="14.7109375" bestFit="1" customWidth="1"/>
    <col min="10746" max="10746" width="9.140625" customWidth="1"/>
    <col min="10747" max="10747" width="7.28515625" customWidth="1"/>
    <col min="10748" max="10748" width="25.85546875" bestFit="1" customWidth="1"/>
    <col min="10749" max="10750" width="14.7109375" customWidth="1"/>
    <col min="10751" max="10751" width="57.85546875" customWidth="1"/>
    <col min="10752" max="10752" width="10.28515625" customWidth="1"/>
    <col min="10753" max="10753" width="12.42578125" bestFit="1" customWidth="1"/>
    <col min="10754" max="10754" width="18.28515625" bestFit="1" customWidth="1"/>
    <col min="10755" max="10755" width="12.140625" bestFit="1" customWidth="1"/>
    <col min="10756" max="10756" width="10.42578125" bestFit="1" customWidth="1"/>
    <col min="10757" max="10757" width="15.42578125" customWidth="1"/>
    <col min="10758" max="10758" width="11.5703125" customWidth="1"/>
    <col min="10759" max="10759" width="11.28515625" bestFit="1" customWidth="1"/>
    <col min="10760" max="10760" width="15.28515625" bestFit="1" customWidth="1"/>
    <col min="10761" max="10761" width="9.85546875" bestFit="1" customWidth="1"/>
    <col min="10762" max="10763" width="9.5703125" bestFit="1" customWidth="1"/>
    <col min="10764" max="10764" width="5.28515625" bestFit="1" customWidth="1"/>
    <col min="10765" max="10765" width="11.42578125" customWidth="1"/>
    <col min="10766" max="10766" width="16.5703125" bestFit="1" customWidth="1"/>
    <col min="10767" max="10767" width="14.7109375" bestFit="1" customWidth="1"/>
    <col min="11002" max="11002" width="9.140625" customWidth="1"/>
    <col min="11003" max="11003" width="7.28515625" customWidth="1"/>
    <col min="11004" max="11004" width="25.85546875" bestFit="1" customWidth="1"/>
    <col min="11005" max="11006" width="14.7109375" customWidth="1"/>
    <col min="11007" max="11007" width="57.85546875" customWidth="1"/>
    <col min="11008" max="11008" width="10.28515625" customWidth="1"/>
    <col min="11009" max="11009" width="12.42578125" bestFit="1" customWidth="1"/>
    <col min="11010" max="11010" width="18.28515625" bestFit="1" customWidth="1"/>
    <col min="11011" max="11011" width="12.140625" bestFit="1" customWidth="1"/>
    <col min="11012" max="11012" width="10.42578125" bestFit="1" customWidth="1"/>
    <col min="11013" max="11013" width="15.42578125" customWidth="1"/>
    <col min="11014" max="11014" width="11.5703125" customWidth="1"/>
    <col min="11015" max="11015" width="11.28515625" bestFit="1" customWidth="1"/>
    <col min="11016" max="11016" width="15.28515625" bestFit="1" customWidth="1"/>
    <col min="11017" max="11017" width="9.85546875" bestFit="1" customWidth="1"/>
    <col min="11018" max="11019" width="9.5703125" bestFit="1" customWidth="1"/>
    <col min="11020" max="11020" width="5.28515625" bestFit="1" customWidth="1"/>
    <col min="11021" max="11021" width="11.42578125" customWidth="1"/>
    <col min="11022" max="11022" width="16.5703125" bestFit="1" customWidth="1"/>
    <col min="11023" max="11023" width="14.7109375" bestFit="1" customWidth="1"/>
    <col min="11258" max="11258" width="9.140625" customWidth="1"/>
    <col min="11259" max="11259" width="7.28515625" customWidth="1"/>
    <col min="11260" max="11260" width="25.85546875" bestFit="1" customWidth="1"/>
    <col min="11261" max="11262" width="14.7109375" customWidth="1"/>
    <col min="11263" max="11263" width="57.85546875" customWidth="1"/>
    <col min="11264" max="11264" width="10.28515625" customWidth="1"/>
    <col min="11265" max="11265" width="12.42578125" bestFit="1" customWidth="1"/>
    <col min="11266" max="11266" width="18.28515625" bestFit="1" customWidth="1"/>
    <col min="11267" max="11267" width="12.140625" bestFit="1" customWidth="1"/>
    <col min="11268" max="11268" width="10.42578125" bestFit="1" customWidth="1"/>
    <col min="11269" max="11269" width="15.42578125" customWidth="1"/>
    <col min="11270" max="11270" width="11.5703125" customWidth="1"/>
    <col min="11271" max="11271" width="11.28515625" bestFit="1" customWidth="1"/>
    <col min="11272" max="11272" width="15.28515625" bestFit="1" customWidth="1"/>
    <col min="11273" max="11273" width="9.85546875" bestFit="1" customWidth="1"/>
    <col min="11274" max="11275" width="9.5703125" bestFit="1" customWidth="1"/>
    <col min="11276" max="11276" width="5.28515625" bestFit="1" customWidth="1"/>
    <col min="11277" max="11277" width="11.42578125" customWidth="1"/>
    <col min="11278" max="11278" width="16.5703125" bestFit="1" customWidth="1"/>
    <col min="11279" max="11279" width="14.7109375" bestFit="1" customWidth="1"/>
    <col min="11514" max="11514" width="9.140625" customWidth="1"/>
    <col min="11515" max="11515" width="7.28515625" customWidth="1"/>
    <col min="11516" max="11516" width="25.85546875" bestFit="1" customWidth="1"/>
    <col min="11517" max="11518" width="14.7109375" customWidth="1"/>
    <col min="11519" max="11519" width="57.85546875" customWidth="1"/>
    <col min="11520" max="11520" width="10.28515625" customWidth="1"/>
    <col min="11521" max="11521" width="12.42578125" bestFit="1" customWidth="1"/>
    <col min="11522" max="11522" width="18.28515625" bestFit="1" customWidth="1"/>
    <col min="11523" max="11523" width="12.140625" bestFit="1" customWidth="1"/>
    <col min="11524" max="11524" width="10.42578125" bestFit="1" customWidth="1"/>
    <col min="11525" max="11525" width="15.42578125" customWidth="1"/>
    <col min="11526" max="11526" width="11.5703125" customWidth="1"/>
    <col min="11527" max="11527" width="11.28515625" bestFit="1" customWidth="1"/>
    <col min="11528" max="11528" width="15.28515625" bestFit="1" customWidth="1"/>
    <col min="11529" max="11529" width="9.85546875" bestFit="1" customWidth="1"/>
    <col min="11530" max="11531" width="9.5703125" bestFit="1" customWidth="1"/>
    <col min="11532" max="11532" width="5.28515625" bestFit="1" customWidth="1"/>
    <col min="11533" max="11533" width="11.42578125" customWidth="1"/>
    <col min="11534" max="11534" width="16.5703125" bestFit="1" customWidth="1"/>
    <col min="11535" max="11535" width="14.7109375" bestFit="1" customWidth="1"/>
    <col min="11770" max="11770" width="9.140625" customWidth="1"/>
    <col min="11771" max="11771" width="7.28515625" customWidth="1"/>
    <col min="11772" max="11772" width="25.85546875" bestFit="1" customWidth="1"/>
    <col min="11773" max="11774" width="14.7109375" customWidth="1"/>
    <col min="11775" max="11775" width="57.85546875" customWidth="1"/>
    <col min="11776" max="11776" width="10.28515625" customWidth="1"/>
    <col min="11777" max="11777" width="12.42578125" bestFit="1" customWidth="1"/>
    <col min="11778" max="11778" width="18.28515625" bestFit="1" customWidth="1"/>
    <col min="11779" max="11779" width="12.140625" bestFit="1" customWidth="1"/>
    <col min="11780" max="11780" width="10.42578125" bestFit="1" customWidth="1"/>
    <col min="11781" max="11781" width="15.42578125" customWidth="1"/>
    <col min="11782" max="11782" width="11.5703125" customWidth="1"/>
    <col min="11783" max="11783" width="11.28515625" bestFit="1" customWidth="1"/>
    <col min="11784" max="11784" width="15.28515625" bestFit="1" customWidth="1"/>
    <col min="11785" max="11785" width="9.85546875" bestFit="1" customWidth="1"/>
    <col min="11786" max="11787" width="9.5703125" bestFit="1" customWidth="1"/>
    <col min="11788" max="11788" width="5.28515625" bestFit="1" customWidth="1"/>
    <col min="11789" max="11789" width="11.42578125" customWidth="1"/>
    <col min="11790" max="11790" width="16.5703125" bestFit="1" customWidth="1"/>
    <col min="11791" max="11791" width="14.7109375" bestFit="1" customWidth="1"/>
    <col min="12026" max="12026" width="9.140625" customWidth="1"/>
    <col min="12027" max="12027" width="7.28515625" customWidth="1"/>
    <col min="12028" max="12028" width="25.85546875" bestFit="1" customWidth="1"/>
    <col min="12029" max="12030" width="14.7109375" customWidth="1"/>
    <col min="12031" max="12031" width="57.85546875" customWidth="1"/>
    <col min="12032" max="12032" width="10.28515625" customWidth="1"/>
    <col min="12033" max="12033" width="12.42578125" bestFit="1" customWidth="1"/>
    <col min="12034" max="12034" width="18.28515625" bestFit="1" customWidth="1"/>
    <col min="12035" max="12035" width="12.140625" bestFit="1" customWidth="1"/>
    <col min="12036" max="12036" width="10.42578125" bestFit="1" customWidth="1"/>
    <col min="12037" max="12037" width="15.42578125" customWidth="1"/>
    <col min="12038" max="12038" width="11.5703125" customWidth="1"/>
    <col min="12039" max="12039" width="11.28515625" bestFit="1" customWidth="1"/>
    <col min="12040" max="12040" width="15.28515625" bestFit="1" customWidth="1"/>
    <col min="12041" max="12041" width="9.85546875" bestFit="1" customWidth="1"/>
    <col min="12042" max="12043" width="9.5703125" bestFit="1" customWidth="1"/>
    <col min="12044" max="12044" width="5.28515625" bestFit="1" customWidth="1"/>
    <col min="12045" max="12045" width="11.42578125" customWidth="1"/>
    <col min="12046" max="12046" width="16.5703125" bestFit="1" customWidth="1"/>
    <col min="12047" max="12047" width="14.7109375" bestFit="1" customWidth="1"/>
    <col min="12282" max="12282" width="9.140625" customWidth="1"/>
    <col min="12283" max="12283" width="7.28515625" customWidth="1"/>
    <col min="12284" max="12284" width="25.85546875" bestFit="1" customWidth="1"/>
    <col min="12285" max="12286" width="14.7109375" customWidth="1"/>
    <col min="12287" max="12287" width="57.85546875" customWidth="1"/>
    <col min="12288" max="12288" width="10.28515625" customWidth="1"/>
    <col min="12289" max="12289" width="12.42578125" bestFit="1" customWidth="1"/>
    <col min="12290" max="12290" width="18.28515625" bestFit="1" customWidth="1"/>
    <col min="12291" max="12291" width="12.140625" bestFit="1" customWidth="1"/>
    <col min="12292" max="12292" width="10.42578125" bestFit="1" customWidth="1"/>
    <col min="12293" max="12293" width="15.42578125" customWidth="1"/>
    <col min="12294" max="12294" width="11.5703125" customWidth="1"/>
    <col min="12295" max="12295" width="11.28515625" bestFit="1" customWidth="1"/>
    <col min="12296" max="12296" width="15.28515625" bestFit="1" customWidth="1"/>
    <col min="12297" max="12297" width="9.85546875" bestFit="1" customWidth="1"/>
    <col min="12298" max="12299" width="9.5703125" bestFit="1" customWidth="1"/>
    <col min="12300" max="12300" width="5.28515625" bestFit="1" customWidth="1"/>
    <col min="12301" max="12301" width="11.42578125" customWidth="1"/>
    <col min="12302" max="12302" width="16.5703125" bestFit="1" customWidth="1"/>
    <col min="12303" max="12303" width="14.7109375" bestFit="1" customWidth="1"/>
    <col min="12538" max="12538" width="9.140625" customWidth="1"/>
    <col min="12539" max="12539" width="7.28515625" customWidth="1"/>
    <col min="12540" max="12540" width="25.85546875" bestFit="1" customWidth="1"/>
    <col min="12541" max="12542" width="14.7109375" customWidth="1"/>
    <col min="12543" max="12543" width="57.85546875" customWidth="1"/>
    <col min="12544" max="12544" width="10.28515625" customWidth="1"/>
    <col min="12545" max="12545" width="12.42578125" bestFit="1" customWidth="1"/>
    <col min="12546" max="12546" width="18.28515625" bestFit="1" customWidth="1"/>
    <col min="12547" max="12547" width="12.140625" bestFit="1" customWidth="1"/>
    <col min="12548" max="12548" width="10.42578125" bestFit="1" customWidth="1"/>
    <col min="12549" max="12549" width="15.42578125" customWidth="1"/>
    <col min="12550" max="12550" width="11.5703125" customWidth="1"/>
    <col min="12551" max="12551" width="11.28515625" bestFit="1" customWidth="1"/>
    <col min="12552" max="12552" width="15.28515625" bestFit="1" customWidth="1"/>
    <col min="12553" max="12553" width="9.85546875" bestFit="1" customWidth="1"/>
    <col min="12554" max="12555" width="9.5703125" bestFit="1" customWidth="1"/>
    <col min="12556" max="12556" width="5.28515625" bestFit="1" customWidth="1"/>
    <col min="12557" max="12557" width="11.42578125" customWidth="1"/>
    <col min="12558" max="12558" width="16.5703125" bestFit="1" customWidth="1"/>
    <col min="12559" max="12559" width="14.7109375" bestFit="1" customWidth="1"/>
    <col min="12794" max="12794" width="9.140625" customWidth="1"/>
    <col min="12795" max="12795" width="7.28515625" customWidth="1"/>
    <col min="12796" max="12796" width="25.85546875" bestFit="1" customWidth="1"/>
    <col min="12797" max="12798" width="14.7109375" customWidth="1"/>
    <col min="12799" max="12799" width="57.85546875" customWidth="1"/>
    <col min="12800" max="12800" width="10.28515625" customWidth="1"/>
    <col min="12801" max="12801" width="12.42578125" bestFit="1" customWidth="1"/>
    <col min="12802" max="12802" width="18.28515625" bestFit="1" customWidth="1"/>
    <col min="12803" max="12803" width="12.140625" bestFit="1" customWidth="1"/>
    <col min="12804" max="12804" width="10.42578125" bestFit="1" customWidth="1"/>
    <col min="12805" max="12805" width="15.42578125" customWidth="1"/>
    <col min="12806" max="12806" width="11.5703125" customWidth="1"/>
    <col min="12807" max="12807" width="11.28515625" bestFit="1" customWidth="1"/>
    <col min="12808" max="12808" width="15.28515625" bestFit="1" customWidth="1"/>
    <col min="12809" max="12809" width="9.85546875" bestFit="1" customWidth="1"/>
    <col min="12810" max="12811" width="9.5703125" bestFit="1" customWidth="1"/>
    <col min="12812" max="12812" width="5.28515625" bestFit="1" customWidth="1"/>
    <col min="12813" max="12813" width="11.42578125" customWidth="1"/>
    <col min="12814" max="12814" width="16.5703125" bestFit="1" customWidth="1"/>
    <col min="12815" max="12815" width="14.7109375" bestFit="1" customWidth="1"/>
    <col min="13050" max="13050" width="9.140625" customWidth="1"/>
    <col min="13051" max="13051" width="7.28515625" customWidth="1"/>
    <col min="13052" max="13052" width="25.85546875" bestFit="1" customWidth="1"/>
    <col min="13053" max="13054" width="14.7109375" customWidth="1"/>
    <col min="13055" max="13055" width="57.85546875" customWidth="1"/>
    <col min="13056" max="13056" width="10.28515625" customWidth="1"/>
    <col min="13057" max="13057" width="12.42578125" bestFit="1" customWidth="1"/>
    <col min="13058" max="13058" width="18.28515625" bestFit="1" customWidth="1"/>
    <col min="13059" max="13059" width="12.140625" bestFit="1" customWidth="1"/>
    <col min="13060" max="13060" width="10.42578125" bestFit="1" customWidth="1"/>
    <col min="13061" max="13061" width="15.42578125" customWidth="1"/>
    <col min="13062" max="13062" width="11.5703125" customWidth="1"/>
    <col min="13063" max="13063" width="11.28515625" bestFit="1" customWidth="1"/>
    <col min="13064" max="13064" width="15.28515625" bestFit="1" customWidth="1"/>
    <col min="13065" max="13065" width="9.85546875" bestFit="1" customWidth="1"/>
    <col min="13066" max="13067" width="9.5703125" bestFit="1" customWidth="1"/>
    <col min="13068" max="13068" width="5.28515625" bestFit="1" customWidth="1"/>
    <col min="13069" max="13069" width="11.42578125" customWidth="1"/>
    <col min="13070" max="13070" width="16.5703125" bestFit="1" customWidth="1"/>
    <col min="13071" max="13071" width="14.7109375" bestFit="1" customWidth="1"/>
    <col min="13306" max="13306" width="9.140625" customWidth="1"/>
    <col min="13307" max="13307" width="7.28515625" customWidth="1"/>
    <col min="13308" max="13308" width="25.85546875" bestFit="1" customWidth="1"/>
    <col min="13309" max="13310" width="14.7109375" customWidth="1"/>
    <col min="13311" max="13311" width="57.85546875" customWidth="1"/>
    <col min="13312" max="13312" width="10.28515625" customWidth="1"/>
    <col min="13313" max="13313" width="12.42578125" bestFit="1" customWidth="1"/>
    <col min="13314" max="13314" width="18.28515625" bestFit="1" customWidth="1"/>
    <col min="13315" max="13315" width="12.140625" bestFit="1" customWidth="1"/>
    <col min="13316" max="13316" width="10.42578125" bestFit="1" customWidth="1"/>
    <col min="13317" max="13317" width="15.42578125" customWidth="1"/>
    <col min="13318" max="13318" width="11.5703125" customWidth="1"/>
    <col min="13319" max="13319" width="11.28515625" bestFit="1" customWidth="1"/>
    <col min="13320" max="13320" width="15.28515625" bestFit="1" customWidth="1"/>
    <col min="13321" max="13321" width="9.85546875" bestFit="1" customWidth="1"/>
    <col min="13322" max="13323" width="9.5703125" bestFit="1" customWidth="1"/>
    <col min="13324" max="13324" width="5.28515625" bestFit="1" customWidth="1"/>
    <col min="13325" max="13325" width="11.42578125" customWidth="1"/>
    <col min="13326" max="13326" width="16.5703125" bestFit="1" customWidth="1"/>
    <col min="13327" max="13327" width="14.7109375" bestFit="1" customWidth="1"/>
    <col min="13562" max="13562" width="9.140625" customWidth="1"/>
    <col min="13563" max="13563" width="7.28515625" customWidth="1"/>
    <col min="13564" max="13564" width="25.85546875" bestFit="1" customWidth="1"/>
    <col min="13565" max="13566" width="14.7109375" customWidth="1"/>
    <col min="13567" max="13567" width="57.85546875" customWidth="1"/>
    <col min="13568" max="13568" width="10.28515625" customWidth="1"/>
    <col min="13569" max="13569" width="12.42578125" bestFit="1" customWidth="1"/>
    <col min="13570" max="13570" width="18.28515625" bestFit="1" customWidth="1"/>
    <col min="13571" max="13571" width="12.140625" bestFit="1" customWidth="1"/>
    <col min="13572" max="13572" width="10.42578125" bestFit="1" customWidth="1"/>
    <col min="13573" max="13573" width="15.42578125" customWidth="1"/>
    <col min="13574" max="13574" width="11.5703125" customWidth="1"/>
    <col min="13575" max="13575" width="11.28515625" bestFit="1" customWidth="1"/>
    <col min="13576" max="13576" width="15.28515625" bestFit="1" customWidth="1"/>
    <col min="13577" max="13577" width="9.85546875" bestFit="1" customWidth="1"/>
    <col min="13578" max="13579" width="9.5703125" bestFit="1" customWidth="1"/>
    <col min="13580" max="13580" width="5.28515625" bestFit="1" customWidth="1"/>
    <col min="13581" max="13581" width="11.42578125" customWidth="1"/>
    <col min="13582" max="13582" width="16.5703125" bestFit="1" customWidth="1"/>
    <col min="13583" max="13583" width="14.7109375" bestFit="1" customWidth="1"/>
    <col min="13818" max="13818" width="9.140625" customWidth="1"/>
    <col min="13819" max="13819" width="7.28515625" customWidth="1"/>
    <col min="13820" max="13820" width="25.85546875" bestFit="1" customWidth="1"/>
    <col min="13821" max="13822" width="14.7109375" customWidth="1"/>
    <col min="13823" max="13823" width="57.85546875" customWidth="1"/>
    <col min="13824" max="13824" width="10.28515625" customWidth="1"/>
    <col min="13825" max="13825" width="12.42578125" bestFit="1" customWidth="1"/>
    <col min="13826" max="13826" width="18.28515625" bestFit="1" customWidth="1"/>
    <col min="13827" max="13827" width="12.140625" bestFit="1" customWidth="1"/>
    <col min="13828" max="13828" width="10.42578125" bestFit="1" customWidth="1"/>
    <col min="13829" max="13829" width="15.42578125" customWidth="1"/>
    <col min="13830" max="13830" width="11.5703125" customWidth="1"/>
    <col min="13831" max="13831" width="11.28515625" bestFit="1" customWidth="1"/>
    <col min="13832" max="13832" width="15.28515625" bestFit="1" customWidth="1"/>
    <col min="13833" max="13833" width="9.85546875" bestFit="1" customWidth="1"/>
    <col min="13834" max="13835" width="9.5703125" bestFit="1" customWidth="1"/>
    <col min="13836" max="13836" width="5.28515625" bestFit="1" customWidth="1"/>
    <col min="13837" max="13837" width="11.42578125" customWidth="1"/>
    <col min="13838" max="13838" width="16.5703125" bestFit="1" customWidth="1"/>
    <col min="13839" max="13839" width="14.7109375" bestFit="1" customWidth="1"/>
    <col min="14074" max="14074" width="9.140625" customWidth="1"/>
    <col min="14075" max="14075" width="7.28515625" customWidth="1"/>
    <col min="14076" max="14076" width="25.85546875" bestFit="1" customWidth="1"/>
    <col min="14077" max="14078" width="14.7109375" customWidth="1"/>
    <col min="14079" max="14079" width="57.85546875" customWidth="1"/>
    <col min="14080" max="14080" width="10.28515625" customWidth="1"/>
    <col min="14081" max="14081" width="12.42578125" bestFit="1" customWidth="1"/>
    <col min="14082" max="14082" width="18.28515625" bestFit="1" customWidth="1"/>
    <col min="14083" max="14083" width="12.140625" bestFit="1" customWidth="1"/>
    <col min="14084" max="14084" width="10.42578125" bestFit="1" customWidth="1"/>
    <col min="14085" max="14085" width="15.42578125" customWidth="1"/>
    <col min="14086" max="14086" width="11.5703125" customWidth="1"/>
    <col min="14087" max="14087" width="11.28515625" bestFit="1" customWidth="1"/>
    <col min="14088" max="14088" width="15.28515625" bestFit="1" customWidth="1"/>
    <col min="14089" max="14089" width="9.85546875" bestFit="1" customWidth="1"/>
    <col min="14090" max="14091" width="9.5703125" bestFit="1" customWidth="1"/>
    <col min="14092" max="14092" width="5.28515625" bestFit="1" customWidth="1"/>
    <col min="14093" max="14093" width="11.42578125" customWidth="1"/>
    <col min="14094" max="14094" width="16.5703125" bestFit="1" customWidth="1"/>
    <col min="14095" max="14095" width="14.7109375" bestFit="1" customWidth="1"/>
    <col min="14330" max="14330" width="9.140625" customWidth="1"/>
    <col min="14331" max="14331" width="7.28515625" customWidth="1"/>
    <col min="14332" max="14332" width="25.85546875" bestFit="1" customWidth="1"/>
    <col min="14333" max="14334" width="14.7109375" customWidth="1"/>
    <col min="14335" max="14335" width="57.85546875" customWidth="1"/>
    <col min="14336" max="14336" width="10.28515625" customWidth="1"/>
    <col min="14337" max="14337" width="12.42578125" bestFit="1" customWidth="1"/>
    <col min="14338" max="14338" width="18.28515625" bestFit="1" customWidth="1"/>
    <col min="14339" max="14339" width="12.140625" bestFit="1" customWidth="1"/>
    <col min="14340" max="14340" width="10.42578125" bestFit="1" customWidth="1"/>
    <col min="14341" max="14341" width="15.42578125" customWidth="1"/>
    <col min="14342" max="14342" width="11.5703125" customWidth="1"/>
    <col min="14343" max="14343" width="11.28515625" bestFit="1" customWidth="1"/>
    <col min="14344" max="14344" width="15.28515625" bestFit="1" customWidth="1"/>
    <col min="14345" max="14345" width="9.85546875" bestFit="1" customWidth="1"/>
    <col min="14346" max="14347" width="9.5703125" bestFit="1" customWidth="1"/>
    <col min="14348" max="14348" width="5.28515625" bestFit="1" customWidth="1"/>
    <col min="14349" max="14349" width="11.42578125" customWidth="1"/>
    <col min="14350" max="14350" width="16.5703125" bestFit="1" customWidth="1"/>
    <col min="14351" max="14351" width="14.7109375" bestFit="1" customWidth="1"/>
    <col min="14586" max="14586" width="9.140625" customWidth="1"/>
    <col min="14587" max="14587" width="7.28515625" customWidth="1"/>
    <col min="14588" max="14588" width="25.85546875" bestFit="1" customWidth="1"/>
    <col min="14589" max="14590" width="14.7109375" customWidth="1"/>
    <col min="14591" max="14591" width="57.85546875" customWidth="1"/>
    <col min="14592" max="14592" width="10.28515625" customWidth="1"/>
    <col min="14593" max="14593" width="12.42578125" bestFit="1" customWidth="1"/>
    <col min="14594" max="14594" width="18.28515625" bestFit="1" customWidth="1"/>
    <col min="14595" max="14595" width="12.140625" bestFit="1" customWidth="1"/>
    <col min="14596" max="14596" width="10.42578125" bestFit="1" customWidth="1"/>
    <col min="14597" max="14597" width="15.42578125" customWidth="1"/>
    <col min="14598" max="14598" width="11.5703125" customWidth="1"/>
    <col min="14599" max="14599" width="11.28515625" bestFit="1" customWidth="1"/>
    <col min="14600" max="14600" width="15.28515625" bestFit="1" customWidth="1"/>
    <col min="14601" max="14601" width="9.85546875" bestFit="1" customWidth="1"/>
    <col min="14602" max="14603" width="9.5703125" bestFit="1" customWidth="1"/>
    <col min="14604" max="14604" width="5.28515625" bestFit="1" customWidth="1"/>
    <col min="14605" max="14605" width="11.42578125" customWidth="1"/>
    <col min="14606" max="14606" width="16.5703125" bestFit="1" customWidth="1"/>
    <col min="14607" max="14607" width="14.7109375" bestFit="1" customWidth="1"/>
    <col min="14842" max="14842" width="9.140625" customWidth="1"/>
    <col min="14843" max="14843" width="7.28515625" customWidth="1"/>
    <col min="14844" max="14844" width="25.85546875" bestFit="1" customWidth="1"/>
    <col min="14845" max="14846" width="14.7109375" customWidth="1"/>
    <col min="14847" max="14847" width="57.85546875" customWidth="1"/>
    <col min="14848" max="14848" width="10.28515625" customWidth="1"/>
    <col min="14849" max="14849" width="12.42578125" bestFit="1" customWidth="1"/>
    <col min="14850" max="14850" width="18.28515625" bestFit="1" customWidth="1"/>
    <col min="14851" max="14851" width="12.140625" bestFit="1" customWidth="1"/>
    <col min="14852" max="14852" width="10.42578125" bestFit="1" customWidth="1"/>
    <col min="14853" max="14853" width="15.42578125" customWidth="1"/>
    <col min="14854" max="14854" width="11.5703125" customWidth="1"/>
    <col min="14855" max="14855" width="11.28515625" bestFit="1" customWidth="1"/>
    <col min="14856" max="14856" width="15.28515625" bestFit="1" customWidth="1"/>
    <col min="14857" max="14857" width="9.85546875" bestFit="1" customWidth="1"/>
    <col min="14858" max="14859" width="9.5703125" bestFit="1" customWidth="1"/>
    <col min="14860" max="14860" width="5.28515625" bestFit="1" customWidth="1"/>
    <col min="14861" max="14861" width="11.42578125" customWidth="1"/>
    <col min="14862" max="14862" width="16.5703125" bestFit="1" customWidth="1"/>
    <col min="14863" max="14863" width="14.7109375" bestFit="1" customWidth="1"/>
    <col min="15098" max="15098" width="9.140625" customWidth="1"/>
    <col min="15099" max="15099" width="7.28515625" customWidth="1"/>
    <col min="15100" max="15100" width="25.85546875" bestFit="1" customWidth="1"/>
    <col min="15101" max="15102" width="14.7109375" customWidth="1"/>
    <col min="15103" max="15103" width="57.85546875" customWidth="1"/>
    <col min="15104" max="15104" width="10.28515625" customWidth="1"/>
    <col min="15105" max="15105" width="12.42578125" bestFit="1" customWidth="1"/>
    <col min="15106" max="15106" width="18.28515625" bestFit="1" customWidth="1"/>
    <col min="15107" max="15107" width="12.140625" bestFit="1" customWidth="1"/>
    <col min="15108" max="15108" width="10.42578125" bestFit="1" customWidth="1"/>
    <col min="15109" max="15109" width="15.42578125" customWidth="1"/>
    <col min="15110" max="15110" width="11.5703125" customWidth="1"/>
    <col min="15111" max="15111" width="11.28515625" bestFit="1" customWidth="1"/>
    <col min="15112" max="15112" width="15.28515625" bestFit="1" customWidth="1"/>
    <col min="15113" max="15113" width="9.85546875" bestFit="1" customWidth="1"/>
    <col min="15114" max="15115" width="9.5703125" bestFit="1" customWidth="1"/>
    <col min="15116" max="15116" width="5.28515625" bestFit="1" customWidth="1"/>
    <col min="15117" max="15117" width="11.42578125" customWidth="1"/>
    <col min="15118" max="15118" width="16.5703125" bestFit="1" customWidth="1"/>
    <col min="15119" max="15119" width="14.7109375" bestFit="1" customWidth="1"/>
    <col min="15354" max="15354" width="9.140625" customWidth="1"/>
    <col min="15355" max="15355" width="7.28515625" customWidth="1"/>
    <col min="15356" max="15356" width="25.85546875" bestFit="1" customWidth="1"/>
    <col min="15357" max="15358" width="14.7109375" customWidth="1"/>
    <col min="15359" max="15359" width="57.85546875" customWidth="1"/>
    <col min="15360" max="15360" width="10.28515625" customWidth="1"/>
    <col min="15361" max="15361" width="12.42578125" bestFit="1" customWidth="1"/>
    <col min="15362" max="15362" width="18.28515625" bestFit="1" customWidth="1"/>
    <col min="15363" max="15363" width="12.140625" bestFit="1" customWidth="1"/>
    <col min="15364" max="15364" width="10.42578125" bestFit="1" customWidth="1"/>
    <col min="15365" max="15365" width="15.42578125" customWidth="1"/>
    <col min="15366" max="15366" width="11.5703125" customWidth="1"/>
    <col min="15367" max="15367" width="11.28515625" bestFit="1" customWidth="1"/>
    <col min="15368" max="15368" width="15.28515625" bestFit="1" customWidth="1"/>
    <col min="15369" max="15369" width="9.85546875" bestFit="1" customWidth="1"/>
    <col min="15370" max="15371" width="9.5703125" bestFit="1" customWidth="1"/>
    <col min="15372" max="15372" width="5.28515625" bestFit="1" customWidth="1"/>
    <col min="15373" max="15373" width="11.42578125" customWidth="1"/>
    <col min="15374" max="15374" width="16.5703125" bestFit="1" customWidth="1"/>
    <col min="15375" max="15375" width="14.7109375" bestFit="1" customWidth="1"/>
    <col min="15610" max="15610" width="9.140625" customWidth="1"/>
    <col min="15611" max="15611" width="7.28515625" customWidth="1"/>
    <col min="15612" max="15612" width="25.85546875" bestFit="1" customWidth="1"/>
    <col min="15613" max="15614" width="14.7109375" customWidth="1"/>
    <col min="15615" max="15615" width="57.85546875" customWidth="1"/>
    <col min="15616" max="15616" width="10.28515625" customWidth="1"/>
    <col min="15617" max="15617" width="12.42578125" bestFit="1" customWidth="1"/>
    <col min="15618" max="15618" width="18.28515625" bestFit="1" customWidth="1"/>
    <col min="15619" max="15619" width="12.140625" bestFit="1" customWidth="1"/>
    <col min="15620" max="15620" width="10.42578125" bestFit="1" customWidth="1"/>
    <col min="15621" max="15621" width="15.42578125" customWidth="1"/>
    <col min="15622" max="15622" width="11.5703125" customWidth="1"/>
    <col min="15623" max="15623" width="11.28515625" bestFit="1" customWidth="1"/>
    <col min="15624" max="15624" width="15.28515625" bestFit="1" customWidth="1"/>
    <col min="15625" max="15625" width="9.85546875" bestFit="1" customWidth="1"/>
    <col min="15626" max="15627" width="9.5703125" bestFit="1" customWidth="1"/>
    <col min="15628" max="15628" width="5.28515625" bestFit="1" customWidth="1"/>
    <col min="15629" max="15629" width="11.42578125" customWidth="1"/>
    <col min="15630" max="15630" width="16.5703125" bestFit="1" customWidth="1"/>
    <col min="15631" max="15631" width="14.7109375" bestFit="1" customWidth="1"/>
    <col min="15866" max="15866" width="9.140625" customWidth="1"/>
    <col min="15867" max="15867" width="7.28515625" customWidth="1"/>
    <col min="15868" max="15868" width="25.85546875" bestFit="1" customWidth="1"/>
    <col min="15869" max="15870" width="14.7109375" customWidth="1"/>
    <col min="15871" max="15871" width="57.85546875" customWidth="1"/>
    <col min="15872" max="15872" width="10.28515625" customWidth="1"/>
    <col min="15873" max="15873" width="12.42578125" bestFit="1" customWidth="1"/>
    <col min="15874" max="15874" width="18.28515625" bestFit="1" customWidth="1"/>
    <col min="15875" max="15875" width="12.140625" bestFit="1" customWidth="1"/>
    <col min="15876" max="15876" width="10.42578125" bestFit="1" customWidth="1"/>
    <col min="15877" max="15877" width="15.42578125" customWidth="1"/>
    <col min="15878" max="15878" width="11.5703125" customWidth="1"/>
    <col min="15879" max="15879" width="11.28515625" bestFit="1" customWidth="1"/>
    <col min="15880" max="15880" width="15.28515625" bestFit="1" customWidth="1"/>
    <col min="15881" max="15881" width="9.85546875" bestFit="1" customWidth="1"/>
    <col min="15882" max="15883" width="9.5703125" bestFit="1" customWidth="1"/>
    <col min="15884" max="15884" width="5.28515625" bestFit="1" customWidth="1"/>
    <col min="15885" max="15885" width="11.42578125" customWidth="1"/>
    <col min="15886" max="15886" width="16.5703125" bestFit="1" customWidth="1"/>
    <col min="15887" max="15887" width="14.7109375" bestFit="1" customWidth="1"/>
    <col min="16122" max="16122" width="9.140625" customWidth="1"/>
    <col min="16123" max="16123" width="7.28515625" customWidth="1"/>
    <col min="16124" max="16124" width="25.85546875" bestFit="1" customWidth="1"/>
    <col min="16125" max="16126" width="14.7109375" customWidth="1"/>
    <col min="16127" max="16127" width="57.85546875" customWidth="1"/>
    <col min="16128" max="16128" width="10.28515625" customWidth="1"/>
    <col min="16129" max="16129" width="12.42578125" bestFit="1" customWidth="1"/>
    <col min="16130" max="16130" width="18.28515625" bestFit="1" customWidth="1"/>
    <col min="16131" max="16131" width="12.140625" bestFit="1" customWidth="1"/>
    <col min="16132" max="16132" width="10.42578125" bestFit="1" customWidth="1"/>
    <col min="16133" max="16133" width="15.42578125" customWidth="1"/>
    <col min="16134" max="16134" width="11.5703125" customWidth="1"/>
    <col min="16135" max="16135" width="11.28515625" bestFit="1" customWidth="1"/>
    <col min="16136" max="16136" width="15.28515625" bestFit="1" customWidth="1"/>
    <col min="16137" max="16137" width="9.85546875" bestFit="1" customWidth="1"/>
    <col min="16138" max="16139" width="9.5703125" bestFit="1" customWidth="1"/>
    <col min="16140" max="16140" width="5.28515625" bestFit="1" customWidth="1"/>
    <col min="16141" max="16141" width="11.42578125" customWidth="1"/>
    <col min="16142" max="16142" width="16.5703125" bestFit="1" customWidth="1"/>
    <col min="16143" max="16143" width="14.7109375" bestFit="1" customWidth="1"/>
  </cols>
  <sheetData>
    <row r="1" spans="1:16" s="88" customFormat="1" x14ac:dyDescent="0.25">
      <c r="A1" s="79" t="s">
        <v>36</v>
      </c>
      <c r="B1" s="79" t="s">
        <v>37</v>
      </c>
      <c r="C1" s="80" t="s">
        <v>35</v>
      </c>
      <c r="D1" s="81" t="s">
        <v>26</v>
      </c>
      <c r="E1" s="80" t="s">
        <v>149</v>
      </c>
      <c r="F1" s="82" t="s">
        <v>150</v>
      </c>
      <c r="G1" s="83" t="s">
        <v>151</v>
      </c>
      <c r="H1" s="83" t="s">
        <v>152</v>
      </c>
      <c r="I1" s="83" t="s">
        <v>31</v>
      </c>
      <c r="J1" s="84" t="s">
        <v>30</v>
      </c>
      <c r="K1" s="84" t="s">
        <v>29</v>
      </c>
      <c r="L1" s="85" t="s">
        <v>70</v>
      </c>
      <c r="M1" s="85" t="s">
        <v>71</v>
      </c>
      <c r="N1" s="86" t="s">
        <v>72</v>
      </c>
      <c r="O1" s="87" t="s">
        <v>20</v>
      </c>
      <c r="P1" s="80" t="s">
        <v>60</v>
      </c>
    </row>
    <row r="2" spans="1:16" s="1" customFormat="1" x14ac:dyDescent="0.25">
      <c r="A2" s="18" t="s">
        <v>153</v>
      </c>
      <c r="B2" s="21" t="s">
        <v>154</v>
      </c>
      <c r="C2" s="19" t="s">
        <v>155</v>
      </c>
      <c r="D2" s="89">
        <v>2</v>
      </c>
      <c r="E2" s="90" t="s">
        <v>156</v>
      </c>
      <c r="F2" s="91" t="s">
        <v>157</v>
      </c>
      <c r="G2" s="98">
        <v>120</v>
      </c>
      <c r="H2" s="92">
        <v>3</v>
      </c>
      <c r="I2" s="92">
        <v>4</v>
      </c>
      <c r="J2" s="93">
        <v>2.7720000000000002</v>
      </c>
      <c r="K2" s="93">
        <v>9.8563499999999991</v>
      </c>
      <c r="L2" s="94">
        <f>(M2+N2)*0.4</f>
        <v>6.68</v>
      </c>
      <c r="M2" s="94">
        <v>3</v>
      </c>
      <c r="N2" s="95">
        <v>13.7</v>
      </c>
      <c r="O2" s="15">
        <v>-1</v>
      </c>
      <c r="P2" s="62" t="s">
        <v>158</v>
      </c>
    </row>
    <row r="3" spans="1:16" s="1" customFormat="1" x14ac:dyDescent="0.25">
      <c r="A3" s="18" t="s">
        <v>159</v>
      </c>
      <c r="B3" s="21" t="s">
        <v>154</v>
      </c>
      <c r="C3" s="96" t="s">
        <v>160</v>
      </c>
      <c r="D3" s="89">
        <v>6</v>
      </c>
      <c r="E3" s="90" t="s">
        <v>161</v>
      </c>
      <c r="F3" s="91" t="s">
        <v>162</v>
      </c>
      <c r="G3" s="99">
        <v>180</v>
      </c>
      <c r="H3" s="92">
        <v>3</v>
      </c>
      <c r="I3" s="92">
        <v>5</v>
      </c>
      <c r="J3" s="93">
        <v>4.5360000000000005</v>
      </c>
      <c r="K3" s="93">
        <v>16.669800000000002</v>
      </c>
      <c r="L3" s="94">
        <f>(M3+N3)*0.4</f>
        <v>10.240000000000002</v>
      </c>
      <c r="M3" s="94">
        <v>4</v>
      </c>
      <c r="N3" s="95">
        <v>21.6</v>
      </c>
      <c r="O3" s="15">
        <v>-1</v>
      </c>
      <c r="P3" s="62" t="s">
        <v>163</v>
      </c>
    </row>
    <row r="4" spans="1:16" s="1" customFormat="1" x14ac:dyDescent="0.25">
      <c r="A4" s="18" t="s">
        <v>164</v>
      </c>
      <c r="B4" s="21" t="s">
        <v>154</v>
      </c>
      <c r="C4" s="19" t="s">
        <v>165</v>
      </c>
      <c r="D4" s="38">
        <v>8</v>
      </c>
      <c r="E4" s="90" t="s">
        <v>156</v>
      </c>
      <c r="F4" s="97" t="s">
        <v>166</v>
      </c>
      <c r="G4" s="98">
        <v>600</v>
      </c>
      <c r="H4" s="92">
        <v>5</v>
      </c>
      <c r="I4" s="92">
        <v>4</v>
      </c>
      <c r="J4" s="93">
        <v>4.4099999999999993</v>
      </c>
      <c r="K4" s="93">
        <v>16.282350000000001</v>
      </c>
      <c r="L4" s="94">
        <f>(M4+N4)*0.4</f>
        <v>8.64</v>
      </c>
      <c r="M4" s="94">
        <v>4</v>
      </c>
      <c r="N4" s="95">
        <v>17.600000000000001</v>
      </c>
      <c r="O4" s="15">
        <v>-1</v>
      </c>
      <c r="P4" s="62" t="s">
        <v>167</v>
      </c>
    </row>
    <row r="5" spans="1:16" s="1" customFormat="1" hidden="1" x14ac:dyDescent="0.25">
      <c r="A5" s="18" t="s">
        <v>168</v>
      </c>
      <c r="B5" s="21" t="s">
        <v>154</v>
      </c>
      <c r="C5" s="19" t="s">
        <v>169</v>
      </c>
      <c r="D5" s="38">
        <v>9</v>
      </c>
      <c r="E5" s="90" t="s">
        <v>170</v>
      </c>
      <c r="F5" s="91" t="s">
        <v>171</v>
      </c>
      <c r="G5" s="98">
        <v>600</v>
      </c>
      <c r="H5" s="92">
        <v>8</v>
      </c>
      <c r="I5" s="92">
        <v>8</v>
      </c>
      <c r="J5" s="93">
        <v>7.4844000000000008</v>
      </c>
      <c r="K5" s="93">
        <v>29.257200000000001</v>
      </c>
      <c r="L5" s="94">
        <f>(M5+N5)*0.4</f>
        <v>19.080000000000002</v>
      </c>
      <c r="M5" s="94">
        <v>8</v>
      </c>
      <c r="N5" s="95">
        <v>39.700000000000003</v>
      </c>
      <c r="O5" s="15">
        <v>-1</v>
      </c>
      <c r="P5" s="62" t="s">
        <v>172</v>
      </c>
    </row>
    <row r="6" spans="1:16" s="1" customFormat="1" x14ac:dyDescent="0.25">
      <c r="A6" s="18" t="s">
        <v>173</v>
      </c>
      <c r="B6" s="21" t="s">
        <v>154</v>
      </c>
      <c r="C6" s="96" t="s">
        <v>174</v>
      </c>
      <c r="D6" s="89">
        <v>13</v>
      </c>
      <c r="E6" s="90" t="s">
        <v>161</v>
      </c>
      <c r="F6" s="91" t="s">
        <v>175</v>
      </c>
      <c r="G6" s="99">
        <v>720</v>
      </c>
      <c r="H6" s="92">
        <v>8</v>
      </c>
      <c r="I6" s="100">
        <v>5</v>
      </c>
      <c r="J6" s="93">
        <v>9.6480000000000015</v>
      </c>
      <c r="K6" s="93">
        <v>35.191799999999994</v>
      </c>
      <c r="L6" s="94">
        <f>(M6+N6)*0.4</f>
        <v>23.44</v>
      </c>
      <c r="M6" s="94">
        <v>10</v>
      </c>
      <c r="N6" s="95">
        <v>48.6</v>
      </c>
      <c r="O6" s="15">
        <v>-1</v>
      </c>
      <c r="P6" s="62" t="s">
        <v>176</v>
      </c>
    </row>
    <row r="7" spans="1:16" s="1" customFormat="1" hidden="1" x14ac:dyDescent="0.25">
      <c r="A7" s="18" t="s">
        <v>177</v>
      </c>
      <c r="B7" s="21" t="s">
        <v>154</v>
      </c>
      <c r="C7" s="19" t="s">
        <v>178</v>
      </c>
      <c r="D7" s="89">
        <v>14</v>
      </c>
      <c r="E7" s="90" t="s">
        <v>170</v>
      </c>
      <c r="F7" s="91" t="s">
        <v>179</v>
      </c>
      <c r="G7" s="98">
        <v>900</v>
      </c>
      <c r="H7" s="92">
        <v>12</v>
      </c>
      <c r="I7" s="92">
        <v>9</v>
      </c>
      <c r="J7" s="93">
        <v>9.9791999999999987</v>
      </c>
      <c r="K7" s="93">
        <v>40.795650000000002</v>
      </c>
      <c r="L7" s="94">
        <f>(M7+N7)*0.4</f>
        <v>24.72</v>
      </c>
      <c r="M7" s="94">
        <v>10</v>
      </c>
      <c r="N7" s="95">
        <v>51.8</v>
      </c>
      <c r="O7" s="15">
        <v>-1</v>
      </c>
      <c r="P7" s="62" t="s">
        <v>180</v>
      </c>
    </row>
    <row r="8" spans="1:16" s="1" customFormat="1" x14ac:dyDescent="0.25">
      <c r="A8" s="18" t="s">
        <v>181</v>
      </c>
      <c r="B8" s="21" t="s">
        <v>154</v>
      </c>
      <c r="C8" s="19" t="s">
        <v>182</v>
      </c>
      <c r="D8" s="89">
        <v>16</v>
      </c>
      <c r="E8" s="90" t="s">
        <v>156</v>
      </c>
      <c r="F8" s="91" t="s">
        <v>183</v>
      </c>
      <c r="G8" s="98">
        <v>900</v>
      </c>
      <c r="H8" s="92">
        <v>8</v>
      </c>
      <c r="I8" s="100">
        <v>7</v>
      </c>
      <c r="J8" s="93">
        <v>7.5600000000000005</v>
      </c>
      <c r="K8" s="93">
        <v>28.945350000000001</v>
      </c>
      <c r="L8" s="94">
        <f>(M8+N8)*0.4</f>
        <v>19.12</v>
      </c>
      <c r="M8" s="101">
        <v>7</v>
      </c>
      <c r="N8" s="95">
        <v>40.799999999999997</v>
      </c>
      <c r="O8" s="15">
        <v>-1</v>
      </c>
      <c r="P8" s="62" t="s">
        <v>184</v>
      </c>
    </row>
    <row r="9" spans="1:16" s="1" customFormat="1" x14ac:dyDescent="0.25">
      <c r="A9" s="18" t="s">
        <v>185</v>
      </c>
      <c r="B9" s="21" t="s">
        <v>154</v>
      </c>
      <c r="C9" s="96" t="s">
        <v>186</v>
      </c>
      <c r="D9" s="102">
        <v>18</v>
      </c>
      <c r="E9" s="103" t="s">
        <v>161</v>
      </c>
      <c r="F9" s="104" t="s">
        <v>187</v>
      </c>
      <c r="G9" s="105">
        <v>900</v>
      </c>
      <c r="H9" s="106">
        <v>10</v>
      </c>
      <c r="I9" s="106">
        <v>9</v>
      </c>
      <c r="J9" s="93">
        <v>10.584</v>
      </c>
      <c r="K9" s="93">
        <v>37.081800000000001</v>
      </c>
      <c r="L9" s="94">
        <f>(M9+N9)*0.4</f>
        <v>28.24</v>
      </c>
      <c r="M9" s="101">
        <v>10</v>
      </c>
      <c r="N9" s="95">
        <v>60.6</v>
      </c>
      <c r="O9" s="15">
        <v>-1</v>
      </c>
      <c r="P9" s="62" t="s">
        <v>188</v>
      </c>
    </row>
    <row r="10" spans="1:16" s="1" customFormat="1" x14ac:dyDescent="0.25">
      <c r="A10" s="18" t="s">
        <v>189</v>
      </c>
      <c r="B10" s="21" t="s">
        <v>154</v>
      </c>
      <c r="C10" s="96" t="s">
        <v>190</v>
      </c>
      <c r="D10" s="102">
        <v>19</v>
      </c>
      <c r="E10" s="103" t="s">
        <v>156</v>
      </c>
      <c r="F10" s="104" t="s">
        <v>191</v>
      </c>
      <c r="G10" s="104">
        <v>720</v>
      </c>
      <c r="H10" s="106">
        <v>6</v>
      </c>
      <c r="I10" s="106">
        <v>7</v>
      </c>
      <c r="J10" s="93">
        <v>9.4500000000000011</v>
      </c>
      <c r="K10" s="93">
        <v>31.780349999999995</v>
      </c>
      <c r="L10" s="94">
        <f>(M10+N10)*0.4</f>
        <v>23.52</v>
      </c>
      <c r="M10" s="94">
        <v>10</v>
      </c>
      <c r="N10" s="95">
        <v>48.8</v>
      </c>
      <c r="O10" s="15">
        <v>-1</v>
      </c>
      <c r="P10" s="62" t="s">
        <v>192</v>
      </c>
    </row>
    <row r="11" spans="1:16" s="1" customFormat="1" hidden="1" x14ac:dyDescent="0.25">
      <c r="A11" s="18" t="s">
        <v>193</v>
      </c>
      <c r="B11" s="21" t="s">
        <v>154</v>
      </c>
      <c r="C11" s="19" t="s">
        <v>194</v>
      </c>
      <c r="D11" s="89">
        <v>20</v>
      </c>
      <c r="E11" s="90" t="s">
        <v>170</v>
      </c>
      <c r="F11" s="91" t="s">
        <v>195</v>
      </c>
      <c r="G11" s="99">
        <v>1500</v>
      </c>
      <c r="H11" s="92">
        <v>20</v>
      </c>
      <c r="I11" s="92">
        <v>12</v>
      </c>
      <c r="J11" s="93">
        <v>15.939000000000002</v>
      </c>
      <c r="K11" s="93">
        <v>65.356200000000001</v>
      </c>
      <c r="L11" s="94">
        <f>(M11+N11)*0.4</f>
        <v>37.520000000000003</v>
      </c>
      <c r="M11" s="94">
        <v>16</v>
      </c>
      <c r="N11" s="95">
        <v>77.8</v>
      </c>
      <c r="O11" s="15">
        <v>-1</v>
      </c>
      <c r="P11" s="62" t="s">
        <v>196</v>
      </c>
    </row>
    <row r="12" spans="1:16" s="1" customFormat="1" x14ac:dyDescent="0.25">
      <c r="A12" s="18" t="s">
        <v>197</v>
      </c>
      <c r="B12" s="21" t="s">
        <v>154</v>
      </c>
      <c r="C12" s="96" t="s">
        <v>198</v>
      </c>
      <c r="D12" s="89">
        <v>24</v>
      </c>
      <c r="E12" s="90" t="s">
        <v>161</v>
      </c>
      <c r="F12" s="91" t="s">
        <v>199</v>
      </c>
      <c r="G12" s="99">
        <v>1380</v>
      </c>
      <c r="H12" s="92">
        <v>15</v>
      </c>
      <c r="I12" s="92">
        <v>14</v>
      </c>
      <c r="J12" s="93">
        <v>15.894</v>
      </c>
      <c r="K12" s="93">
        <v>44.074800000000003</v>
      </c>
      <c r="L12" s="94">
        <f>(M12+N12)*0.4</f>
        <v>38.400000000000006</v>
      </c>
      <c r="M12" s="94">
        <v>20</v>
      </c>
      <c r="N12" s="95">
        <v>76</v>
      </c>
      <c r="O12" s="15">
        <v>-1</v>
      </c>
      <c r="P12" s="62" t="s">
        <v>200</v>
      </c>
    </row>
    <row r="13" spans="1:16" s="1" customFormat="1" x14ac:dyDescent="0.25">
      <c r="A13" s="18" t="s">
        <v>201</v>
      </c>
      <c r="B13" s="21" t="s">
        <v>154</v>
      </c>
      <c r="C13" s="96" t="s">
        <v>202</v>
      </c>
      <c r="D13" s="102">
        <v>28</v>
      </c>
      <c r="E13" s="103" t="s">
        <v>161</v>
      </c>
      <c r="F13" s="104" t="s">
        <v>203</v>
      </c>
      <c r="G13" s="99">
        <v>1680</v>
      </c>
      <c r="H13" s="103">
        <v>18</v>
      </c>
      <c r="I13" s="106">
        <v>18</v>
      </c>
      <c r="J13" s="93">
        <v>18.648</v>
      </c>
      <c r="K13" s="93">
        <v>56.3598</v>
      </c>
      <c r="L13" s="94">
        <f>(M13+N13)*0.4</f>
        <v>47.2</v>
      </c>
      <c r="M13" s="101">
        <v>20</v>
      </c>
      <c r="N13" s="107">
        <v>98</v>
      </c>
      <c r="O13" s="15">
        <v>-1</v>
      </c>
      <c r="P13" s="62" t="s">
        <v>204</v>
      </c>
    </row>
    <row r="14" spans="1:16" s="1" customFormat="1" hidden="1" x14ac:dyDescent="0.25">
      <c r="A14" s="18" t="s">
        <v>205</v>
      </c>
      <c r="B14" s="21" t="s">
        <v>154</v>
      </c>
      <c r="C14" s="19" t="s">
        <v>206</v>
      </c>
      <c r="D14" s="89">
        <v>29</v>
      </c>
      <c r="E14" s="90" t="s">
        <v>170</v>
      </c>
      <c r="F14" s="91" t="s">
        <v>207</v>
      </c>
      <c r="G14" s="98">
        <v>4500</v>
      </c>
      <c r="H14" s="90">
        <v>25</v>
      </c>
      <c r="I14" s="90">
        <v>22</v>
      </c>
      <c r="J14" s="93">
        <v>34.977599999999995</v>
      </c>
      <c r="K14" s="93">
        <v>94.66064999999999</v>
      </c>
      <c r="L14" s="94">
        <f>(M14+N14)*0.4</f>
        <v>74.759999999999991</v>
      </c>
      <c r="M14" s="94">
        <v>50</v>
      </c>
      <c r="N14" s="107">
        <v>136.89999999999998</v>
      </c>
      <c r="O14" s="15">
        <v>-1</v>
      </c>
      <c r="P14" s="62" t="s">
        <v>208</v>
      </c>
    </row>
    <row r="15" spans="1:16" s="1" customFormat="1" x14ac:dyDescent="0.25">
      <c r="A15" s="18" t="s">
        <v>209</v>
      </c>
      <c r="B15" s="21" t="s">
        <v>154</v>
      </c>
      <c r="C15" s="96" t="s">
        <v>210</v>
      </c>
      <c r="D15" s="102">
        <v>30</v>
      </c>
      <c r="E15" s="103" t="s">
        <v>156</v>
      </c>
      <c r="F15" s="104" t="s">
        <v>211</v>
      </c>
      <c r="G15" s="99">
        <v>1200</v>
      </c>
      <c r="H15" s="103">
        <v>12</v>
      </c>
      <c r="I15" s="106">
        <v>14</v>
      </c>
      <c r="J15" s="93">
        <v>13.482000000000001</v>
      </c>
      <c r="K15" s="93">
        <v>33.670349999999999</v>
      </c>
      <c r="L15" s="94">
        <f>(M15+N15)*0.4</f>
        <v>30.32</v>
      </c>
      <c r="M15" s="101">
        <v>15</v>
      </c>
      <c r="N15" s="107">
        <v>60.8</v>
      </c>
      <c r="O15" s="15">
        <v>-1</v>
      </c>
      <c r="P15" s="62" t="s">
        <v>212</v>
      </c>
    </row>
    <row r="16" spans="1:16" s="1" customFormat="1" x14ac:dyDescent="0.25">
      <c r="A16" s="18" t="s">
        <v>213</v>
      </c>
      <c r="B16" s="21" t="s">
        <v>154</v>
      </c>
      <c r="C16" s="19" t="s">
        <v>214</v>
      </c>
      <c r="D16" s="89">
        <v>34</v>
      </c>
      <c r="E16" s="90" t="s">
        <v>156</v>
      </c>
      <c r="F16" s="91" t="s">
        <v>215</v>
      </c>
      <c r="G16" s="99">
        <v>1500</v>
      </c>
      <c r="H16" s="90">
        <v>14</v>
      </c>
      <c r="I16" s="100">
        <v>14</v>
      </c>
      <c r="J16" s="93">
        <v>19.853999999999999</v>
      </c>
      <c r="K16" s="93">
        <v>36.50535</v>
      </c>
      <c r="L16" s="94">
        <f>(M16+N16)*0.4</f>
        <v>40.400000000000006</v>
      </c>
      <c r="M16" s="94">
        <v>20</v>
      </c>
      <c r="N16" s="107">
        <v>81</v>
      </c>
      <c r="O16" s="15">
        <v>-1</v>
      </c>
      <c r="P16" s="62" t="s">
        <v>216</v>
      </c>
    </row>
    <row r="17" spans="1:16" s="1" customFormat="1" x14ac:dyDescent="0.25">
      <c r="A17" s="18" t="s">
        <v>217</v>
      </c>
      <c r="B17" s="21" t="s">
        <v>154</v>
      </c>
      <c r="C17" s="96" t="s">
        <v>218</v>
      </c>
      <c r="D17" s="102">
        <v>35</v>
      </c>
      <c r="E17" s="103" t="s">
        <v>156</v>
      </c>
      <c r="F17" s="146" t="s">
        <v>219</v>
      </c>
      <c r="G17" s="99">
        <v>1620</v>
      </c>
      <c r="H17" s="103">
        <v>17</v>
      </c>
      <c r="I17" s="106">
        <v>17</v>
      </c>
      <c r="J17" s="93">
        <v>25.164000000000001</v>
      </c>
      <c r="K17" s="93">
        <v>56.132999999999996</v>
      </c>
      <c r="L17" s="147">
        <f>(M17+N17)*0.4</f>
        <v>65.600000000000009</v>
      </c>
      <c r="M17" s="148">
        <v>23</v>
      </c>
      <c r="N17" s="149">
        <v>141</v>
      </c>
      <c r="O17" s="15">
        <v>-1</v>
      </c>
      <c r="P17" s="62" t="s">
        <v>220</v>
      </c>
    </row>
    <row r="18" spans="1:16" s="1" customFormat="1" x14ac:dyDescent="0.25">
      <c r="A18" s="18" t="s">
        <v>221</v>
      </c>
      <c r="B18" s="21" t="s">
        <v>154</v>
      </c>
      <c r="C18" s="96" t="s">
        <v>222</v>
      </c>
      <c r="D18" s="102">
        <v>35</v>
      </c>
      <c r="E18" s="103" t="s">
        <v>161</v>
      </c>
      <c r="F18" s="146" t="s">
        <v>223</v>
      </c>
      <c r="G18" s="99">
        <v>1800</v>
      </c>
      <c r="H18" s="103">
        <v>20</v>
      </c>
      <c r="I18" s="106">
        <v>22</v>
      </c>
      <c r="J18" s="93">
        <v>26.442</v>
      </c>
      <c r="K18" s="93">
        <v>57.3048</v>
      </c>
      <c r="L18" s="147">
        <f>(M18+N18)*0.4</f>
        <v>77.600000000000009</v>
      </c>
      <c r="M18" s="148">
        <v>32</v>
      </c>
      <c r="N18" s="149">
        <v>162</v>
      </c>
      <c r="O18" s="15">
        <v>-1</v>
      </c>
      <c r="P18" s="62" t="s">
        <v>224</v>
      </c>
    </row>
    <row r="19" spans="1:16" s="1" customFormat="1" hidden="1" x14ac:dyDescent="0.25">
      <c r="A19" s="18" t="s">
        <v>225</v>
      </c>
      <c r="B19" s="21" t="s">
        <v>154</v>
      </c>
      <c r="C19" s="96" t="s">
        <v>226</v>
      </c>
      <c r="D19" s="108">
        <v>38</v>
      </c>
      <c r="E19" s="90" t="s">
        <v>227</v>
      </c>
      <c r="F19" s="91" t="s">
        <v>228</v>
      </c>
      <c r="G19" s="99">
        <v>1380</v>
      </c>
      <c r="H19" s="90">
        <v>10</v>
      </c>
      <c r="I19" s="100">
        <v>11</v>
      </c>
      <c r="J19" s="93">
        <v>14.363999999999997</v>
      </c>
      <c r="K19" s="93">
        <v>48.469049999999996</v>
      </c>
      <c r="L19" s="94">
        <f>(M19+N19)*0.4</f>
        <v>35.04</v>
      </c>
      <c r="M19" s="94">
        <v>15</v>
      </c>
      <c r="N19" s="107">
        <v>72.599999999999994</v>
      </c>
      <c r="O19" s="15">
        <v>-1</v>
      </c>
      <c r="P19" s="62" t="s">
        <v>229</v>
      </c>
    </row>
    <row r="20" spans="1:16" s="1" customFormat="1" x14ac:dyDescent="0.25">
      <c r="A20" s="18" t="s">
        <v>230</v>
      </c>
      <c r="B20" s="21" t="s">
        <v>154</v>
      </c>
      <c r="C20" s="96" t="s">
        <v>231</v>
      </c>
      <c r="D20" s="102">
        <v>37</v>
      </c>
      <c r="E20" s="103" t="s">
        <v>156</v>
      </c>
      <c r="F20" s="104" t="s">
        <v>232</v>
      </c>
      <c r="G20" s="99">
        <v>1800</v>
      </c>
      <c r="H20" s="103">
        <v>18</v>
      </c>
      <c r="I20" s="106">
        <v>17</v>
      </c>
      <c r="J20" s="93">
        <v>26.46</v>
      </c>
      <c r="K20" s="93">
        <v>57.078000000000003</v>
      </c>
      <c r="L20" s="94">
        <f>(M20+N20)*0.4</f>
        <v>82.4</v>
      </c>
      <c r="M20" s="101">
        <v>35</v>
      </c>
      <c r="N20" s="107">
        <v>171</v>
      </c>
      <c r="O20" s="15">
        <v>-1</v>
      </c>
      <c r="P20" s="62" t="s">
        <v>233</v>
      </c>
    </row>
    <row r="21" spans="1:16" s="1" customFormat="1" x14ac:dyDescent="0.25">
      <c r="A21" s="18" t="s">
        <v>234</v>
      </c>
      <c r="B21" s="21" t="s">
        <v>154</v>
      </c>
      <c r="C21" s="96" t="s">
        <v>235</v>
      </c>
      <c r="D21" s="102">
        <v>38</v>
      </c>
      <c r="E21" s="103" t="s">
        <v>161</v>
      </c>
      <c r="F21" s="104" t="s">
        <v>236</v>
      </c>
      <c r="G21" s="99">
        <v>1980</v>
      </c>
      <c r="H21" s="103">
        <v>22</v>
      </c>
      <c r="I21" s="106">
        <v>22</v>
      </c>
      <c r="J21" s="93">
        <v>31.643999999999998</v>
      </c>
      <c r="K21" s="93">
        <v>76.204799999999992</v>
      </c>
      <c r="L21" s="94">
        <f>(M21+N21)*0.4</f>
        <v>84.4</v>
      </c>
      <c r="M21" s="101">
        <v>30</v>
      </c>
      <c r="N21" s="107">
        <v>181</v>
      </c>
      <c r="O21" s="15">
        <v>-1</v>
      </c>
      <c r="P21" s="62" t="s">
        <v>237</v>
      </c>
    </row>
    <row r="22" spans="1:16" s="1" customFormat="1" hidden="1" x14ac:dyDescent="0.25">
      <c r="A22" s="18" t="s">
        <v>238</v>
      </c>
      <c r="B22" s="21" t="s">
        <v>154</v>
      </c>
      <c r="C22" s="96" t="s">
        <v>239</v>
      </c>
      <c r="D22" s="89">
        <v>40</v>
      </c>
      <c r="E22" s="90" t="s">
        <v>227</v>
      </c>
      <c r="F22" s="91" t="s">
        <v>240</v>
      </c>
      <c r="G22" s="99">
        <v>1980</v>
      </c>
      <c r="H22" s="90">
        <v>12</v>
      </c>
      <c r="I22" s="100">
        <v>11</v>
      </c>
      <c r="J22" s="93">
        <v>17.513999999999999</v>
      </c>
      <c r="K22" s="93">
        <v>60.754049999999992</v>
      </c>
      <c r="L22" s="94">
        <f>(M22+N22)*0.4</f>
        <v>38.36</v>
      </c>
      <c r="M22" s="94">
        <v>16</v>
      </c>
      <c r="N22" s="107">
        <v>79.899999999999991</v>
      </c>
      <c r="O22" s="15">
        <v>-1</v>
      </c>
      <c r="P22" s="62" t="s">
        <v>241</v>
      </c>
    </row>
    <row r="23" spans="1:16" s="1" customFormat="1" hidden="1" x14ac:dyDescent="0.25">
      <c r="A23" s="18" t="s">
        <v>242</v>
      </c>
      <c r="B23" s="21" t="s">
        <v>154</v>
      </c>
      <c r="C23" s="96" t="s">
        <v>243</v>
      </c>
      <c r="D23" s="89">
        <v>42</v>
      </c>
      <c r="E23" s="90" t="s">
        <v>227</v>
      </c>
      <c r="F23" s="91" t="s">
        <v>244</v>
      </c>
      <c r="G23" s="99">
        <v>2580</v>
      </c>
      <c r="H23" s="90">
        <v>20</v>
      </c>
      <c r="I23" s="100">
        <v>17</v>
      </c>
      <c r="J23" s="93">
        <v>26.333999999999996</v>
      </c>
      <c r="K23" s="93">
        <v>88.159049999999993</v>
      </c>
      <c r="L23" s="94">
        <f>(M23+N23)*0.4</f>
        <v>63.160000000000004</v>
      </c>
      <c r="M23" s="94">
        <v>26</v>
      </c>
      <c r="N23" s="107">
        <v>131.9</v>
      </c>
      <c r="O23" s="15">
        <v>-1</v>
      </c>
      <c r="P23" s="62" t="s">
        <v>245</v>
      </c>
    </row>
    <row r="24" spans="1:16" s="1" customFormat="1" x14ac:dyDescent="0.25">
      <c r="A24" s="18" t="s">
        <v>246</v>
      </c>
      <c r="B24" s="21" t="s">
        <v>154</v>
      </c>
      <c r="C24" s="96" t="s">
        <v>247</v>
      </c>
      <c r="D24" s="102">
        <v>43</v>
      </c>
      <c r="E24" s="103" t="s">
        <v>156</v>
      </c>
      <c r="F24" s="104" t="s">
        <v>248</v>
      </c>
      <c r="G24" s="99">
        <v>1980</v>
      </c>
      <c r="H24" s="103">
        <v>19</v>
      </c>
      <c r="I24" s="106">
        <v>17</v>
      </c>
      <c r="J24" s="93">
        <v>30.096</v>
      </c>
      <c r="K24" s="93">
        <v>58.968000000000004</v>
      </c>
      <c r="L24" s="94">
        <f>(M24+N24)*0.4</f>
        <v>96.4</v>
      </c>
      <c r="M24" s="101">
        <v>40</v>
      </c>
      <c r="N24" s="107">
        <v>201</v>
      </c>
      <c r="O24" s="15">
        <v>-1</v>
      </c>
      <c r="P24" s="62" t="s">
        <v>249</v>
      </c>
    </row>
    <row r="25" spans="1:16" s="1" customFormat="1" x14ac:dyDescent="0.25">
      <c r="A25" s="18" t="s">
        <v>250</v>
      </c>
      <c r="B25" s="21" t="s">
        <v>154</v>
      </c>
      <c r="C25" s="96" t="s">
        <v>251</v>
      </c>
      <c r="D25" s="102">
        <v>44</v>
      </c>
      <c r="E25" s="103" t="s">
        <v>161</v>
      </c>
      <c r="F25" s="104" t="s">
        <v>252</v>
      </c>
      <c r="G25" s="99">
        <v>2220</v>
      </c>
      <c r="H25" s="103">
        <v>25</v>
      </c>
      <c r="I25" s="106">
        <v>23</v>
      </c>
      <c r="J25" s="93">
        <v>33.281999999999996</v>
      </c>
      <c r="K25" s="93">
        <v>90.341999999999999</v>
      </c>
      <c r="L25" s="94">
        <f>(M25+N25)*0.4</f>
        <v>110</v>
      </c>
      <c r="M25" s="101">
        <v>54</v>
      </c>
      <c r="N25" s="107">
        <v>221</v>
      </c>
      <c r="O25" s="15">
        <v>-1</v>
      </c>
      <c r="P25" s="62" t="s">
        <v>253</v>
      </c>
    </row>
    <row r="26" spans="1:16" s="1" customFormat="1" x14ac:dyDescent="0.25">
      <c r="A26" s="18" t="s">
        <v>254</v>
      </c>
      <c r="B26" s="21" t="s">
        <v>154</v>
      </c>
      <c r="C26" s="96" t="s">
        <v>255</v>
      </c>
      <c r="D26" s="89">
        <v>48</v>
      </c>
      <c r="E26" s="90" t="s">
        <v>161</v>
      </c>
      <c r="F26" s="91" t="s">
        <v>256</v>
      </c>
      <c r="G26" s="99">
        <v>2400</v>
      </c>
      <c r="H26" s="90">
        <v>28</v>
      </c>
      <c r="I26" s="100">
        <v>23</v>
      </c>
      <c r="J26" s="93">
        <v>42.839999999999996</v>
      </c>
      <c r="K26" s="93">
        <v>92.231999999999985</v>
      </c>
      <c r="L26" s="94">
        <f>(M26+N26)*0.4</f>
        <v>129.12</v>
      </c>
      <c r="M26" s="94">
        <v>54</v>
      </c>
      <c r="N26" s="107">
        <v>268.8</v>
      </c>
      <c r="O26" s="15">
        <v>-1</v>
      </c>
      <c r="P26" s="62" t="s">
        <v>257</v>
      </c>
    </row>
    <row r="27" spans="1:16" s="1" customFormat="1" hidden="1" x14ac:dyDescent="0.25">
      <c r="A27" s="18" t="s">
        <v>258</v>
      </c>
      <c r="B27" s="21" t="s">
        <v>154</v>
      </c>
      <c r="C27" s="3" t="s">
        <v>259</v>
      </c>
      <c r="D27" s="102">
        <v>49</v>
      </c>
      <c r="E27" s="103" t="s">
        <v>227</v>
      </c>
      <c r="F27" s="104" t="s">
        <v>260</v>
      </c>
      <c r="G27" s="99">
        <v>2280</v>
      </c>
      <c r="H27" s="103">
        <v>16</v>
      </c>
      <c r="I27" s="106">
        <v>17</v>
      </c>
      <c r="J27" s="93">
        <v>18.540000000000003</v>
      </c>
      <c r="K27" s="93">
        <v>66.707549999999998</v>
      </c>
      <c r="L27" s="94">
        <f>(M27+N27)*0.4</f>
        <v>48.24</v>
      </c>
      <c r="M27" s="101">
        <v>30</v>
      </c>
      <c r="N27" s="107">
        <v>90.6</v>
      </c>
      <c r="O27" s="15">
        <v>-1</v>
      </c>
      <c r="P27" s="62" t="s">
        <v>261</v>
      </c>
    </row>
    <row r="28" spans="1:16" s="1" customFormat="1" x14ac:dyDescent="0.25">
      <c r="A28" s="18" t="s">
        <v>262</v>
      </c>
      <c r="B28" s="21" t="s">
        <v>154</v>
      </c>
      <c r="C28" s="96" t="s">
        <v>263</v>
      </c>
      <c r="D28" s="102">
        <v>50</v>
      </c>
      <c r="E28" s="103" t="s">
        <v>156</v>
      </c>
      <c r="F28" s="104" t="s">
        <v>264</v>
      </c>
      <c r="G28" s="99">
        <v>2100</v>
      </c>
      <c r="H28" s="103">
        <v>20</v>
      </c>
      <c r="I28" s="106">
        <v>18</v>
      </c>
      <c r="J28" s="93">
        <v>36.143999999999998</v>
      </c>
      <c r="K28" s="93">
        <v>85.07835</v>
      </c>
      <c r="L28" s="94">
        <f>(M28+N28)*0.4</f>
        <v>110.32000000000001</v>
      </c>
      <c r="M28" s="101">
        <v>45</v>
      </c>
      <c r="N28" s="107">
        <v>230.8</v>
      </c>
      <c r="O28" s="15">
        <v>-1</v>
      </c>
      <c r="P28" s="62" t="s">
        <v>265</v>
      </c>
    </row>
    <row r="29" spans="1:16" s="1" customFormat="1" hidden="1" x14ac:dyDescent="0.25">
      <c r="A29" s="18" t="s">
        <v>266</v>
      </c>
      <c r="B29" s="21" t="s">
        <v>154</v>
      </c>
      <c r="C29" s="19" t="s">
        <v>267</v>
      </c>
      <c r="D29" s="108">
        <v>50</v>
      </c>
      <c r="E29" s="90" t="s">
        <v>268</v>
      </c>
      <c r="F29" s="91" t="s">
        <v>269</v>
      </c>
      <c r="G29" s="99">
        <v>1800</v>
      </c>
      <c r="H29" s="92">
        <v>10</v>
      </c>
      <c r="I29" s="92">
        <v>15</v>
      </c>
      <c r="J29" s="93">
        <v>11.440799999999999</v>
      </c>
      <c r="K29" s="93">
        <v>48.0627</v>
      </c>
      <c r="L29" s="94">
        <f>(M29+N29)*0.4</f>
        <v>30.680000000000003</v>
      </c>
      <c r="M29" s="94">
        <v>10</v>
      </c>
      <c r="N29" s="95">
        <v>66.7</v>
      </c>
      <c r="O29" s="15">
        <v>-1</v>
      </c>
      <c r="P29" s="62" t="s">
        <v>270</v>
      </c>
    </row>
    <row r="30" spans="1:16" s="1" customFormat="1" hidden="1" x14ac:dyDescent="0.25">
      <c r="A30" s="18" t="s">
        <v>271</v>
      </c>
      <c r="B30" s="21" t="s">
        <v>154</v>
      </c>
      <c r="C30" s="19" t="s">
        <v>272</v>
      </c>
      <c r="D30" s="89">
        <v>52</v>
      </c>
      <c r="E30" s="90" t="s">
        <v>268</v>
      </c>
      <c r="F30" s="91" t="s">
        <v>273</v>
      </c>
      <c r="G30" s="99">
        <v>2400</v>
      </c>
      <c r="H30" s="92">
        <v>28</v>
      </c>
      <c r="I30" s="100">
        <v>21</v>
      </c>
      <c r="J30" s="93">
        <v>34.65</v>
      </c>
      <c r="K30" s="93">
        <v>112.1148</v>
      </c>
      <c r="L30" s="94">
        <f>(M30+N30)*0.4</f>
        <v>107.16</v>
      </c>
      <c r="M30" s="94">
        <v>50</v>
      </c>
      <c r="N30" s="107">
        <v>217.9</v>
      </c>
      <c r="O30" s="15">
        <v>-1</v>
      </c>
      <c r="P30" s="62" t="s">
        <v>274</v>
      </c>
    </row>
    <row r="31" spans="1:16" s="1" customFormat="1" hidden="1" x14ac:dyDescent="0.25">
      <c r="A31" s="18" t="s">
        <v>275</v>
      </c>
      <c r="B31" s="21" t="s">
        <v>154</v>
      </c>
      <c r="C31" s="19" t="s">
        <v>276</v>
      </c>
      <c r="D31" s="89">
        <v>54</v>
      </c>
      <c r="E31" s="90" t="s">
        <v>268</v>
      </c>
      <c r="F31" s="91" t="s">
        <v>277</v>
      </c>
      <c r="G31" s="99">
        <v>3600</v>
      </c>
      <c r="H31" s="92">
        <v>32</v>
      </c>
      <c r="I31" s="100">
        <v>27</v>
      </c>
      <c r="J31" s="93">
        <v>42.865199999999994</v>
      </c>
      <c r="K31" s="93">
        <v>147.68459999999999</v>
      </c>
      <c r="L31" s="94">
        <f>(M31+N31)*0.4</f>
        <v>121.52000000000001</v>
      </c>
      <c r="M31" s="94">
        <v>60</v>
      </c>
      <c r="N31" s="107">
        <v>243.8</v>
      </c>
      <c r="O31" s="15">
        <v>-1</v>
      </c>
      <c r="P31" s="62" t="s">
        <v>278</v>
      </c>
    </row>
    <row r="32" spans="1:16" s="1" customFormat="1" hidden="1" x14ac:dyDescent="0.25">
      <c r="A32" s="18" t="s">
        <v>279</v>
      </c>
      <c r="B32" s="21" t="s">
        <v>154</v>
      </c>
      <c r="C32" s="19" t="s">
        <v>280</v>
      </c>
      <c r="D32" s="89">
        <v>56</v>
      </c>
      <c r="E32" s="90" t="s">
        <v>268</v>
      </c>
      <c r="F32" s="91" t="s">
        <v>281</v>
      </c>
      <c r="G32" s="99">
        <v>6300</v>
      </c>
      <c r="H32" s="100">
        <v>54</v>
      </c>
      <c r="I32" s="92">
        <v>37</v>
      </c>
      <c r="J32" s="93">
        <v>64.08359999999999</v>
      </c>
      <c r="K32" s="93">
        <v>229.89959999999999</v>
      </c>
      <c r="L32" s="94">
        <f>(M32+N32)*0.4</f>
        <v>171.52</v>
      </c>
      <c r="M32" s="94">
        <v>100</v>
      </c>
      <c r="N32" s="107">
        <v>328.8</v>
      </c>
      <c r="O32" s="15">
        <v>-1</v>
      </c>
      <c r="P32" s="62" t="s">
        <v>282</v>
      </c>
    </row>
    <row r="33" spans="1:17" s="1" customFormat="1" hidden="1" x14ac:dyDescent="0.25">
      <c r="A33" s="18" t="s">
        <v>283</v>
      </c>
      <c r="B33" s="21" t="s">
        <v>154</v>
      </c>
      <c r="C33" s="19" t="s">
        <v>284</v>
      </c>
      <c r="D33" s="89">
        <v>59</v>
      </c>
      <c r="E33" s="90" t="s">
        <v>268</v>
      </c>
      <c r="F33" s="91" t="s">
        <v>285</v>
      </c>
      <c r="G33" s="99">
        <v>7200</v>
      </c>
      <c r="H33" s="100">
        <v>61</v>
      </c>
      <c r="I33" s="100">
        <v>47</v>
      </c>
      <c r="J33" s="93">
        <v>84.797999999999988</v>
      </c>
      <c r="K33" s="93">
        <v>279.9468</v>
      </c>
      <c r="L33" s="94">
        <f>(M33+N33)*0.4</f>
        <v>261.08000000000004</v>
      </c>
      <c r="M33" s="94">
        <v>150</v>
      </c>
      <c r="N33" s="107">
        <v>502.70000000000005</v>
      </c>
      <c r="O33" s="15">
        <v>-1</v>
      </c>
      <c r="P33" s="62" t="s">
        <v>286</v>
      </c>
    </row>
    <row r="34" spans="1:17" s="1" customFormat="1" hidden="1" x14ac:dyDescent="0.25">
      <c r="A34" s="18" t="s">
        <v>287</v>
      </c>
      <c r="B34" s="21" t="s">
        <v>154</v>
      </c>
      <c r="C34" s="96" t="s">
        <v>288</v>
      </c>
      <c r="D34" s="89">
        <v>60</v>
      </c>
      <c r="E34" s="90" t="s">
        <v>227</v>
      </c>
      <c r="F34" s="91" t="s">
        <v>289</v>
      </c>
      <c r="G34" s="98">
        <v>3180</v>
      </c>
      <c r="H34" s="90">
        <v>29</v>
      </c>
      <c r="I34" s="92">
        <v>23</v>
      </c>
      <c r="J34" s="93">
        <v>33.893999999999998</v>
      </c>
      <c r="K34" s="93">
        <v>105.64154999999998</v>
      </c>
      <c r="L34" s="94">
        <f>(M34+N34)*0.4</f>
        <v>83.52</v>
      </c>
      <c r="M34" s="94">
        <v>35</v>
      </c>
      <c r="N34" s="107">
        <v>173.79999999999998</v>
      </c>
      <c r="O34" s="15">
        <v>-1</v>
      </c>
      <c r="P34" s="62" t="s">
        <v>290</v>
      </c>
    </row>
    <row r="35" spans="1:17" s="1" customFormat="1" x14ac:dyDescent="0.25">
      <c r="A35" s="18" t="s">
        <v>291</v>
      </c>
      <c r="B35" s="21" t="s">
        <v>154</v>
      </c>
      <c r="C35" s="19" t="s">
        <v>292</v>
      </c>
      <c r="D35" s="89">
        <v>61</v>
      </c>
      <c r="E35" s="90" t="s">
        <v>156</v>
      </c>
      <c r="F35" s="91" t="s">
        <v>293</v>
      </c>
      <c r="G35" s="99">
        <v>2280</v>
      </c>
      <c r="H35" s="90">
        <v>21</v>
      </c>
      <c r="I35" s="100">
        <v>21</v>
      </c>
      <c r="J35" s="93">
        <v>38.682000000000002</v>
      </c>
      <c r="K35" s="93">
        <v>86.968350000000001</v>
      </c>
      <c r="L35" s="94">
        <f>(M35+N35)*0.4</f>
        <v>114.71999999999998</v>
      </c>
      <c r="M35" s="94">
        <v>48</v>
      </c>
      <c r="N35" s="107">
        <v>238.79999999999998</v>
      </c>
      <c r="O35" s="15">
        <v>-1</v>
      </c>
      <c r="P35" s="62" t="s">
        <v>294</v>
      </c>
    </row>
    <row r="36" spans="1:17" s="1" customFormat="1" hidden="1" x14ac:dyDescent="0.25">
      <c r="A36" s="18" t="s">
        <v>295</v>
      </c>
      <c r="B36" s="21" t="s">
        <v>154</v>
      </c>
      <c r="C36" s="19" t="s">
        <v>296</v>
      </c>
      <c r="D36" s="89">
        <v>63</v>
      </c>
      <c r="E36" s="90" t="s">
        <v>297</v>
      </c>
      <c r="F36" s="91" t="s">
        <v>298</v>
      </c>
      <c r="G36" s="98">
        <v>3600</v>
      </c>
      <c r="H36" s="90">
        <v>36</v>
      </c>
      <c r="I36" s="100">
        <v>39</v>
      </c>
      <c r="J36" s="93">
        <v>55.513079999999995</v>
      </c>
      <c r="K36" s="93">
        <v>157.45589999999999</v>
      </c>
      <c r="L36" s="94">
        <f>(M36+N36)*0.4</f>
        <v>158.68</v>
      </c>
      <c r="M36" s="94">
        <v>66</v>
      </c>
      <c r="N36" s="107">
        <v>330.7</v>
      </c>
      <c r="O36" s="15">
        <v>-1</v>
      </c>
      <c r="P36" s="62" t="s">
        <v>299</v>
      </c>
    </row>
    <row r="37" spans="1:17" s="1" customFormat="1" hidden="1" x14ac:dyDescent="0.25">
      <c r="A37" s="18" t="s">
        <v>300</v>
      </c>
      <c r="B37" s="21" t="s">
        <v>154</v>
      </c>
      <c r="C37" s="19" t="s">
        <v>301</v>
      </c>
      <c r="D37" s="89">
        <v>65</v>
      </c>
      <c r="E37" s="90" t="s">
        <v>170</v>
      </c>
      <c r="F37" s="97" t="s">
        <v>302</v>
      </c>
      <c r="G37" s="98">
        <v>6000</v>
      </c>
      <c r="H37" s="100">
        <v>28</v>
      </c>
      <c r="I37" s="100">
        <v>29</v>
      </c>
      <c r="J37" s="93">
        <v>55.301400000000001</v>
      </c>
      <c r="K37" s="93">
        <v>121.47029999999999</v>
      </c>
      <c r="L37" s="94">
        <f>(M37+N37)*0.4</f>
        <v>145.11999999999998</v>
      </c>
      <c r="M37" s="94">
        <v>80</v>
      </c>
      <c r="N37" s="107">
        <v>282.79999999999995</v>
      </c>
      <c r="O37" s="15">
        <v>-1</v>
      </c>
      <c r="P37" s="62" t="s">
        <v>303</v>
      </c>
    </row>
    <row r="38" spans="1:17" s="109" customFormat="1" hidden="1" x14ac:dyDescent="0.25">
      <c r="A38" s="18" t="s">
        <v>304</v>
      </c>
      <c r="B38" s="21" t="s">
        <v>154</v>
      </c>
      <c r="C38" s="19" t="s">
        <v>305</v>
      </c>
      <c r="D38" s="89">
        <v>66</v>
      </c>
      <c r="E38" s="90" t="s">
        <v>297</v>
      </c>
      <c r="F38" s="91" t="s">
        <v>306</v>
      </c>
      <c r="G38" s="98">
        <v>5400</v>
      </c>
      <c r="H38" s="90">
        <v>60</v>
      </c>
      <c r="I38" s="100">
        <v>50</v>
      </c>
      <c r="J38" s="93">
        <v>77.307300000000012</v>
      </c>
      <c r="K38" s="93">
        <v>446.52195</v>
      </c>
      <c r="L38" s="94">
        <f>(M38+N38)*0.4</f>
        <v>211.51999999999998</v>
      </c>
      <c r="M38" s="94">
        <v>88</v>
      </c>
      <c r="N38" s="107">
        <v>440.8</v>
      </c>
      <c r="O38" s="15">
        <v>-1</v>
      </c>
      <c r="P38" s="62" t="s">
        <v>307</v>
      </c>
      <c r="Q38" s="1"/>
    </row>
    <row r="39" spans="1:17" s="1" customFormat="1" hidden="1" x14ac:dyDescent="0.25">
      <c r="A39" s="18" t="s">
        <v>308</v>
      </c>
      <c r="B39" s="21" t="s">
        <v>154</v>
      </c>
      <c r="C39" s="19" t="s">
        <v>309</v>
      </c>
      <c r="D39" s="89">
        <v>69</v>
      </c>
      <c r="E39" s="90" t="s">
        <v>297</v>
      </c>
      <c r="F39" s="91" t="s">
        <v>310</v>
      </c>
      <c r="G39" s="98">
        <v>7200</v>
      </c>
      <c r="H39" s="90">
        <v>104</v>
      </c>
      <c r="I39" s="100">
        <v>92</v>
      </c>
      <c r="J39" s="93">
        <v>159.29298</v>
      </c>
      <c r="K39" s="93">
        <v>398.22299999999996</v>
      </c>
      <c r="L39" s="94">
        <f>(M39+N39)*0.4</f>
        <v>491.52</v>
      </c>
      <c r="M39" s="94">
        <v>205</v>
      </c>
      <c r="N39" s="107">
        <v>1023.8</v>
      </c>
      <c r="O39" s="15">
        <v>-1</v>
      </c>
      <c r="P39" s="62" t="s">
        <v>311</v>
      </c>
    </row>
    <row r="40" spans="1:17" s="1" customFormat="1" hidden="1" x14ac:dyDescent="0.25">
      <c r="A40" s="18" t="s">
        <v>312</v>
      </c>
      <c r="B40" s="21" t="s">
        <v>154</v>
      </c>
      <c r="C40" s="19" t="s">
        <v>313</v>
      </c>
      <c r="D40" s="89">
        <v>70</v>
      </c>
      <c r="E40" s="90" t="s">
        <v>268</v>
      </c>
      <c r="F40" s="91" t="s">
        <v>314</v>
      </c>
      <c r="G40" s="99">
        <v>8100</v>
      </c>
      <c r="H40" s="92">
        <v>66</v>
      </c>
      <c r="I40" s="100">
        <v>53</v>
      </c>
      <c r="J40" s="93">
        <v>88.174799999999991</v>
      </c>
      <c r="K40" s="93">
        <v>301.51170000000002</v>
      </c>
      <c r="L40" s="94">
        <f>(M40+N40)*0.4</f>
        <v>299.44</v>
      </c>
      <c r="M40" s="94">
        <v>200</v>
      </c>
      <c r="N40" s="107">
        <v>548.59999999999991</v>
      </c>
      <c r="O40" s="15">
        <v>-1</v>
      </c>
      <c r="P40" s="62" t="s">
        <v>315</v>
      </c>
    </row>
    <row r="41" spans="1:17" s="1" customFormat="1" hidden="1" x14ac:dyDescent="0.25">
      <c r="A41" s="18" t="s">
        <v>316</v>
      </c>
      <c r="B41" s="21" t="s">
        <v>154</v>
      </c>
      <c r="C41" s="19" t="s">
        <v>317</v>
      </c>
      <c r="D41" s="89">
        <v>73</v>
      </c>
      <c r="E41" s="90" t="s">
        <v>318</v>
      </c>
      <c r="F41" s="91" t="s">
        <v>319</v>
      </c>
      <c r="G41" s="99">
        <v>2700</v>
      </c>
      <c r="H41" s="90">
        <v>18</v>
      </c>
      <c r="I41" s="100">
        <v>19</v>
      </c>
      <c r="J41" s="93">
        <v>29.156400000000001</v>
      </c>
      <c r="K41" s="93">
        <v>130.41944999999998</v>
      </c>
      <c r="L41" s="94">
        <f>(M41+N41)*0.4</f>
        <v>65.48</v>
      </c>
      <c r="M41" s="94">
        <v>27</v>
      </c>
      <c r="N41" s="107">
        <v>136.69999999999999</v>
      </c>
      <c r="O41" s="15">
        <v>-1</v>
      </c>
      <c r="P41" s="62" t="s">
        <v>320</v>
      </c>
    </row>
    <row r="42" spans="1:17" s="1" customFormat="1" hidden="1" x14ac:dyDescent="0.25">
      <c r="A42" s="18" t="s">
        <v>321</v>
      </c>
      <c r="B42" s="110" t="s">
        <v>154</v>
      </c>
      <c r="C42" s="111" t="s">
        <v>322</v>
      </c>
      <c r="D42" s="112">
        <v>74</v>
      </c>
      <c r="E42" s="113" t="s">
        <v>227</v>
      </c>
      <c r="F42" s="114" t="s">
        <v>323</v>
      </c>
      <c r="G42" s="115">
        <v>4500</v>
      </c>
      <c r="H42" s="113">
        <v>42</v>
      </c>
      <c r="I42" s="116">
        <v>44</v>
      </c>
      <c r="J42" s="117">
        <v>46.26</v>
      </c>
      <c r="K42" s="117">
        <v>178.79399999999998</v>
      </c>
      <c r="L42" s="94">
        <f>(M42+N42)*0.4</f>
        <v>244</v>
      </c>
      <c r="M42" s="118">
        <v>70</v>
      </c>
      <c r="N42" s="119">
        <v>540</v>
      </c>
      <c r="O42" s="120">
        <v>-1</v>
      </c>
      <c r="P42" s="121" t="s">
        <v>324</v>
      </c>
    </row>
    <row r="43" spans="1:17" s="1" customFormat="1" x14ac:dyDescent="0.25">
      <c r="A43" s="18" t="s">
        <v>325</v>
      </c>
      <c r="B43" s="21" t="s">
        <v>154</v>
      </c>
      <c r="C43" s="19" t="s">
        <v>326</v>
      </c>
      <c r="D43" s="89">
        <v>76</v>
      </c>
      <c r="E43" s="90" t="s">
        <v>156</v>
      </c>
      <c r="F43" s="91" t="s">
        <v>327</v>
      </c>
      <c r="G43" s="98">
        <v>2700</v>
      </c>
      <c r="H43" s="90">
        <v>28</v>
      </c>
      <c r="I43" s="100">
        <v>25</v>
      </c>
      <c r="J43" s="93">
        <v>47.627999999999993</v>
      </c>
      <c r="K43" s="93">
        <v>113.967</v>
      </c>
      <c r="L43" s="94">
        <f>(M43+N43)*0.4</f>
        <v>143.08000000000001</v>
      </c>
      <c r="M43" s="94">
        <v>60</v>
      </c>
      <c r="N43" s="107">
        <v>297.7</v>
      </c>
      <c r="O43" s="15">
        <v>-1</v>
      </c>
      <c r="P43" s="62" t="s">
        <v>328</v>
      </c>
    </row>
    <row r="44" spans="1:17" s="1" customFormat="1" hidden="1" x14ac:dyDescent="0.25">
      <c r="A44" s="18" t="s">
        <v>329</v>
      </c>
      <c r="B44" s="21" t="s">
        <v>154</v>
      </c>
      <c r="C44" s="19" t="s">
        <v>330</v>
      </c>
      <c r="D44" s="89">
        <v>77</v>
      </c>
      <c r="E44" s="90" t="s">
        <v>318</v>
      </c>
      <c r="F44" s="91" t="s">
        <v>331</v>
      </c>
      <c r="G44" s="98">
        <v>3600</v>
      </c>
      <c r="H44" s="90">
        <v>25</v>
      </c>
      <c r="I44" s="100">
        <v>20</v>
      </c>
      <c r="J44" s="93">
        <v>35.955000000000005</v>
      </c>
      <c r="K44" s="93">
        <v>134.12385</v>
      </c>
      <c r="L44" s="94">
        <f>(M44+N44)*0.4</f>
        <v>78.720000000000013</v>
      </c>
      <c r="M44" s="94">
        <v>33</v>
      </c>
      <c r="N44" s="107">
        <v>163.80000000000001</v>
      </c>
      <c r="O44" s="15">
        <v>-1</v>
      </c>
      <c r="P44" s="62" t="s">
        <v>332</v>
      </c>
    </row>
    <row r="45" spans="1:17" s="1" customFormat="1" hidden="1" x14ac:dyDescent="0.25">
      <c r="A45" s="18" t="s">
        <v>333</v>
      </c>
      <c r="B45" s="21" t="s">
        <v>154</v>
      </c>
      <c r="C45" s="3" t="s">
        <v>334</v>
      </c>
      <c r="D45" s="102">
        <v>80</v>
      </c>
      <c r="E45" s="103" t="s">
        <v>268</v>
      </c>
      <c r="F45" s="104" t="s">
        <v>335</v>
      </c>
      <c r="G45" s="99">
        <v>8400</v>
      </c>
      <c r="H45" s="106">
        <v>70</v>
      </c>
      <c r="I45" s="106">
        <v>60</v>
      </c>
      <c r="J45" s="93">
        <v>91.44</v>
      </c>
      <c r="K45" s="93">
        <v>312.60599999999999</v>
      </c>
      <c r="L45" s="94">
        <f>(M45+N45)*0.4</f>
        <v>310.84000000000003</v>
      </c>
      <c r="M45" s="101">
        <v>208</v>
      </c>
      <c r="N45" s="107">
        <v>569.1</v>
      </c>
      <c r="O45" s="15">
        <v>-1</v>
      </c>
      <c r="P45" s="62" t="s">
        <v>336</v>
      </c>
    </row>
    <row r="46" spans="1:17" s="1" customFormat="1" hidden="1" x14ac:dyDescent="0.25">
      <c r="A46" s="18" t="s">
        <v>337</v>
      </c>
      <c r="B46" s="21" t="s">
        <v>154</v>
      </c>
      <c r="C46" s="19" t="s">
        <v>338</v>
      </c>
      <c r="D46" s="89">
        <v>81</v>
      </c>
      <c r="E46" s="90" t="s">
        <v>318</v>
      </c>
      <c r="F46" s="91" t="s">
        <v>339</v>
      </c>
      <c r="G46" s="98">
        <v>5100</v>
      </c>
      <c r="H46" s="90">
        <v>38</v>
      </c>
      <c r="I46" s="92">
        <v>30</v>
      </c>
      <c r="J46" s="93">
        <v>47.413799999999988</v>
      </c>
      <c r="K46" s="93">
        <v>191.95785000000001</v>
      </c>
      <c r="L46" s="94">
        <f>(M46+N46)*0.4</f>
        <v>100.36000000000001</v>
      </c>
      <c r="M46" s="94">
        <v>42</v>
      </c>
      <c r="N46" s="107">
        <v>208.9</v>
      </c>
      <c r="O46" s="15">
        <v>-1</v>
      </c>
      <c r="P46" s="62" t="s">
        <v>340</v>
      </c>
    </row>
    <row r="47" spans="1:17" s="1" customFormat="1" x14ac:dyDescent="0.25">
      <c r="A47" s="18" t="s">
        <v>341</v>
      </c>
      <c r="B47" s="110" t="s">
        <v>154</v>
      </c>
      <c r="C47" s="122" t="s">
        <v>342</v>
      </c>
      <c r="D47" s="112">
        <v>82</v>
      </c>
      <c r="E47" s="113" t="s">
        <v>156</v>
      </c>
      <c r="F47" s="114" t="s">
        <v>343</v>
      </c>
      <c r="G47" s="115">
        <v>3000</v>
      </c>
      <c r="H47" s="113">
        <v>32</v>
      </c>
      <c r="I47" s="113">
        <v>19</v>
      </c>
      <c r="J47" s="117">
        <v>60.227999999999987</v>
      </c>
      <c r="K47" s="117">
        <v>120.58199999999998</v>
      </c>
      <c r="L47" s="94">
        <f>(M47+N47)*0.4</f>
        <v>148.68</v>
      </c>
      <c r="M47" s="118">
        <v>67</v>
      </c>
      <c r="N47" s="119">
        <v>304.7</v>
      </c>
      <c r="O47" s="120">
        <v>-1</v>
      </c>
      <c r="P47" s="121" t="s">
        <v>344</v>
      </c>
    </row>
    <row r="48" spans="1:17" s="1" customFormat="1" hidden="1" x14ac:dyDescent="0.25">
      <c r="A48" s="18" t="s">
        <v>345</v>
      </c>
      <c r="B48" s="21" t="s">
        <v>154</v>
      </c>
      <c r="C48" s="19" t="s">
        <v>346</v>
      </c>
      <c r="D48" s="89">
        <v>84</v>
      </c>
      <c r="E48" s="90" t="s">
        <v>297</v>
      </c>
      <c r="F48" s="91" t="s">
        <v>347</v>
      </c>
      <c r="G48" s="98">
        <v>9900</v>
      </c>
      <c r="H48" s="90">
        <v>106</v>
      </c>
      <c r="I48" s="100">
        <v>79</v>
      </c>
      <c r="J48" s="93">
        <v>162.34343999999999</v>
      </c>
      <c r="K48" s="93">
        <v>421.25265000000002</v>
      </c>
      <c r="L48" s="94">
        <f>(M48+N48)*0.4</f>
        <v>520.64</v>
      </c>
      <c r="M48" s="94">
        <v>217</v>
      </c>
      <c r="N48" s="107">
        <v>1084.5999999999999</v>
      </c>
      <c r="O48" s="15">
        <v>-1</v>
      </c>
      <c r="P48" s="62" t="s">
        <v>348</v>
      </c>
    </row>
    <row r="49" spans="1:17" s="1" customFormat="1" hidden="1" x14ac:dyDescent="0.25">
      <c r="A49" s="18" t="s">
        <v>349</v>
      </c>
      <c r="B49" s="21" t="s">
        <v>154</v>
      </c>
      <c r="C49" s="19" t="s">
        <v>350</v>
      </c>
      <c r="D49" s="89">
        <v>85</v>
      </c>
      <c r="E49" s="90" t="s">
        <v>351</v>
      </c>
      <c r="F49" s="97" t="s">
        <v>352</v>
      </c>
      <c r="G49" s="99">
        <v>7200</v>
      </c>
      <c r="H49" s="100">
        <v>88</v>
      </c>
      <c r="I49" s="100">
        <v>102</v>
      </c>
      <c r="J49" s="93">
        <v>114.51888000000001</v>
      </c>
      <c r="K49" s="93">
        <v>627.13035000000002</v>
      </c>
      <c r="L49" s="94">
        <f>(M49+N49)*0.4</f>
        <v>387.16</v>
      </c>
      <c r="M49" s="94">
        <v>161</v>
      </c>
      <c r="N49" s="107">
        <v>806.9</v>
      </c>
      <c r="O49" s="15">
        <v>-1</v>
      </c>
      <c r="P49" s="62" t="s">
        <v>353</v>
      </c>
    </row>
    <row r="50" spans="1:17" s="1" customFormat="1" hidden="1" x14ac:dyDescent="0.25">
      <c r="A50" s="18" t="s">
        <v>354</v>
      </c>
      <c r="B50" s="21" t="s">
        <v>154</v>
      </c>
      <c r="C50" s="19" t="s">
        <v>355</v>
      </c>
      <c r="D50" s="89">
        <v>87</v>
      </c>
      <c r="E50" s="90" t="s">
        <v>351</v>
      </c>
      <c r="F50" s="97" t="s">
        <v>356</v>
      </c>
      <c r="G50" s="99">
        <v>8400</v>
      </c>
      <c r="H50" s="100">
        <v>104</v>
      </c>
      <c r="I50" s="100">
        <v>108</v>
      </c>
      <c r="J50" s="93">
        <v>131.55281999999997</v>
      </c>
      <c r="K50" s="93">
        <v>712.73790000000008</v>
      </c>
      <c r="L50" s="94">
        <f>(M50+N50)*0.4</f>
        <v>496.32</v>
      </c>
      <c r="M50" s="94">
        <v>207</v>
      </c>
      <c r="N50" s="107">
        <v>1033.8</v>
      </c>
      <c r="O50" s="15">
        <v>-1</v>
      </c>
      <c r="P50" s="62" t="s">
        <v>357</v>
      </c>
    </row>
    <row r="51" spans="1:17" s="1" customFormat="1" hidden="1" x14ac:dyDescent="0.25">
      <c r="A51" s="18" t="s">
        <v>358</v>
      </c>
      <c r="B51" s="21" t="s">
        <v>154</v>
      </c>
      <c r="C51" s="19" t="s">
        <v>359</v>
      </c>
      <c r="D51" s="89">
        <v>88</v>
      </c>
      <c r="E51" s="90" t="s">
        <v>170</v>
      </c>
      <c r="F51" s="91" t="s">
        <v>360</v>
      </c>
      <c r="G51" s="98">
        <v>6600</v>
      </c>
      <c r="H51" s="90">
        <v>39</v>
      </c>
      <c r="I51" s="100">
        <v>29</v>
      </c>
      <c r="J51" s="93">
        <v>67.031999999999996</v>
      </c>
      <c r="K51" s="93">
        <v>185.34285</v>
      </c>
      <c r="L51" s="94">
        <f>(M51+N51)*0.4</f>
        <v>173.96</v>
      </c>
      <c r="M51" s="94">
        <v>100</v>
      </c>
      <c r="N51" s="107">
        <v>334.9</v>
      </c>
      <c r="O51" s="15">
        <v>-1</v>
      </c>
      <c r="P51" s="62" t="s">
        <v>361</v>
      </c>
    </row>
    <row r="52" spans="1:17" s="1" customFormat="1" hidden="1" x14ac:dyDescent="0.25">
      <c r="A52" s="18" t="s">
        <v>362</v>
      </c>
      <c r="B52" s="21" t="s">
        <v>154</v>
      </c>
      <c r="C52" s="19" t="s">
        <v>363</v>
      </c>
      <c r="D52" s="89">
        <v>89</v>
      </c>
      <c r="E52" s="90" t="s">
        <v>297</v>
      </c>
      <c r="F52" s="91" t="s">
        <v>364</v>
      </c>
      <c r="G52" s="98">
        <v>11100</v>
      </c>
      <c r="H52" s="90">
        <v>110</v>
      </c>
      <c r="I52" s="100">
        <v>78</v>
      </c>
      <c r="J52" s="93">
        <v>164.85839999999996</v>
      </c>
      <c r="K52" s="93">
        <v>498.32684999999992</v>
      </c>
      <c r="L52" s="94">
        <f>(M52+N52)*0.4</f>
        <v>550.36</v>
      </c>
      <c r="M52" s="94">
        <v>229</v>
      </c>
      <c r="N52" s="107">
        <v>1146.9000000000001</v>
      </c>
      <c r="O52" s="15">
        <v>-1</v>
      </c>
      <c r="P52" s="62" t="s">
        <v>365</v>
      </c>
    </row>
    <row r="53" spans="1:17" s="123" customFormat="1" hidden="1" x14ac:dyDescent="0.25">
      <c r="A53" s="18" t="s">
        <v>366</v>
      </c>
      <c r="B53" s="110" t="s">
        <v>154</v>
      </c>
      <c r="C53" s="122" t="s">
        <v>367</v>
      </c>
      <c r="D53" s="112">
        <v>90</v>
      </c>
      <c r="E53" s="113" t="s">
        <v>170</v>
      </c>
      <c r="F53" s="114" t="s">
        <v>368</v>
      </c>
      <c r="G53" s="115">
        <v>7500</v>
      </c>
      <c r="H53" s="113">
        <v>45</v>
      </c>
      <c r="I53" s="113">
        <v>112</v>
      </c>
      <c r="J53" s="117">
        <v>105.22799999999999</v>
      </c>
      <c r="K53" s="117">
        <v>144.20699999999999</v>
      </c>
      <c r="L53" s="94">
        <f>(M53+N53)*0.4</f>
        <v>238</v>
      </c>
      <c r="M53" s="118">
        <v>145</v>
      </c>
      <c r="N53" s="119">
        <v>450</v>
      </c>
      <c r="O53" s="120">
        <v>-1</v>
      </c>
      <c r="P53" s="121" t="s">
        <v>369</v>
      </c>
      <c r="Q53" s="1"/>
    </row>
    <row r="54" spans="1:17" s="1" customFormat="1" hidden="1" x14ac:dyDescent="0.25">
      <c r="A54" s="18" t="s">
        <v>370</v>
      </c>
      <c r="B54" s="110" t="s">
        <v>154</v>
      </c>
      <c r="C54" s="122" t="s">
        <v>371</v>
      </c>
      <c r="D54" s="112">
        <v>96</v>
      </c>
      <c r="E54" s="113" t="s">
        <v>268</v>
      </c>
      <c r="F54" s="114" t="s">
        <v>372</v>
      </c>
      <c r="G54" s="124">
        <v>10500</v>
      </c>
      <c r="H54" s="116">
        <v>75</v>
      </c>
      <c r="I54" s="116">
        <v>71</v>
      </c>
      <c r="J54" s="117">
        <v>109.44</v>
      </c>
      <c r="K54" s="117">
        <v>322.05599999999998</v>
      </c>
      <c r="L54" s="94">
        <f>(M54+N54)*0.4</f>
        <v>318.84000000000003</v>
      </c>
      <c r="M54" s="118">
        <v>218</v>
      </c>
      <c r="N54" s="119">
        <v>579.1</v>
      </c>
      <c r="O54" s="120">
        <v>-1</v>
      </c>
      <c r="P54" s="121" t="s">
        <v>373</v>
      </c>
    </row>
    <row r="55" spans="1:17" s="1" customFormat="1" x14ac:dyDescent="0.25">
      <c r="A55" s="18" t="s">
        <v>374</v>
      </c>
      <c r="B55" s="110" t="s">
        <v>154</v>
      </c>
      <c r="C55" s="125" t="s">
        <v>375</v>
      </c>
      <c r="D55" s="112">
        <v>91</v>
      </c>
      <c r="E55" s="113" t="s">
        <v>156</v>
      </c>
      <c r="F55" s="114" t="s">
        <v>376</v>
      </c>
      <c r="G55" s="115">
        <v>3900</v>
      </c>
      <c r="H55" s="113">
        <v>40</v>
      </c>
      <c r="I55" s="113">
        <v>25</v>
      </c>
      <c r="J55" s="117">
        <v>78.227999999999994</v>
      </c>
      <c r="K55" s="117">
        <v>130.03199999999998</v>
      </c>
      <c r="L55" s="94">
        <f>(M55+N55)*0.4</f>
        <v>156.68</v>
      </c>
      <c r="M55" s="118">
        <v>77</v>
      </c>
      <c r="N55" s="119">
        <v>314.7</v>
      </c>
      <c r="O55" s="120">
        <v>-1</v>
      </c>
      <c r="P55" s="121" t="s">
        <v>377</v>
      </c>
    </row>
    <row r="56" spans="1:17" s="1" customFormat="1" hidden="1" x14ac:dyDescent="0.25">
      <c r="A56" s="18" t="s">
        <v>378</v>
      </c>
      <c r="B56" s="21" t="s">
        <v>154</v>
      </c>
      <c r="C56" s="19" t="s">
        <v>379</v>
      </c>
      <c r="D56" s="89">
        <v>94</v>
      </c>
      <c r="E56" s="90" t="s">
        <v>318</v>
      </c>
      <c r="F56" s="91" t="s">
        <v>380</v>
      </c>
      <c r="G56" s="98">
        <v>6000</v>
      </c>
      <c r="H56" s="90">
        <v>62</v>
      </c>
      <c r="I56" s="92">
        <v>42</v>
      </c>
      <c r="J56" s="93">
        <v>61.979399999999991</v>
      </c>
      <c r="K56" s="93">
        <v>256.50135</v>
      </c>
      <c r="L56" s="94">
        <f>(M56+N56)*0.4</f>
        <v>139.88</v>
      </c>
      <c r="M56" s="94">
        <v>58</v>
      </c>
      <c r="N56" s="107">
        <v>291.7</v>
      </c>
      <c r="O56" s="15">
        <v>-1</v>
      </c>
      <c r="P56" s="62" t="s">
        <v>381</v>
      </c>
    </row>
    <row r="57" spans="1:17" s="1" customFormat="1" x14ac:dyDescent="0.25">
      <c r="A57" s="18" t="s">
        <v>382</v>
      </c>
      <c r="B57" s="21" t="s">
        <v>154</v>
      </c>
      <c r="C57" s="96" t="s">
        <v>383</v>
      </c>
      <c r="D57" s="89">
        <v>97</v>
      </c>
      <c r="E57" s="90" t="s">
        <v>161</v>
      </c>
      <c r="F57" s="91" t="s">
        <v>384</v>
      </c>
      <c r="G57" s="99">
        <v>3300</v>
      </c>
      <c r="H57" s="90">
        <v>30</v>
      </c>
      <c r="I57" s="100">
        <v>36</v>
      </c>
      <c r="J57" s="93">
        <v>73.835999999999999</v>
      </c>
      <c r="K57" s="93">
        <v>174.447</v>
      </c>
      <c r="L57" s="94">
        <f>(M57+N57)*0.4</f>
        <v>234.36</v>
      </c>
      <c r="M57" s="94">
        <v>98</v>
      </c>
      <c r="N57" s="107">
        <v>487.9</v>
      </c>
      <c r="O57" s="15">
        <v>-1</v>
      </c>
      <c r="P57" s="62" t="s">
        <v>385</v>
      </c>
    </row>
    <row r="58" spans="1:17" s="1" customFormat="1" hidden="1" x14ac:dyDescent="0.25">
      <c r="A58" s="18" t="s">
        <v>386</v>
      </c>
      <c r="B58" s="21" t="s">
        <v>154</v>
      </c>
      <c r="C58" s="96" t="s">
        <v>387</v>
      </c>
      <c r="D58" s="89">
        <v>98</v>
      </c>
      <c r="E58" s="90" t="s">
        <v>227</v>
      </c>
      <c r="F58" s="91" t="s">
        <v>388</v>
      </c>
      <c r="G58" s="98">
        <v>6300</v>
      </c>
      <c r="H58" s="90">
        <v>61</v>
      </c>
      <c r="I58" s="100">
        <v>49</v>
      </c>
      <c r="J58" s="93">
        <v>99.917999999999992</v>
      </c>
      <c r="K58" s="93">
        <v>242.14680000000001</v>
      </c>
      <c r="L58" s="94">
        <f>(M58+N58)*0.4</f>
        <v>316.36</v>
      </c>
      <c r="M58" s="94">
        <v>132</v>
      </c>
      <c r="N58" s="107">
        <v>658.9</v>
      </c>
      <c r="O58" s="15">
        <v>-1</v>
      </c>
      <c r="P58" s="62" t="s">
        <v>389</v>
      </c>
    </row>
    <row r="59" spans="1:17" s="1" customFormat="1" hidden="1" x14ac:dyDescent="0.25">
      <c r="A59" s="18" t="s">
        <v>390</v>
      </c>
      <c r="B59" s="110" t="s">
        <v>154</v>
      </c>
      <c r="C59" s="122" t="s">
        <v>391</v>
      </c>
      <c r="D59" s="112">
        <v>98</v>
      </c>
      <c r="E59" s="113" t="s">
        <v>170</v>
      </c>
      <c r="F59" s="114" t="s">
        <v>392</v>
      </c>
      <c r="G59" s="115">
        <v>9600</v>
      </c>
      <c r="H59" s="113">
        <v>61</v>
      </c>
      <c r="I59" s="113">
        <v>46</v>
      </c>
      <c r="J59" s="117">
        <v>127.44</v>
      </c>
      <c r="K59" s="117">
        <v>355.13100000000003</v>
      </c>
      <c r="L59" s="94">
        <f>(M59+N59)*0.4</f>
        <v>346.84000000000003</v>
      </c>
      <c r="M59" s="118">
        <v>253</v>
      </c>
      <c r="N59" s="119">
        <v>614.1</v>
      </c>
      <c r="O59" s="120">
        <v>-1</v>
      </c>
      <c r="P59" s="121" t="s">
        <v>393</v>
      </c>
    </row>
    <row r="60" spans="1:17" s="1" customFormat="1" hidden="1" x14ac:dyDescent="0.25">
      <c r="A60" s="18" t="s">
        <v>394</v>
      </c>
      <c r="B60" s="110" t="s">
        <v>154</v>
      </c>
      <c r="C60" s="122" t="s">
        <v>395</v>
      </c>
      <c r="D60" s="112">
        <v>100</v>
      </c>
      <c r="E60" s="113" t="s">
        <v>268</v>
      </c>
      <c r="F60" s="114" t="s">
        <v>396</v>
      </c>
      <c r="G60" s="124">
        <v>12600</v>
      </c>
      <c r="H60" s="116">
        <v>80</v>
      </c>
      <c r="I60" s="116">
        <v>67</v>
      </c>
      <c r="J60" s="117">
        <v>127.44</v>
      </c>
      <c r="K60" s="117">
        <v>355.13100000000003</v>
      </c>
      <c r="L60" s="94">
        <f>(M60+N60)*0.4</f>
        <v>346.84000000000003</v>
      </c>
      <c r="M60" s="118">
        <v>253</v>
      </c>
      <c r="N60" s="119">
        <v>614.1</v>
      </c>
      <c r="O60" s="120">
        <v>-1</v>
      </c>
      <c r="P60" s="121" t="s">
        <v>397</v>
      </c>
    </row>
    <row r="61" spans="1:17" s="1" customFormat="1" hidden="1" x14ac:dyDescent="0.25">
      <c r="A61" s="18" t="s">
        <v>398</v>
      </c>
      <c r="B61" s="21" t="s">
        <v>154</v>
      </c>
      <c r="C61" s="19" t="s">
        <v>399</v>
      </c>
      <c r="D61" s="89">
        <v>101</v>
      </c>
      <c r="E61" s="90" t="s">
        <v>351</v>
      </c>
      <c r="F61" s="97" t="s">
        <v>400</v>
      </c>
      <c r="G61" s="99">
        <v>10080</v>
      </c>
      <c r="H61" s="100">
        <v>130</v>
      </c>
      <c r="I61" s="100">
        <v>160</v>
      </c>
      <c r="J61" s="93">
        <v>181.09188</v>
      </c>
      <c r="K61" s="93">
        <v>945.36855000000003</v>
      </c>
      <c r="L61" s="94">
        <f>(M61+N61)*0.4</f>
        <v>713.12</v>
      </c>
      <c r="M61" s="94">
        <v>297</v>
      </c>
      <c r="N61" s="107">
        <v>1485.8</v>
      </c>
      <c r="O61" s="15">
        <v>-1</v>
      </c>
      <c r="P61" s="62" t="s">
        <v>401</v>
      </c>
    </row>
    <row r="62" spans="1:17" s="126" customFormat="1" hidden="1" x14ac:dyDescent="0.25">
      <c r="A62" s="18" t="s">
        <v>402</v>
      </c>
      <c r="B62" s="21" t="s">
        <v>154</v>
      </c>
      <c r="C62" s="19" t="s">
        <v>403</v>
      </c>
      <c r="D62" s="89">
        <v>102</v>
      </c>
      <c r="E62" s="90" t="s">
        <v>318</v>
      </c>
      <c r="F62" s="91" t="s">
        <v>404</v>
      </c>
      <c r="G62" s="98">
        <v>10620</v>
      </c>
      <c r="H62" s="90">
        <v>126</v>
      </c>
      <c r="I62" s="100">
        <v>92</v>
      </c>
      <c r="J62" s="93">
        <v>165.7278</v>
      </c>
      <c r="K62" s="93">
        <v>581.9688000000001</v>
      </c>
      <c r="L62" s="94">
        <f>(M62+N62)*0.4</f>
        <v>567.12</v>
      </c>
      <c r="M62" s="94">
        <v>236</v>
      </c>
      <c r="N62" s="107">
        <v>1181.8</v>
      </c>
      <c r="O62" s="15">
        <v>-1</v>
      </c>
      <c r="P62" s="62" t="s">
        <v>405</v>
      </c>
      <c r="Q62" s="1"/>
    </row>
    <row r="63" spans="1:17" s="126" customFormat="1" x14ac:dyDescent="0.25">
      <c r="A63" s="18" t="s">
        <v>406</v>
      </c>
      <c r="B63" s="110" t="s">
        <v>154</v>
      </c>
      <c r="C63" s="122" t="s">
        <v>407</v>
      </c>
      <c r="D63" s="112">
        <v>103</v>
      </c>
      <c r="E63" s="113" t="s">
        <v>156</v>
      </c>
      <c r="F63" s="114" t="s">
        <v>408</v>
      </c>
      <c r="G63" s="115">
        <v>5400</v>
      </c>
      <c r="H63" s="113">
        <v>45</v>
      </c>
      <c r="I63" s="113">
        <v>29</v>
      </c>
      <c r="J63" s="117">
        <v>105.22799999999999</v>
      </c>
      <c r="K63" s="117">
        <v>144.20699999999999</v>
      </c>
      <c r="L63" s="94">
        <f>(M63+N63)*0.4</f>
        <v>168.68</v>
      </c>
      <c r="M63" s="118">
        <v>92</v>
      </c>
      <c r="N63" s="119">
        <v>329.7</v>
      </c>
      <c r="O63" s="120">
        <v>-1</v>
      </c>
      <c r="P63" s="121" t="s">
        <v>409</v>
      </c>
      <c r="Q63" s="1"/>
    </row>
    <row r="64" spans="1:17" s="126" customFormat="1" hidden="1" x14ac:dyDescent="0.25">
      <c r="A64" s="18" t="s">
        <v>410</v>
      </c>
      <c r="B64" s="21" t="s">
        <v>154</v>
      </c>
      <c r="C64" s="19" t="s">
        <v>411</v>
      </c>
      <c r="D64" s="89">
        <v>104</v>
      </c>
      <c r="E64" s="90" t="s">
        <v>351</v>
      </c>
      <c r="F64" s="97" t="s">
        <v>412</v>
      </c>
      <c r="G64" s="99">
        <v>11700</v>
      </c>
      <c r="H64" s="92">
        <v>136</v>
      </c>
      <c r="I64" s="100">
        <v>235</v>
      </c>
      <c r="J64" s="93">
        <v>207.32975999999999</v>
      </c>
      <c r="K64" s="93">
        <v>1138.1107499999998</v>
      </c>
      <c r="L64" s="94">
        <f>(M64+N64)*0.4</f>
        <v>777.56000000000006</v>
      </c>
      <c r="M64" s="94">
        <v>324</v>
      </c>
      <c r="N64" s="107">
        <v>1619.9</v>
      </c>
      <c r="O64" s="15">
        <v>-1</v>
      </c>
      <c r="P64" s="62" t="s">
        <v>413</v>
      </c>
      <c r="Q64" s="1"/>
    </row>
    <row r="65" spans="1:17" s="126" customFormat="1" hidden="1" x14ac:dyDescent="0.25">
      <c r="A65" s="18" t="s">
        <v>414</v>
      </c>
      <c r="B65" s="21" t="s">
        <v>154</v>
      </c>
      <c r="C65" s="111" t="s">
        <v>415</v>
      </c>
      <c r="D65" s="102">
        <v>105</v>
      </c>
      <c r="E65" s="103" t="s">
        <v>416</v>
      </c>
      <c r="F65" s="104" t="s">
        <v>417</v>
      </c>
      <c r="G65" s="98">
        <v>7500</v>
      </c>
      <c r="H65" s="103">
        <v>100</v>
      </c>
      <c r="I65" s="127">
        <v>87</v>
      </c>
      <c r="J65" s="93">
        <v>118.29600000000001</v>
      </c>
      <c r="K65" s="93">
        <v>629.10540000000003</v>
      </c>
      <c r="L65" s="94">
        <f>(M65+N65)*0.4</f>
        <v>408.36</v>
      </c>
      <c r="M65" s="101">
        <v>170</v>
      </c>
      <c r="N65" s="107">
        <v>850.9</v>
      </c>
      <c r="O65" s="15">
        <v>-1</v>
      </c>
      <c r="P65" s="62" t="s">
        <v>418</v>
      </c>
      <c r="Q65" s="1"/>
    </row>
    <row r="66" spans="1:17" s="128" customFormat="1" x14ac:dyDescent="0.25">
      <c r="A66" s="18" t="s">
        <v>419</v>
      </c>
      <c r="B66" s="21" t="s">
        <v>154</v>
      </c>
      <c r="C66" s="96" t="s">
        <v>420</v>
      </c>
      <c r="D66" s="89">
        <v>106</v>
      </c>
      <c r="E66" s="90" t="s">
        <v>161</v>
      </c>
      <c r="F66" s="91" t="s">
        <v>421</v>
      </c>
      <c r="G66" s="99">
        <v>5400</v>
      </c>
      <c r="H66" s="90">
        <v>32</v>
      </c>
      <c r="I66" s="100">
        <v>41</v>
      </c>
      <c r="J66" s="93">
        <v>90.21599999999998</v>
      </c>
      <c r="K66" s="93">
        <v>221.1678</v>
      </c>
      <c r="L66" s="94">
        <f>(M66+N66)*0.4</f>
        <v>266.36</v>
      </c>
      <c r="M66" s="94">
        <v>111</v>
      </c>
      <c r="N66" s="107">
        <v>554.9</v>
      </c>
      <c r="O66" s="15">
        <v>-1</v>
      </c>
      <c r="P66" s="62" t="s">
        <v>422</v>
      </c>
      <c r="Q66" s="1"/>
    </row>
    <row r="67" spans="1:17" s="123" customFormat="1" hidden="1" x14ac:dyDescent="0.25">
      <c r="A67" s="18" t="s">
        <v>423</v>
      </c>
      <c r="B67" s="21" t="s">
        <v>154</v>
      </c>
      <c r="C67" s="19" t="s">
        <v>424</v>
      </c>
      <c r="D67" s="89">
        <v>107</v>
      </c>
      <c r="E67" s="90" t="s">
        <v>351</v>
      </c>
      <c r="F67" s="97" t="s">
        <v>425</v>
      </c>
      <c r="G67" s="99">
        <v>12300</v>
      </c>
      <c r="H67" s="92">
        <v>140</v>
      </c>
      <c r="I67" s="92">
        <v>469</v>
      </c>
      <c r="J67" s="93">
        <v>261.32976000000002</v>
      </c>
      <c r="K67" s="93">
        <v>1166.46075</v>
      </c>
      <c r="L67" s="94">
        <f t="shared" ref="L67:L80" si="0">(M67+N67)*0.4</f>
        <v>801.56000000000006</v>
      </c>
      <c r="M67" s="94">
        <v>354</v>
      </c>
      <c r="N67" s="107">
        <v>1649.9</v>
      </c>
      <c r="O67" s="15">
        <v>-1</v>
      </c>
      <c r="P67" s="62" t="s">
        <v>426</v>
      </c>
      <c r="Q67" s="1"/>
    </row>
    <row r="68" spans="1:17" s="123" customFormat="1" hidden="1" x14ac:dyDescent="0.25">
      <c r="A68" s="18" t="s">
        <v>427</v>
      </c>
      <c r="B68" s="21" t="s">
        <v>154</v>
      </c>
      <c r="C68" s="122" t="s">
        <v>428</v>
      </c>
      <c r="D68" s="102">
        <v>109</v>
      </c>
      <c r="E68" s="103" t="s">
        <v>416</v>
      </c>
      <c r="F68" s="104" t="s">
        <v>429</v>
      </c>
      <c r="G68" s="98">
        <v>7800</v>
      </c>
      <c r="H68" s="103">
        <v>110</v>
      </c>
      <c r="I68" s="127">
        <v>115</v>
      </c>
      <c r="J68" s="93">
        <v>351.32976000000002</v>
      </c>
      <c r="K68" s="93">
        <v>1213.71075</v>
      </c>
      <c r="L68" s="94">
        <f t="shared" si="0"/>
        <v>841.56000000000006</v>
      </c>
      <c r="M68" s="101">
        <v>404</v>
      </c>
      <c r="N68" s="107">
        <v>1699.9</v>
      </c>
      <c r="O68" s="15">
        <v>-1</v>
      </c>
      <c r="P68" s="62" t="s">
        <v>430</v>
      </c>
      <c r="Q68" s="1"/>
    </row>
    <row r="69" spans="1:17" s="123" customFormat="1" hidden="1" x14ac:dyDescent="0.25">
      <c r="A69" s="18" t="s">
        <v>431</v>
      </c>
      <c r="B69" s="21" t="s">
        <v>154</v>
      </c>
      <c r="C69" s="122" t="s">
        <v>432</v>
      </c>
      <c r="D69" s="102">
        <v>111</v>
      </c>
      <c r="E69" s="103" t="s">
        <v>416</v>
      </c>
      <c r="F69" s="104" t="s">
        <v>433</v>
      </c>
      <c r="G69" s="98">
        <v>9300</v>
      </c>
      <c r="H69" s="103">
        <v>120</v>
      </c>
      <c r="I69" s="127">
        <v>157</v>
      </c>
      <c r="J69" s="93">
        <v>163.63800000000001</v>
      </c>
      <c r="K69" s="93">
        <v>936.40994999999987</v>
      </c>
      <c r="L69" s="94">
        <f t="shared" si="0"/>
        <v>570.7600000000001</v>
      </c>
      <c r="M69" s="101">
        <v>270</v>
      </c>
      <c r="N69" s="107">
        <v>1156.9000000000001</v>
      </c>
      <c r="O69" s="15">
        <v>-1</v>
      </c>
      <c r="P69" s="62" t="s">
        <v>434</v>
      </c>
      <c r="Q69" s="1"/>
    </row>
    <row r="70" spans="1:17" s="123" customFormat="1" hidden="1" x14ac:dyDescent="0.25">
      <c r="A70" s="18" t="s">
        <v>435</v>
      </c>
      <c r="B70" s="110" t="s">
        <v>154</v>
      </c>
      <c r="C70" s="111" t="s">
        <v>436</v>
      </c>
      <c r="D70" s="129">
        <v>113</v>
      </c>
      <c r="E70" s="113" t="s">
        <v>227</v>
      </c>
      <c r="F70" s="130" t="s">
        <v>437</v>
      </c>
      <c r="G70" s="115">
        <v>5700</v>
      </c>
      <c r="H70" s="131">
        <v>85</v>
      </c>
      <c r="I70" s="131">
        <v>54</v>
      </c>
      <c r="J70" s="117">
        <v>144.27000000000001</v>
      </c>
      <c r="K70" s="117">
        <v>326.26125000000002</v>
      </c>
      <c r="L70" s="94">
        <f t="shared" si="0"/>
        <v>537.6</v>
      </c>
      <c r="M70" s="132">
        <v>384</v>
      </c>
      <c r="N70" s="119">
        <v>960</v>
      </c>
      <c r="O70" s="121">
        <v>-1</v>
      </c>
      <c r="P70" s="133" t="s">
        <v>438</v>
      </c>
      <c r="Q70" s="1"/>
    </row>
    <row r="71" spans="1:17" s="123" customFormat="1" hidden="1" x14ac:dyDescent="0.25">
      <c r="A71" s="18" t="s">
        <v>439</v>
      </c>
      <c r="B71" s="110" t="s">
        <v>154</v>
      </c>
      <c r="C71" s="122" t="s">
        <v>440</v>
      </c>
      <c r="D71" s="112">
        <v>114</v>
      </c>
      <c r="E71" s="113" t="s">
        <v>318</v>
      </c>
      <c r="F71" s="114" t="s">
        <v>441</v>
      </c>
      <c r="G71" s="115">
        <v>12000</v>
      </c>
      <c r="H71" s="113">
        <v>130</v>
      </c>
      <c r="I71" s="116">
        <v>79</v>
      </c>
      <c r="J71" s="117">
        <v>201.7278</v>
      </c>
      <c r="K71" s="117">
        <v>600.86880000000008</v>
      </c>
      <c r="L71" s="94">
        <f t="shared" si="0"/>
        <v>583.12</v>
      </c>
      <c r="M71" s="118">
        <v>256</v>
      </c>
      <c r="N71" s="119">
        <v>1201.8</v>
      </c>
      <c r="O71" s="120">
        <v>-1</v>
      </c>
      <c r="P71" s="121" t="s">
        <v>442</v>
      </c>
      <c r="Q71" s="1"/>
    </row>
    <row r="72" spans="1:17" s="123" customFormat="1" hidden="1" x14ac:dyDescent="0.25">
      <c r="A72" s="18" t="s">
        <v>443</v>
      </c>
      <c r="B72" s="21" t="s">
        <v>154</v>
      </c>
      <c r="C72" s="134" t="s">
        <v>444</v>
      </c>
      <c r="D72" s="102">
        <v>115</v>
      </c>
      <c r="E72" s="103" t="s">
        <v>416</v>
      </c>
      <c r="F72" s="104" t="s">
        <v>445</v>
      </c>
      <c r="G72" s="98">
        <v>10200</v>
      </c>
      <c r="H72" s="103">
        <v>130</v>
      </c>
      <c r="I72" s="127">
        <v>225</v>
      </c>
      <c r="J72" s="93">
        <v>198.19800000000001</v>
      </c>
      <c r="K72" s="93">
        <v>1049.05395</v>
      </c>
      <c r="L72" s="94">
        <f t="shared" si="0"/>
        <v>766.36000000000013</v>
      </c>
      <c r="M72" s="101">
        <v>300</v>
      </c>
      <c r="N72" s="107">
        <v>1615.9</v>
      </c>
      <c r="O72" s="15">
        <v>-1</v>
      </c>
      <c r="P72" s="62" t="s">
        <v>446</v>
      </c>
      <c r="Q72" s="1"/>
    </row>
    <row r="73" spans="1:17" hidden="1" x14ac:dyDescent="0.25">
      <c r="A73" s="18" t="s">
        <v>447</v>
      </c>
      <c r="B73" s="110" t="s">
        <v>154</v>
      </c>
      <c r="C73" s="122" t="s">
        <v>448</v>
      </c>
      <c r="D73" s="112">
        <v>117</v>
      </c>
      <c r="E73" s="113" t="s">
        <v>351</v>
      </c>
      <c r="F73" s="135" t="s">
        <v>449</v>
      </c>
      <c r="G73" s="124">
        <v>14100</v>
      </c>
      <c r="H73" s="116">
        <v>150</v>
      </c>
      <c r="I73" s="116">
        <v>373</v>
      </c>
      <c r="J73" s="117">
        <v>351.32976000000002</v>
      </c>
      <c r="K73" s="117">
        <v>1213.71075</v>
      </c>
      <c r="L73" s="94">
        <f t="shared" si="0"/>
        <v>841.56000000000006</v>
      </c>
      <c r="M73" s="118">
        <v>404</v>
      </c>
      <c r="N73" s="119">
        <v>1699.9</v>
      </c>
      <c r="O73" s="120">
        <v>-1</v>
      </c>
      <c r="P73" s="121" t="s">
        <v>450</v>
      </c>
      <c r="Q73" s="1"/>
    </row>
    <row r="74" spans="1:17" hidden="1" x14ac:dyDescent="0.25">
      <c r="A74" s="18" t="s">
        <v>451</v>
      </c>
      <c r="B74" s="21" t="s">
        <v>154</v>
      </c>
      <c r="C74" s="125" t="s">
        <v>452</v>
      </c>
      <c r="D74" s="102">
        <v>120</v>
      </c>
      <c r="E74" s="103" t="s">
        <v>416</v>
      </c>
      <c r="F74" s="104" t="s">
        <v>453</v>
      </c>
      <c r="G74" s="98">
        <v>12900</v>
      </c>
      <c r="H74" s="103">
        <v>150</v>
      </c>
      <c r="I74" s="127">
        <v>985</v>
      </c>
      <c r="J74" s="93">
        <v>270.91800000000001</v>
      </c>
      <c r="K74" s="93">
        <v>1427.4319500000001</v>
      </c>
      <c r="L74" s="94">
        <f t="shared" si="0"/>
        <v>833.96</v>
      </c>
      <c r="M74" s="101">
        <v>350</v>
      </c>
      <c r="N74" s="107">
        <v>1734.9</v>
      </c>
      <c r="O74" s="15">
        <v>-1</v>
      </c>
      <c r="P74" s="62" t="s">
        <v>454</v>
      </c>
      <c r="Q74" s="1"/>
    </row>
    <row r="75" spans="1:17" s="123" customFormat="1" hidden="1" x14ac:dyDescent="0.25">
      <c r="A75" s="18" t="s">
        <v>455</v>
      </c>
      <c r="B75" s="133" t="s">
        <v>154</v>
      </c>
      <c r="C75" s="133" t="s">
        <v>456</v>
      </c>
      <c r="D75" s="129">
        <v>122</v>
      </c>
      <c r="E75" s="131" t="s">
        <v>297</v>
      </c>
      <c r="F75" s="130" t="s">
        <v>457</v>
      </c>
      <c r="G75" s="115">
        <v>13600</v>
      </c>
      <c r="H75" s="131">
        <v>120</v>
      </c>
      <c r="I75" s="131">
        <v>83</v>
      </c>
      <c r="J75" s="117">
        <v>200.85839999999996</v>
      </c>
      <c r="K75" s="117">
        <v>517.2268499999999</v>
      </c>
      <c r="L75" s="94">
        <f t="shared" si="0"/>
        <v>566.36</v>
      </c>
      <c r="M75" s="132">
        <v>249</v>
      </c>
      <c r="N75" s="119">
        <v>1166.9000000000001</v>
      </c>
      <c r="O75" s="121">
        <v>-1</v>
      </c>
      <c r="P75" s="133" t="s">
        <v>458</v>
      </c>
      <c r="Q75" s="1"/>
    </row>
    <row r="76" spans="1:17" hidden="1" x14ac:dyDescent="0.25">
      <c r="A76" s="18" t="s">
        <v>459</v>
      </c>
      <c r="B76" s="21" t="s">
        <v>154</v>
      </c>
      <c r="C76" s="122" t="s">
        <v>460</v>
      </c>
      <c r="D76" s="102">
        <v>124</v>
      </c>
      <c r="E76" s="103" t="s">
        <v>416</v>
      </c>
      <c r="F76" s="104" t="s">
        <v>461</v>
      </c>
      <c r="G76" s="98">
        <v>11400</v>
      </c>
      <c r="H76" s="103">
        <v>140</v>
      </c>
      <c r="I76" s="127">
        <v>402</v>
      </c>
      <c r="J76" s="93">
        <v>234.55800000000002</v>
      </c>
      <c r="K76" s="93">
        <v>1068.1429499999999</v>
      </c>
      <c r="L76" s="94">
        <f t="shared" si="0"/>
        <v>797.56000000000006</v>
      </c>
      <c r="M76" s="101">
        <v>310</v>
      </c>
      <c r="N76" s="107">
        <v>1683.9</v>
      </c>
      <c r="O76" s="15">
        <v>-1</v>
      </c>
      <c r="P76" s="62" t="s">
        <v>462</v>
      </c>
      <c r="Q76" s="1"/>
    </row>
    <row r="77" spans="1:17" hidden="1" x14ac:dyDescent="0.25">
      <c r="A77" s="18" t="s">
        <v>463</v>
      </c>
      <c r="B77" s="110" t="s">
        <v>154</v>
      </c>
      <c r="C77" s="122" t="s">
        <v>464</v>
      </c>
      <c r="D77" s="129">
        <v>126</v>
      </c>
      <c r="E77" s="113" t="s">
        <v>318</v>
      </c>
      <c r="F77" s="130" t="s">
        <v>465</v>
      </c>
      <c r="G77" s="124">
        <v>14400</v>
      </c>
      <c r="H77" s="131">
        <v>145</v>
      </c>
      <c r="I77" s="131">
        <v>103</v>
      </c>
      <c r="J77" s="117">
        <v>255.7278</v>
      </c>
      <c r="K77" s="117">
        <v>629.2188000000001</v>
      </c>
      <c r="L77" s="94">
        <f t="shared" si="0"/>
        <v>607.12</v>
      </c>
      <c r="M77" s="132">
        <v>286</v>
      </c>
      <c r="N77" s="119">
        <v>1231.8</v>
      </c>
      <c r="O77" s="121">
        <v>-1</v>
      </c>
      <c r="P77" s="133" t="s">
        <v>466</v>
      </c>
      <c r="Q77" s="1"/>
    </row>
    <row r="78" spans="1:17" hidden="1" x14ac:dyDescent="0.25">
      <c r="A78" s="18" t="s">
        <v>467</v>
      </c>
      <c r="B78" s="133" t="s">
        <v>154</v>
      </c>
      <c r="C78" s="122" t="s">
        <v>468</v>
      </c>
      <c r="D78" s="129">
        <v>128</v>
      </c>
      <c r="E78" s="131" t="s">
        <v>416</v>
      </c>
      <c r="F78" s="130" t="s">
        <v>469</v>
      </c>
      <c r="G78" s="124">
        <v>13200</v>
      </c>
      <c r="H78" s="131">
        <v>160</v>
      </c>
      <c r="I78" s="131">
        <v>323</v>
      </c>
      <c r="J78" s="117">
        <v>315.91800000000001</v>
      </c>
      <c r="K78" s="117">
        <v>1451.0569500000001</v>
      </c>
      <c r="L78" s="94">
        <f t="shared" si="0"/>
        <v>853.96</v>
      </c>
      <c r="M78" s="136">
        <v>375</v>
      </c>
      <c r="N78" s="119">
        <v>1759.9</v>
      </c>
      <c r="O78" s="121">
        <v>-1</v>
      </c>
      <c r="P78" s="133" t="s">
        <v>470</v>
      </c>
      <c r="Q78" s="1"/>
    </row>
    <row r="79" spans="1:17" hidden="1" x14ac:dyDescent="0.25">
      <c r="A79" s="18" t="s">
        <v>471</v>
      </c>
      <c r="B79" s="133" t="s">
        <v>154</v>
      </c>
      <c r="C79" s="122" t="s">
        <v>472</v>
      </c>
      <c r="D79" s="129">
        <v>135</v>
      </c>
      <c r="E79" s="131" t="s">
        <v>416</v>
      </c>
      <c r="F79" s="130" t="s">
        <v>473</v>
      </c>
      <c r="G79" s="124">
        <v>15000</v>
      </c>
      <c r="H79" s="131">
        <v>170</v>
      </c>
      <c r="I79" s="131">
        <v>1200</v>
      </c>
      <c r="J79" s="117">
        <v>405.91800000000001</v>
      </c>
      <c r="K79" s="117">
        <v>1498.3069500000001</v>
      </c>
      <c r="L79" s="94">
        <f t="shared" si="0"/>
        <v>893.96</v>
      </c>
      <c r="M79" s="136">
        <v>425</v>
      </c>
      <c r="N79" s="119">
        <v>1809.9</v>
      </c>
      <c r="O79" s="121">
        <v>-1</v>
      </c>
      <c r="P79" s="133" t="s">
        <v>474</v>
      </c>
      <c r="Q79" s="1"/>
    </row>
    <row r="80" spans="1:17" x14ac:dyDescent="0.25">
      <c r="L80" s="141"/>
      <c r="M80" s="141"/>
    </row>
    <row r="81" spans="10:13" x14ac:dyDescent="0.25">
      <c r="L81" s="141"/>
      <c r="M81" s="141"/>
    </row>
    <row r="82" spans="10:13" x14ac:dyDescent="0.25">
      <c r="J82" s="143"/>
      <c r="K82" s="143"/>
    </row>
    <row r="83" spans="10:13" x14ac:dyDescent="0.25">
      <c r="J83" s="143"/>
      <c r="K83" s="143"/>
      <c r="L83" s="144"/>
    </row>
  </sheetData>
  <autoFilter ref="A1:P79">
    <filterColumn colId="4">
      <filters>
        <filter val="MÁY NƯỚC ÉP"/>
        <filter val="MÁY SẤY"/>
      </filters>
    </filterColumn>
    <sortState ref="A2:P66">
      <sortCondition ref="D1:D79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</vt:lpstr>
      <vt:lpstr>Airship_stay</vt:lpstr>
      <vt:lpstr>Friend Bug</vt:lpstr>
      <vt:lpstr>Product</vt:lpstr>
      <vt:lpstr>PRODUCT (2)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2018-06-25T03:17:09Z</dcterms:created>
  <dcterms:modified xsi:type="dcterms:W3CDTF">2020-02-18T06:52:32Z</dcterms:modified>
</cp:coreProperties>
</file>