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KVTM\js\design\db\"/>
    </mc:Choice>
  </mc:AlternateContent>
  <bookViews>
    <workbookView xWindow="11160" yWindow="0" windowWidth="24000" windowHeight="9000"/>
  </bookViews>
  <sheets>
    <sheet name="MiscInfo" sheetId="3" r:id="rId1"/>
    <sheet name="Item_Value" sheetId="2" r:id="rId2"/>
  </sheets>
  <externalReferences>
    <externalReference r:id="rId3"/>
    <externalReference r:id="rId4"/>
  </externalReferences>
  <definedNames>
    <definedName name="_xlnm._FilterDatabase" localSheetId="1" hidden="1">Item_Value!$A$1:$P$113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P94" i="2"/>
  <c r="O94" i="2"/>
  <c r="P104" i="2"/>
  <c r="P98" i="2"/>
  <c r="O104" i="2"/>
  <c r="O98" i="2"/>
  <c r="P102" i="2"/>
  <c r="O102" i="2"/>
  <c r="P97" i="2"/>
  <c r="O97" i="2"/>
  <c r="P103" i="2"/>
  <c r="P105" i="2"/>
  <c r="P106" i="2"/>
  <c r="O105" i="2"/>
  <c r="O106" i="2"/>
  <c r="P53" i="2"/>
  <c r="O52" i="2"/>
  <c r="O50" i="2"/>
  <c r="O28" i="2"/>
  <c r="O39" i="2"/>
  <c r="O23" i="2"/>
  <c r="O21" i="2"/>
  <c r="O19" i="2"/>
  <c r="O13" i="2"/>
  <c r="O5" i="2"/>
  <c r="O44" i="2"/>
  <c r="O55" i="2"/>
  <c r="O51" i="2"/>
  <c r="O89" i="2"/>
  <c r="O33" i="2"/>
  <c r="O37" i="2"/>
  <c r="O20" i="2"/>
  <c r="O53" i="2"/>
  <c r="O56" i="2"/>
  <c r="O80" i="2"/>
  <c r="O64" i="2"/>
  <c r="O68" i="2"/>
  <c r="O93" i="2"/>
  <c r="O81" i="2"/>
  <c r="O40" i="2"/>
  <c r="O70" i="2"/>
  <c r="O60" i="2"/>
  <c r="O11" i="2"/>
  <c r="O25" i="2"/>
  <c r="O8" i="2"/>
  <c r="O18" i="2"/>
  <c r="O78" i="2"/>
  <c r="O83" i="2"/>
  <c r="O16" i="2"/>
  <c r="O79" i="2"/>
  <c r="O84" i="2"/>
  <c r="O88" i="2"/>
  <c r="O85" i="2"/>
  <c r="O74" i="2"/>
  <c r="O75" i="2"/>
  <c r="O67" i="2"/>
  <c r="O86" i="2"/>
  <c r="O66" i="2"/>
  <c r="O90" i="2"/>
  <c r="O76" i="2"/>
  <c r="O100" i="2"/>
  <c r="O87" i="2"/>
  <c r="O77" i="2"/>
  <c r="O61" i="2"/>
  <c r="O59" i="2"/>
  <c r="O62" i="2"/>
  <c r="O73" i="2"/>
  <c r="O10" i="2"/>
  <c r="O57" i="2"/>
  <c r="O15" i="2"/>
  <c r="O31" i="2"/>
  <c r="O24" i="2"/>
  <c r="O41" i="2"/>
  <c r="O42" i="2"/>
  <c r="O29" i="2"/>
  <c r="O32" i="2"/>
  <c r="O47" i="2"/>
  <c r="O36" i="2"/>
  <c r="O6" i="2"/>
  <c r="O46" i="2"/>
  <c r="O69" i="2"/>
  <c r="O91" i="2"/>
  <c r="O95" i="2"/>
  <c r="O96" i="2"/>
  <c r="O99" i="2"/>
  <c r="O101" i="2"/>
  <c r="O103" i="2"/>
  <c r="O71" i="2"/>
  <c r="O35" i="2"/>
  <c r="O49" i="2"/>
  <c r="O48" i="2"/>
  <c r="O63" i="2"/>
  <c r="O26" i="2"/>
  <c r="O3" i="2"/>
  <c r="P52" i="2"/>
  <c r="P50" i="2"/>
  <c r="P28" i="2"/>
  <c r="P39" i="2"/>
  <c r="P101" i="2"/>
  <c r="P99" i="2"/>
  <c r="P96" i="2"/>
  <c r="P95" i="2"/>
  <c r="P91" i="2"/>
  <c r="P69" i="2"/>
  <c r="P46" i="2"/>
  <c r="P6" i="2"/>
  <c r="P36" i="2"/>
  <c r="P47" i="2"/>
  <c r="P32" i="2"/>
  <c r="P29" i="2"/>
  <c r="P42" i="2"/>
  <c r="P41" i="2"/>
  <c r="P24" i="2"/>
  <c r="P31" i="2"/>
  <c r="P15" i="2"/>
  <c r="P57" i="2"/>
  <c r="P38" i="2"/>
  <c r="P45" i="2"/>
  <c r="P34" i="2"/>
  <c r="P30" i="2"/>
  <c r="P22" i="2"/>
  <c r="P14" i="2"/>
  <c r="P10" i="2"/>
  <c r="P73" i="2"/>
  <c r="P62" i="2"/>
  <c r="P59" i="2"/>
  <c r="P61" i="2"/>
  <c r="P77" i="2"/>
  <c r="P87" i="2"/>
  <c r="P100" i="2"/>
  <c r="P76" i="2"/>
  <c r="P90" i="2"/>
  <c r="P66" i="2"/>
  <c r="P86" i="2"/>
  <c r="P67" i="2"/>
  <c r="P75" i="2"/>
  <c r="P74" i="2"/>
  <c r="P85" i="2"/>
  <c r="P88" i="2"/>
  <c r="P84" i="2"/>
  <c r="P79" i="2"/>
  <c r="P16" i="2"/>
  <c r="P83" i="2"/>
  <c r="P78" i="2"/>
  <c r="P18" i="2"/>
  <c r="P8" i="2"/>
  <c r="P25" i="2"/>
  <c r="P11" i="2"/>
  <c r="P60" i="2"/>
  <c r="P70" i="2"/>
  <c r="P40" i="2"/>
  <c r="P81" i="2"/>
  <c r="P93" i="2"/>
  <c r="P68" i="2"/>
  <c r="P64" i="2"/>
  <c r="P80" i="2"/>
  <c r="P56" i="2"/>
  <c r="P23" i="2"/>
  <c r="P21" i="2"/>
  <c r="P19" i="2"/>
  <c r="P71" i="2"/>
  <c r="P35" i="2"/>
  <c r="P49" i="2"/>
  <c r="P48" i="2"/>
  <c r="P63" i="2"/>
  <c r="P26" i="2"/>
  <c r="P13" i="2"/>
  <c r="P5" i="2"/>
  <c r="P44" i="2"/>
  <c r="P55" i="2"/>
  <c r="P51" i="2"/>
  <c r="P89" i="2"/>
  <c r="P33" i="2"/>
  <c r="P37" i="2"/>
  <c r="P20" i="2"/>
  <c r="P54" i="2"/>
  <c r="P27" i="2"/>
  <c r="P4" i="2"/>
  <c r="P43" i="2"/>
  <c r="P72" i="2"/>
  <c r="P17" i="2"/>
  <c r="P12" i="2"/>
  <c r="P92" i="2"/>
  <c r="P7" i="2"/>
  <c r="P82" i="2"/>
  <c r="P65" i="2"/>
  <c r="P58" i="2"/>
  <c r="P9" i="2"/>
  <c r="P3" i="2"/>
</calcChain>
</file>

<file path=xl/comments1.xml><?xml version="1.0" encoding="utf-8"?>
<comments xmlns="http://schemas.openxmlformats.org/spreadsheetml/2006/main">
  <authors>
    <author>CPU10698-local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=GOLD_BASIC (ORDER) *RATIO</t>
        </r>
      </text>
    </comment>
  </commentList>
</comments>
</file>

<file path=xl/sharedStrings.xml><?xml version="1.0" encoding="utf-8"?>
<sst xmlns="http://schemas.openxmlformats.org/spreadsheetml/2006/main" count="192" uniqueCount="160">
  <si>
    <t>ITEM_NAME</t>
  </si>
  <si>
    <t>TOMKID_GOLD_BASIC</t>
  </si>
  <si>
    <t>TOMKID_MIN_NUM_PACK_1</t>
  </si>
  <si>
    <t>TOMKID_MAX_NUM_PACK_1</t>
  </si>
  <si>
    <t>TOMKID_MIN_GOLD_RATIO_PACK_1</t>
  </si>
  <si>
    <t>TOMKID_MAX_GOLD_RATIO_PACK_1</t>
  </si>
  <si>
    <t>TOMKID_MIN_NUM_PACK_2</t>
  </si>
  <si>
    <t>TOMKID_MAX_NUM_PACK_2</t>
  </si>
  <si>
    <t>TOMKID_MIN_GOLD_RATIO_PACK_2</t>
  </si>
  <si>
    <t>TOMKID_MAX_GOLD_RATIO_PACK_2</t>
  </si>
  <si>
    <t>TOMKID_MIN_NUM_PACK_3</t>
  </si>
  <si>
    <t>TOMKID_MAX_NUM_PACK_3</t>
  </si>
  <si>
    <t>TOMKID_MIN_GOLD_RATIO_PACK_3</t>
  </si>
  <si>
    <t>TOMKID_MAX_GOLD_RATIO_PACK_3</t>
  </si>
  <si>
    <t>HỒNG</t>
  </si>
  <si>
    <t>CÚC</t>
  </si>
  <si>
    <t>TRÀ</t>
  </si>
  <si>
    <t>TÁO</t>
  </si>
  <si>
    <t>NHO</t>
  </si>
  <si>
    <t>HƯỚNG DƯƠNG</t>
  </si>
  <si>
    <t>CHANH</t>
  </si>
  <si>
    <t>OẢI HƯƠNG</t>
  </si>
  <si>
    <t>DÂU</t>
  </si>
  <si>
    <t>BÔNG</t>
  </si>
  <si>
    <t>VIỆT QUẤT</t>
  </si>
  <si>
    <t>SEN</t>
  </si>
  <si>
    <t>BI</t>
  </si>
  <si>
    <t>TUYẾT</t>
  </si>
  <si>
    <t>BỌ RÙA</t>
  </si>
  <si>
    <t>ĐOM ĐÓM</t>
  </si>
  <si>
    <t>ỐC SÊN</t>
  </si>
  <si>
    <t>CHUỒN CHUỒN</t>
  </si>
  <si>
    <t>BƯỚM</t>
  </si>
  <si>
    <t>ONG</t>
  </si>
  <si>
    <t>HỒNG SẤY</t>
  </si>
  <si>
    <t>CÚC SẤY</t>
  </si>
  <si>
    <t>TRÀ SẤY</t>
  </si>
  <si>
    <t>TRÀ ĐÁ</t>
  </si>
  <si>
    <t>TRÀ HOA HỒNG</t>
  </si>
  <si>
    <t>TRÀ HOA CÚC</t>
  </si>
  <si>
    <t>TÁO SẤY</t>
  </si>
  <si>
    <t>NGỌC ĐỎ</t>
  </si>
  <si>
    <t>NGỌC VÀNG</t>
  </si>
  <si>
    <t>NGỌC XANH BIỂN</t>
  </si>
  <si>
    <t>NHO SẤY</t>
  </si>
  <si>
    <t>NƯỚC TÁO</t>
  </si>
  <si>
    <t>NƯỚC NHO</t>
  </si>
  <si>
    <t>TRÀ NHO</t>
  </si>
  <si>
    <t>TRÀ TÁO</t>
  </si>
  <si>
    <t>HẠT HƯỚNG DƯƠNG</t>
  </si>
  <si>
    <t>TINH DẦU HOA HỒNG</t>
  </si>
  <si>
    <t>TINH DẦU TÁO</t>
  </si>
  <si>
    <t>NƯỚC CHANH</t>
  </si>
  <si>
    <t>TRÀ CHANH</t>
  </si>
  <si>
    <t>TINH DẦU CHANH</t>
  </si>
  <si>
    <t>OẢI HƯƠNG SẤY</t>
  </si>
  <si>
    <t>NGỌC CAM</t>
  </si>
  <si>
    <t>NƯỚC HOA HỒNG</t>
  </si>
  <si>
    <t>NƯỚC HOA HƯƠNG TÁO</t>
  </si>
  <si>
    <t>NƯỚC DÂU</t>
  </si>
  <si>
    <t>NƯỚC HOA HƯƠNG CHANH</t>
  </si>
  <si>
    <t>TINH DẦU OẢI HƯƠNG</t>
  </si>
  <si>
    <t>NƯỚC HOA OẢI HƯƠNG</t>
  </si>
  <si>
    <t>NGỌC TÍM</t>
  </si>
  <si>
    <t>VẢI TRẮNG</t>
  </si>
  <si>
    <t>NGỌC XANH LÁ</t>
  </si>
  <si>
    <t>VẢI VÀNG</t>
  </si>
  <si>
    <t>VẢI XANH LÁ</t>
  </si>
  <si>
    <t>VẢI ĐỎ</t>
  </si>
  <si>
    <t>VẢI TÍM</t>
  </si>
  <si>
    <t>VẢI ĐEN</t>
  </si>
  <si>
    <t>NƯỚC VIỆT QUẤT</t>
  </si>
  <si>
    <t>VIỆT QUẤT SẤY</t>
  </si>
  <si>
    <t>TRÀ VIỆT QUẤT</t>
  </si>
  <si>
    <t>TINH DẦU VIỆT QUẤT</t>
  </si>
  <si>
    <t>NƯỚC HOA VIỆT QUẤT</t>
  </si>
  <si>
    <t>VẢI XANH BIỂN</t>
  </si>
  <si>
    <t>TÚI HOA HỒNG</t>
  </si>
  <si>
    <t>TÚI HƯƠNG TÁO</t>
  </si>
  <si>
    <t>HẠT SEN</t>
  </si>
  <si>
    <t>TRÀ SEN</t>
  </si>
  <si>
    <t>TINH DẦU SEN</t>
  </si>
  <si>
    <t>TÚI HƯƠNG CHANH</t>
  </si>
  <si>
    <t>VẢI HỒNG</t>
  </si>
  <si>
    <t>TÚI HƯƠNG SEN</t>
  </si>
  <si>
    <t>TÚI OẢI HƯƠNG</t>
  </si>
  <si>
    <t>BÓ SEN</t>
  </si>
  <si>
    <t>BÓ OẢI HƯƠNG</t>
  </si>
  <si>
    <t>BÓ HỒNG</t>
  </si>
  <si>
    <t>BÓ CÚC</t>
  </si>
  <si>
    <t>BÓ HƯỚNG DƯƠNG</t>
  </si>
  <si>
    <t>NƯỚC TINH KHIẾT</t>
  </si>
  <si>
    <t>DỪA</t>
  </si>
  <si>
    <t>DƯA HẤU</t>
  </si>
  <si>
    <t>MÍT</t>
  </si>
  <si>
    <t>DỨA</t>
  </si>
  <si>
    <t>LÀI</t>
  </si>
  <si>
    <t>XOÀI</t>
  </si>
  <si>
    <t>DỪA SẤY</t>
  </si>
  <si>
    <t>NƯỚC DỪA</t>
  </si>
  <si>
    <t>HẠT DƯA SẤY</t>
  </si>
  <si>
    <t>NƯỚC DƯA HẤU</t>
  </si>
  <si>
    <t>XOÀI SẤY</t>
  </si>
  <si>
    <t>SINH TỐ XOÀI</t>
  </si>
  <si>
    <t>MÍT SẤY</t>
  </si>
  <si>
    <t>SINH TỐ MÍT</t>
  </si>
  <si>
    <t>DỨA SẤY</t>
  </si>
  <si>
    <t>NƯỚC DỨA</t>
  </si>
  <si>
    <t>LÀI SẤY</t>
  </si>
  <si>
    <t>TINH DẦU DỪA</t>
  </si>
  <si>
    <t>TRÀ TRÁI CÂY</t>
  </si>
  <si>
    <t>SÂU XANH</t>
  </si>
  <si>
    <t>NGỌC CẦU VỒNG</t>
  </si>
  <si>
    <t>DEFINE</t>
  </si>
  <si>
    <t>TYPE</t>
  </si>
  <si>
    <t>VALUE</t>
  </si>
  <si>
    <t>NOTE</t>
  </si>
  <si>
    <t>int</t>
  </si>
  <si>
    <t>TOM_HIRE_DAY</t>
  </si>
  <si>
    <t>TOM_HIRE_PRICE</t>
  </si>
  <si>
    <t>TOM_LONG_REST_DURATION</t>
  </si>
  <si>
    <t>TOM_SHORT_REST_DURATION</t>
  </si>
  <si>
    <t>first use, pack 1, pack 2, pack 3</t>
  </si>
  <si>
    <t>Thời gian nghỉ của Tôm sau khi được mua hàng</t>
  </si>
  <si>
    <t>Thời gian nghỉ của Tôm khi không được mua hàng</t>
  </si>
  <si>
    <t>TOM_SALE_OFF_PERCENT</t>
  </si>
  <si>
    <t>TOM_SALE_DURATION</t>
  </si>
  <si>
    <t>25/08/2017 06:00 =&gt; 28/08/2017 06:00
25/08/2018 06:00 =&gt; 28/08/2018 06:00</t>
  </si>
  <si>
    <t>ints</t>
  </si>
  <si>
    <t>durations</t>
  </si>
  <si>
    <t>TOM_X2_ITEM</t>
  </si>
  <si>
    <t>item</t>
  </si>
  <si>
    <t>NƯỚC TĂNG LỰC</t>
  </si>
  <si>
    <t>TOM_REDUCE_TIME_ITEM</t>
  </si>
  <si>
    <t>CAFÉ</t>
  </si>
  <si>
    <t>TOM_REDUCE_TIME_VALUE</t>
  </si>
  <si>
    <t>giảm thời gian nghỉ của tom</t>
  </si>
  <si>
    <t>item dùng x2 của tom</t>
  </si>
  <si>
    <t>item dùng để giảm thời gian nghỉ của tom</t>
  </si>
  <si>
    <t>TOM_LIMIT_REST_DURATION</t>
  </si>
  <si>
    <t>Thời gian nghỉ tối thiểu, không được dùng item để skip</t>
  </si>
  <si>
    <t>PLANT</t>
  </si>
  <si>
    <t>PEST</t>
  </si>
  <si>
    <t>LEVEL_UNLOCK</t>
  </si>
  <si>
    <t>KHĂN ĐỎ</t>
  </si>
  <si>
    <t>THẢM BAY</t>
  </si>
  <si>
    <t>NƠ CÔNG CHÚA</t>
  </si>
  <si>
    <t>TÚI VẢI</t>
  </si>
  <si>
    <t xml:space="preserve">ÁO CHOÀNG </t>
  </si>
  <si>
    <t>NÓN BÁ TƯỚC</t>
  </si>
  <si>
    <t>TINH DẦU DÂU</t>
  </si>
  <si>
    <t>BÓ LÀI</t>
  </si>
  <si>
    <t>NƯỚC HOA HƯƠNG SEN</t>
  </si>
  <si>
    <t>NƯỚC HOA HƯƠNG DÂU</t>
  </si>
  <si>
    <t>TÚI VIỆT QUẤT</t>
  </si>
  <si>
    <t>3,1,7,15</t>
  </si>
  <si>
    <t>ĐẦM BẠCH TUYẾT</t>
  </si>
  <si>
    <t>GIÀY ĐI HIA</t>
  </si>
  <si>
    <t>0,40,200,400</t>
  </si>
  <si>
    <r>
      <t xml:space="preserve">first use, pack 1, pack 2, pack 3. </t>
    </r>
    <r>
      <rPr>
        <sz val="11"/>
        <color rgb="FFFF0000"/>
        <rFont val="Calibri"/>
        <family val="2"/>
        <scheme val="minor"/>
      </rPr>
      <t>NẾU ĐỔI GIÁ THÌ NHỚ SỬA TRONG FILE EVENT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</si>
</sst>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7030A0"/>
      <name val="Calibri"/>
      <family val="2"/>
    </font>
    <font>
      <b/>
      <sz val="11"/>
      <color indexed="30"/>
      <name val="Calibri"/>
      <family val="2"/>
    </font>
    <font>
      <b/>
      <sz val="11"/>
      <color theme="5"/>
      <name val="Calibri"/>
      <family val="2"/>
      <scheme val="minor"/>
    </font>
    <font>
      <sz val="11"/>
      <color theme="1" tint="0.49998474074526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1" xfId="0" applyNumberFormat="1" applyFill="1" applyBorder="1"/>
    <xf numFmtId="0" fontId="1" fillId="0" borderId="0" xfId="0" applyFont="1" applyFill="1"/>
    <xf numFmtId="164" fontId="2" fillId="2" borderId="1" xfId="0" applyNumberFormat="1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/>
    <xf numFmtId="0" fontId="0" fillId="0" borderId="2" xfId="0" applyNumberForma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/>
    <xf numFmtId="49" fontId="4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0" xfId="0" applyNumberFormat="1"/>
    <xf numFmtId="0" fontId="0" fillId="0" borderId="1" xfId="0" applyNumberFormat="1" applyFill="1" applyBorder="1" applyAlignment="1">
      <alignment horizontal="right" wrapText="1"/>
    </xf>
    <xf numFmtId="0" fontId="5" fillId="0" borderId="0" xfId="0" applyFont="1" applyFill="1"/>
    <xf numFmtId="164" fontId="1" fillId="0" borderId="0" xfId="0" applyNumberFormat="1" applyFont="1" applyFill="1"/>
    <xf numFmtId="0" fontId="1" fillId="0" borderId="1" xfId="0" applyFont="1" applyFill="1" applyBorder="1"/>
    <xf numFmtId="0" fontId="5" fillId="0" borderId="0" xfId="0" applyFont="1" applyFill="1" applyBorder="1"/>
    <xf numFmtId="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0" fontId="1" fillId="0" borderId="0" xfId="0" applyFont="1" applyFill="1" applyBorder="1"/>
    <xf numFmtId="0" fontId="5" fillId="0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u val="double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3.%20Pla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4.%20Produ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CÂY ĐỒNG TIỀN</v>
          </cell>
          <cell r="D2">
            <v>11</v>
          </cell>
        </row>
        <row r="3">
          <cell r="C3" t="str">
            <v>HỒNG</v>
          </cell>
          <cell r="D3">
            <v>1</v>
          </cell>
        </row>
        <row r="4">
          <cell r="C4" t="str">
            <v>TÁO</v>
          </cell>
          <cell r="D4">
            <v>6</v>
          </cell>
        </row>
        <row r="5">
          <cell r="C5" t="str">
            <v>BÔNG</v>
          </cell>
          <cell r="D5">
            <v>9</v>
          </cell>
        </row>
        <row r="6">
          <cell r="C6" t="str">
            <v>TUYẾT</v>
          </cell>
          <cell r="D6">
            <v>12</v>
          </cell>
        </row>
        <row r="7">
          <cell r="C7" t="str">
            <v>OẢI HƯƠNG</v>
          </cell>
          <cell r="D7">
            <v>15</v>
          </cell>
        </row>
        <row r="8">
          <cell r="C8" t="str">
            <v>DỪA</v>
          </cell>
          <cell r="D8">
            <v>17</v>
          </cell>
        </row>
        <row r="9">
          <cell r="C9" t="str">
            <v>CHANH</v>
          </cell>
          <cell r="D9">
            <v>20</v>
          </cell>
        </row>
        <row r="10">
          <cell r="C10" t="str">
            <v>DƯA HẤU</v>
          </cell>
          <cell r="D10">
            <v>25</v>
          </cell>
        </row>
        <row r="11">
          <cell r="C11" t="str">
            <v>TRÀ</v>
          </cell>
          <cell r="D11">
            <v>33</v>
          </cell>
        </row>
        <row r="12">
          <cell r="C12" t="str">
            <v>MÍT</v>
          </cell>
          <cell r="D12">
            <v>35</v>
          </cell>
        </row>
        <row r="13">
          <cell r="C13" t="str">
            <v>DỨA</v>
          </cell>
          <cell r="D13">
            <v>37</v>
          </cell>
        </row>
        <row r="14">
          <cell r="C14" t="str">
            <v>XOÀI</v>
          </cell>
          <cell r="D14">
            <v>40</v>
          </cell>
        </row>
        <row r="15">
          <cell r="C15" t="str">
            <v>NHO</v>
          </cell>
          <cell r="D15">
            <v>46</v>
          </cell>
        </row>
        <row r="16">
          <cell r="C16" t="str">
            <v>LÀI</v>
          </cell>
          <cell r="D16">
            <v>49</v>
          </cell>
        </row>
        <row r="17">
          <cell r="C17" t="str">
            <v>CÚC</v>
          </cell>
          <cell r="D17">
            <v>58</v>
          </cell>
        </row>
        <row r="18">
          <cell r="C18" t="str">
            <v>BI</v>
          </cell>
          <cell r="D18">
            <v>62</v>
          </cell>
        </row>
        <row r="19">
          <cell r="C19" t="str">
            <v>SEN</v>
          </cell>
          <cell r="D19">
            <v>74</v>
          </cell>
        </row>
        <row r="20">
          <cell r="C20" t="str">
            <v>HƯỚNG DƯƠNG</v>
          </cell>
          <cell r="D20">
            <v>83</v>
          </cell>
        </row>
        <row r="21">
          <cell r="C21" t="str">
            <v>VIỆT QUẤT</v>
          </cell>
          <cell r="D21">
            <v>95</v>
          </cell>
        </row>
        <row r="22">
          <cell r="C22" t="str">
            <v>DÂU</v>
          </cell>
          <cell r="D22">
            <v>106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"/>
      <sheetName val="PEARL"/>
    </sheetNames>
    <sheetDataSet>
      <sheetData sheetId="0">
        <row r="2">
          <cell r="C2" t="str">
            <v>HỒNG SẤY</v>
          </cell>
          <cell r="D2">
            <v>2</v>
          </cell>
          <cell r="E2" t="str">
            <v>MÁY SẤY</v>
          </cell>
        </row>
        <row r="3">
          <cell r="C3" t="str">
            <v>NƯỚC TÁO</v>
          </cell>
          <cell r="D3">
            <v>6</v>
          </cell>
          <cell r="E3" t="str">
            <v>MÁY NƯỚC ÉP</v>
          </cell>
        </row>
        <row r="4">
          <cell r="C4" t="str">
            <v>TÁO SẤY</v>
          </cell>
          <cell r="D4">
            <v>8</v>
          </cell>
          <cell r="E4" t="str">
            <v>MÁY SẤY</v>
          </cell>
        </row>
        <row r="5">
          <cell r="C5" t="str">
            <v>VẢI ĐỎ</v>
          </cell>
          <cell r="D5">
            <v>9</v>
          </cell>
          <cell r="E5" t="str">
            <v>MÁY DỆT</v>
          </cell>
        </row>
        <row r="6">
          <cell r="C6" t="str">
            <v>NƯỚC TINH KHIẾT</v>
          </cell>
          <cell r="D6">
            <v>13</v>
          </cell>
          <cell r="E6" t="str">
            <v>MÁY NƯỚC ÉP</v>
          </cell>
        </row>
        <row r="7">
          <cell r="C7" t="str">
            <v>VẢI VÀNG</v>
          </cell>
          <cell r="D7">
            <v>14</v>
          </cell>
          <cell r="E7" t="str">
            <v>MÁY DỆT</v>
          </cell>
        </row>
        <row r="8">
          <cell r="C8" t="str">
            <v>OẢI HƯƠNG SẤY</v>
          </cell>
          <cell r="D8">
            <v>16</v>
          </cell>
          <cell r="E8" t="str">
            <v>MÁY SẤY</v>
          </cell>
        </row>
        <row r="9">
          <cell r="C9" t="str">
            <v>NƯỚC DỪA</v>
          </cell>
          <cell r="D9">
            <v>18</v>
          </cell>
          <cell r="E9" t="str">
            <v>MÁY NƯỚC ÉP</v>
          </cell>
        </row>
        <row r="10">
          <cell r="C10" t="str">
            <v>DỪA SẤY</v>
          </cell>
          <cell r="D10">
            <v>19</v>
          </cell>
          <cell r="E10" t="str">
            <v>MÁY SẤY</v>
          </cell>
        </row>
        <row r="11">
          <cell r="C11" t="str">
            <v>VẢI TÍM</v>
          </cell>
          <cell r="D11">
            <v>20</v>
          </cell>
          <cell r="E11" t="str">
            <v>MÁY DỆT</v>
          </cell>
        </row>
        <row r="12">
          <cell r="C12" t="str">
            <v>NƯỚC CHANH</v>
          </cell>
          <cell r="D12">
            <v>24</v>
          </cell>
          <cell r="E12" t="str">
            <v>MÁY NƯỚC ÉP</v>
          </cell>
        </row>
        <row r="13">
          <cell r="C13" t="str">
            <v>NƯỚC DƯA HẤU</v>
          </cell>
          <cell r="D13">
            <v>28</v>
          </cell>
          <cell r="E13" t="str">
            <v>MÁY NƯỚC ÉP</v>
          </cell>
        </row>
        <row r="14">
          <cell r="C14" t="str">
            <v>VẢI XANH LÁ</v>
          </cell>
          <cell r="D14">
            <v>29</v>
          </cell>
          <cell r="E14" t="str">
            <v>MÁY DỆT</v>
          </cell>
        </row>
        <row r="15">
          <cell r="C15" t="str">
            <v>HẠT DƯA SẤY</v>
          </cell>
          <cell r="D15">
            <v>30</v>
          </cell>
          <cell r="E15" t="str">
            <v>MÁY SẤY</v>
          </cell>
        </row>
        <row r="16">
          <cell r="C16" t="str">
            <v>TRÀ SẤY</v>
          </cell>
          <cell r="D16">
            <v>34</v>
          </cell>
          <cell r="E16" t="str">
            <v>MÁY SẤY</v>
          </cell>
        </row>
        <row r="17">
          <cell r="C17" t="str">
            <v>MÍT SẤY</v>
          </cell>
          <cell r="D17">
            <v>35</v>
          </cell>
          <cell r="E17" t="str">
            <v>MÁY SẤY</v>
          </cell>
        </row>
        <row r="18">
          <cell r="C18" t="str">
            <v>SINH TỐ MÍT</v>
          </cell>
          <cell r="D18">
            <v>35</v>
          </cell>
          <cell r="E18" t="str">
            <v>MÁY NƯỚC ÉP</v>
          </cell>
        </row>
        <row r="19">
          <cell r="C19" t="str">
            <v>TINH DẦU HOA HỒNG</v>
          </cell>
          <cell r="D19">
            <v>36</v>
          </cell>
          <cell r="E19" t="str">
            <v>MÁY TINH DẦU</v>
          </cell>
        </row>
        <row r="20">
          <cell r="C20" t="str">
            <v>DỨA SẤY</v>
          </cell>
          <cell r="D20">
            <v>37</v>
          </cell>
          <cell r="E20" t="str">
            <v>MÁY SẤY</v>
          </cell>
        </row>
        <row r="21">
          <cell r="C21" t="str">
            <v>NƯỚC DỨA</v>
          </cell>
          <cell r="D21">
            <v>38</v>
          </cell>
          <cell r="E21" t="str">
            <v>MÁY NƯỚC ÉP</v>
          </cell>
        </row>
        <row r="22">
          <cell r="C22" t="str">
            <v>TINH DẦU TÁO</v>
          </cell>
          <cell r="D22">
            <v>40</v>
          </cell>
          <cell r="E22" t="str">
            <v>MÁY TINH DẦU</v>
          </cell>
        </row>
        <row r="23">
          <cell r="C23" t="str">
            <v>TINH DẦU OẢI HƯƠNG</v>
          </cell>
          <cell r="D23">
            <v>42</v>
          </cell>
          <cell r="E23" t="str">
            <v>MÁY TINH DẦU</v>
          </cell>
        </row>
        <row r="24">
          <cell r="C24" t="str">
            <v>XOÀI SẤY</v>
          </cell>
          <cell r="D24">
            <v>43</v>
          </cell>
          <cell r="E24" t="str">
            <v>MÁY SẤY</v>
          </cell>
        </row>
        <row r="25">
          <cell r="C25" t="str">
            <v>SINH TỐ XOÀI</v>
          </cell>
          <cell r="D25">
            <v>44</v>
          </cell>
          <cell r="E25" t="str">
            <v>MÁY NƯỚC ÉP</v>
          </cell>
        </row>
        <row r="26">
          <cell r="C26" t="str">
            <v>NƯỚC NHO</v>
          </cell>
          <cell r="D26">
            <v>48</v>
          </cell>
          <cell r="E26" t="str">
            <v>MÁY NƯỚC ÉP</v>
          </cell>
        </row>
        <row r="27">
          <cell r="C27" t="str">
            <v>TINH DẦU DỪA</v>
          </cell>
          <cell r="D27">
            <v>49</v>
          </cell>
          <cell r="E27" t="str">
            <v>MÁY TINH DẦU</v>
          </cell>
        </row>
        <row r="28">
          <cell r="C28" t="str">
            <v>LÀI SẤY</v>
          </cell>
          <cell r="D28">
            <v>50</v>
          </cell>
          <cell r="E28" t="str">
            <v>MÁY SẤY</v>
          </cell>
        </row>
        <row r="29">
          <cell r="C29" t="str">
            <v>TRÀ HOA HỒNG</v>
          </cell>
          <cell r="D29">
            <v>51</v>
          </cell>
          <cell r="E29" t="str">
            <v>MÁY PHA TRÀ</v>
          </cell>
        </row>
        <row r="30">
          <cell r="C30" t="str">
            <v>TRÀ ĐÁ</v>
          </cell>
          <cell r="D30">
            <v>52</v>
          </cell>
          <cell r="E30" t="str">
            <v>MÁY PHA TRÀ</v>
          </cell>
        </row>
        <row r="31">
          <cell r="C31" t="str">
            <v>TRÀ TÁO</v>
          </cell>
          <cell r="D31">
            <v>54</v>
          </cell>
          <cell r="E31" t="str">
            <v>MÁY PHA TRÀ</v>
          </cell>
        </row>
        <row r="32">
          <cell r="C32" t="str">
            <v>TRÀ CHANH</v>
          </cell>
          <cell r="D32">
            <v>56</v>
          </cell>
          <cell r="E32" t="str">
            <v>MÁY PHA TRÀ</v>
          </cell>
        </row>
        <row r="33">
          <cell r="C33" t="str">
            <v>TRÀ NHO</v>
          </cell>
          <cell r="D33">
            <v>59</v>
          </cell>
          <cell r="E33" t="str">
            <v>MÁY PHA TRÀ</v>
          </cell>
        </row>
        <row r="34">
          <cell r="C34" t="str">
            <v>TINH DẦU CHANH</v>
          </cell>
          <cell r="D34">
            <v>60</v>
          </cell>
          <cell r="E34" t="str">
            <v>MÁY TINH DẦU</v>
          </cell>
        </row>
        <row r="35">
          <cell r="C35" t="str">
            <v>CÚC SẤY</v>
          </cell>
          <cell r="D35">
            <v>61</v>
          </cell>
          <cell r="E35" t="str">
            <v>MÁY SẤY</v>
          </cell>
        </row>
        <row r="36">
          <cell r="C36" t="str">
            <v>BÓ HỒNG</v>
          </cell>
          <cell r="D36">
            <v>63</v>
          </cell>
          <cell r="E36" t="str">
            <v>MÁY HOA TƯƠI</v>
          </cell>
        </row>
        <row r="37">
          <cell r="C37" t="str">
            <v>VẢI TRẮNG</v>
          </cell>
          <cell r="D37">
            <v>65</v>
          </cell>
          <cell r="E37" t="str">
            <v>MÁY DỆT</v>
          </cell>
        </row>
        <row r="38">
          <cell r="C38" t="str">
            <v>BÓ OẢI HƯƠNG</v>
          </cell>
          <cell r="D38">
            <v>66</v>
          </cell>
          <cell r="E38" t="str">
            <v>MÁY HOA TƯƠI</v>
          </cell>
        </row>
        <row r="39">
          <cell r="C39" t="str">
            <v>BÓ CÚC</v>
          </cell>
          <cell r="D39">
            <v>69</v>
          </cell>
          <cell r="E39" t="str">
            <v>MÁY HOA TƯƠI</v>
          </cell>
        </row>
        <row r="40">
          <cell r="C40" t="str">
            <v>TRÀ HOA CÚC</v>
          </cell>
          <cell r="D40">
            <v>70</v>
          </cell>
          <cell r="E40" t="str">
            <v>MÁY PHA TRÀ</v>
          </cell>
        </row>
        <row r="41">
          <cell r="C41" t="str">
            <v>NƯỚC HOA HỒNG</v>
          </cell>
          <cell r="D41">
            <v>73</v>
          </cell>
          <cell r="E41" t="str">
            <v>MÁY NƯỚC HOA</v>
          </cell>
        </row>
        <row r="42">
          <cell r="C42" t="str">
            <v>TINH DẦU SEN</v>
          </cell>
          <cell r="D42">
            <v>74</v>
          </cell>
          <cell r="E42" t="str">
            <v>MÁY TINH DẦU</v>
          </cell>
        </row>
        <row r="43">
          <cell r="C43" t="str">
            <v>HẠT SEN</v>
          </cell>
          <cell r="D43">
            <v>76</v>
          </cell>
          <cell r="E43" t="str">
            <v>MÁY SẤY</v>
          </cell>
        </row>
        <row r="44">
          <cell r="C44" t="str">
            <v>NƯỚC HOA HƯƠNG TÁO</v>
          </cell>
          <cell r="D44">
            <v>77</v>
          </cell>
          <cell r="E44" t="str">
            <v>MÁY NƯỚC HOA</v>
          </cell>
        </row>
        <row r="45">
          <cell r="C45" t="str">
            <v>TRÀ TRÁI CÂY</v>
          </cell>
          <cell r="D45">
            <v>80</v>
          </cell>
          <cell r="E45" t="str">
            <v>MÁY PHA TRÀ</v>
          </cell>
        </row>
        <row r="46">
          <cell r="C46" t="str">
            <v>NƯỚC HOA OẢI HƯƠNG</v>
          </cell>
          <cell r="D46">
            <v>81</v>
          </cell>
          <cell r="E46" t="str">
            <v>MÁY NƯỚC HOA</v>
          </cell>
        </row>
        <row r="47">
          <cell r="C47" t="str">
            <v>NHO SẤY</v>
          </cell>
          <cell r="D47">
            <v>82</v>
          </cell>
          <cell r="E47" t="str">
            <v>MÁY SẤY</v>
          </cell>
        </row>
        <row r="48">
          <cell r="C48" t="str">
            <v>BÓ HƯỚNG DƯƠNG</v>
          </cell>
          <cell r="D48">
            <v>84</v>
          </cell>
          <cell r="E48" t="str">
            <v>MÁY HOA TƯƠI</v>
          </cell>
        </row>
        <row r="49">
          <cell r="C49" t="str">
            <v>TÚI HOA HỒNG</v>
          </cell>
          <cell r="D49">
            <v>85</v>
          </cell>
          <cell r="E49" t="str">
            <v>MÁY TÚI HƯƠNG</v>
          </cell>
        </row>
        <row r="50">
          <cell r="C50" t="str">
            <v>TÚI HƯƠNG TÁO</v>
          </cell>
          <cell r="D50">
            <v>87</v>
          </cell>
          <cell r="E50" t="str">
            <v>MÁY TÚI HƯƠNG</v>
          </cell>
        </row>
        <row r="51">
          <cell r="C51" t="str">
            <v>VẢI HỒNG</v>
          </cell>
          <cell r="D51">
            <v>88</v>
          </cell>
          <cell r="E51" t="str">
            <v>MÁY DỆT</v>
          </cell>
        </row>
        <row r="52">
          <cell r="C52" t="str">
            <v>BÓ SEN</v>
          </cell>
          <cell r="D52">
            <v>89</v>
          </cell>
          <cell r="E52" t="str">
            <v>MÁY HOA TƯƠI</v>
          </cell>
        </row>
        <row r="53">
          <cell r="C53" t="str">
            <v>VẢI ĐEN</v>
          </cell>
          <cell r="D53">
            <v>90</v>
          </cell>
          <cell r="E53" t="str">
            <v>MÁY DỆT</v>
          </cell>
        </row>
        <row r="54">
          <cell r="C54" t="str">
            <v>TRÀ VIỆT QUẤT</v>
          </cell>
          <cell r="D54">
            <v>90</v>
          </cell>
          <cell r="E54" t="str">
            <v>MÁY PHA TRÀ</v>
          </cell>
        </row>
        <row r="55">
          <cell r="C55" t="str">
            <v>HẠT HƯỚNG DƯƠNG</v>
          </cell>
          <cell r="D55">
            <v>91</v>
          </cell>
          <cell r="E55" t="str">
            <v>MÁY SẤY</v>
          </cell>
        </row>
        <row r="56">
          <cell r="C56" t="str">
            <v>NƯỚC HOA HƯƠNG CHANH</v>
          </cell>
          <cell r="D56">
            <v>94</v>
          </cell>
          <cell r="E56" t="str">
            <v>MÁY NƯỚC HOA</v>
          </cell>
        </row>
        <row r="57">
          <cell r="C57" t="str">
            <v>NƯỚC VIỆT QUẤT</v>
          </cell>
          <cell r="D57">
            <v>97</v>
          </cell>
          <cell r="E57" t="str">
            <v>MÁY NƯỚC ÉP</v>
          </cell>
        </row>
        <row r="58">
          <cell r="C58" t="str">
            <v>TINH DẦU VIỆT QUẤT</v>
          </cell>
          <cell r="D58">
            <v>98</v>
          </cell>
          <cell r="E58" t="str">
            <v>MÁY TINH DẦU</v>
          </cell>
        </row>
        <row r="59">
          <cell r="C59" t="str">
            <v>VẢI XANH BIỂN</v>
          </cell>
          <cell r="D59">
            <v>98</v>
          </cell>
          <cell r="E59" t="str">
            <v>MÁY DỆT</v>
          </cell>
        </row>
        <row r="60">
          <cell r="C60" t="str">
            <v>TRÀ SEN</v>
          </cell>
          <cell r="D60">
            <v>100</v>
          </cell>
          <cell r="E60" t="str">
            <v>MÁY PHA TRÀ</v>
          </cell>
        </row>
        <row r="61">
          <cell r="C61" t="str">
            <v>TÚI OẢI HƯƠNG</v>
          </cell>
          <cell r="D61">
            <v>101</v>
          </cell>
          <cell r="E61" t="str">
            <v>MÁY TÚI HƯƠNG</v>
          </cell>
        </row>
        <row r="62">
          <cell r="C62" t="str">
            <v>NƯỚC HOA VIỆT QUẤT</v>
          </cell>
          <cell r="D62">
            <v>102</v>
          </cell>
          <cell r="E62" t="str">
            <v>MÁY NƯỚC HOA</v>
          </cell>
        </row>
        <row r="63">
          <cell r="C63" t="str">
            <v>VIỆT QUẤT SẤY</v>
          </cell>
          <cell r="D63">
            <v>103</v>
          </cell>
          <cell r="E63" t="str">
            <v>MÁY SẤY</v>
          </cell>
        </row>
        <row r="64">
          <cell r="C64" t="str">
            <v>TÚI HƯƠNG CHANH</v>
          </cell>
          <cell r="D64">
            <v>104</v>
          </cell>
          <cell r="E64" t="str">
            <v>MÁY TÚI HƯƠNG</v>
          </cell>
        </row>
        <row r="65">
          <cell r="C65" t="str">
            <v>KHĂN ĐỎ</v>
          </cell>
          <cell r="D65">
            <v>105</v>
          </cell>
          <cell r="E65" t="str">
            <v>MÁY MAY</v>
          </cell>
        </row>
        <row r="66">
          <cell r="C66" t="str">
            <v>NƯỚC DÂU</v>
          </cell>
          <cell r="D66">
            <v>106</v>
          </cell>
          <cell r="E66" t="str">
            <v>MÁY NƯỚC ÉP</v>
          </cell>
        </row>
        <row r="67">
          <cell r="C67" t="str">
            <v>TÚI VIỆT QUẤT</v>
          </cell>
          <cell r="D67">
            <v>107</v>
          </cell>
          <cell r="E67" t="str">
            <v>MÁY TÚI HƯƠNG</v>
          </cell>
        </row>
        <row r="68">
          <cell r="C68" t="str">
            <v>ĐẦM BẠCH TUYẾT</v>
          </cell>
          <cell r="D68">
            <v>109</v>
          </cell>
          <cell r="E68" t="str">
            <v>MÁY MAY</v>
          </cell>
        </row>
        <row r="69">
          <cell r="C69" t="str">
            <v>THẢM BAY</v>
          </cell>
          <cell r="D69">
            <v>111</v>
          </cell>
          <cell r="E69" t="str">
            <v>MÁY MAY</v>
          </cell>
        </row>
        <row r="70">
          <cell r="C70" t="str">
            <v>TINH DẦU DÂU</v>
          </cell>
          <cell r="D70">
            <v>113</v>
          </cell>
          <cell r="E70" t="str">
            <v>MÁY TINH DẦU</v>
          </cell>
        </row>
        <row r="71">
          <cell r="C71" t="str">
            <v>NƯỚC HOA HƯƠNG SEN</v>
          </cell>
          <cell r="D71">
            <v>114</v>
          </cell>
          <cell r="E71" t="str">
            <v>MÁY NƯỚC HOA</v>
          </cell>
        </row>
        <row r="72">
          <cell r="C72" t="str">
            <v>NÓN BÁ TƯỚC</v>
          </cell>
          <cell r="D72">
            <v>115</v>
          </cell>
          <cell r="E72" t="str">
            <v>MÁY MAY</v>
          </cell>
        </row>
        <row r="73">
          <cell r="C73" t="str">
            <v>TÚI HƯƠNG SEN</v>
          </cell>
          <cell r="D73">
            <v>117</v>
          </cell>
          <cell r="E73" t="str">
            <v>MÁY TÚI HƯƠNG</v>
          </cell>
        </row>
        <row r="74">
          <cell r="C74" t="str">
            <v>NƠ CÔNG CHÚA</v>
          </cell>
          <cell r="D74">
            <v>120</v>
          </cell>
          <cell r="E74" t="str">
            <v>MÁY MAY</v>
          </cell>
        </row>
        <row r="75">
          <cell r="C75" t="str">
            <v>BÓ LÀI</v>
          </cell>
          <cell r="D75">
            <v>122</v>
          </cell>
          <cell r="E75" t="str">
            <v>MÁY HOA TƯƠI</v>
          </cell>
        </row>
        <row r="76">
          <cell r="C76" t="str">
            <v>TÚI VẢI</v>
          </cell>
          <cell r="D76">
            <v>124</v>
          </cell>
          <cell r="E76" t="str">
            <v>MÁY MAY</v>
          </cell>
        </row>
        <row r="77">
          <cell r="C77" t="str">
            <v>NƯỚC HOA HƯƠNG DÂU</v>
          </cell>
          <cell r="D77">
            <v>126</v>
          </cell>
          <cell r="E77" t="str">
            <v>MÁY NƯỚC HOA</v>
          </cell>
        </row>
        <row r="78">
          <cell r="C78" t="str">
            <v xml:space="preserve">ÁO CHOÀNG </v>
          </cell>
          <cell r="D78">
            <v>128</v>
          </cell>
          <cell r="E78" t="str">
            <v>MÁY MAY</v>
          </cell>
        </row>
        <row r="79">
          <cell r="C79" t="str">
            <v>GIÀY ĐI HIA</v>
          </cell>
          <cell r="D79">
            <v>135</v>
          </cell>
          <cell r="E79" t="str">
            <v>MÁY MAY</v>
          </cell>
        </row>
      </sheetData>
      <sheetData sheetId="1">
        <row r="2">
          <cell r="C2" t="str">
            <v>NGỌC ĐỎ</v>
          </cell>
          <cell r="D2">
            <v>23</v>
          </cell>
          <cell r="E2" t="str">
            <v>MÁY CHẾ NGỌC</v>
          </cell>
        </row>
        <row r="3">
          <cell r="C3" t="str">
            <v>NGỌC XANH BIỂN</v>
          </cell>
          <cell r="D3">
            <v>25</v>
          </cell>
          <cell r="E3" t="str">
            <v>MÁY CHẾ NGỌC</v>
          </cell>
        </row>
        <row r="4">
          <cell r="C4" t="str">
            <v>NGỌC VÀNG</v>
          </cell>
          <cell r="D4">
            <v>27</v>
          </cell>
          <cell r="E4" t="str">
            <v>MÁY CHẾ NGỌC</v>
          </cell>
        </row>
        <row r="5">
          <cell r="C5" t="str">
            <v>NGỌC TÍM</v>
          </cell>
          <cell r="D5">
            <v>33</v>
          </cell>
          <cell r="E5" t="str">
            <v>MÁY CHẾ NGỌC</v>
          </cell>
        </row>
        <row r="6">
          <cell r="C6" t="str">
            <v>NGỌC CAM</v>
          </cell>
          <cell r="D6">
            <v>41</v>
          </cell>
          <cell r="E6" t="str">
            <v>MÁY CHẾ NGỌC</v>
          </cell>
        </row>
        <row r="7">
          <cell r="C7" t="str">
            <v>NGỌC XANH LÁ</v>
          </cell>
          <cell r="D7">
            <v>53</v>
          </cell>
          <cell r="E7" t="str">
            <v>MÁY CHẾ NGỌC</v>
          </cell>
        </row>
        <row r="8">
          <cell r="C8" t="str">
            <v>NGỌC CẦU VỒNG</v>
          </cell>
          <cell r="D8">
            <v>55</v>
          </cell>
          <cell r="E8" t="str">
            <v>MÁY CHẾ NGỌC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F16" sqref="F16"/>
    </sheetView>
  </sheetViews>
  <sheetFormatPr defaultRowHeight="15" x14ac:dyDescent="0.25"/>
  <cols>
    <col min="1" max="1" width="31" bestFit="1" customWidth="1"/>
    <col min="2" max="2" width="19.28515625" style="21" bestFit="1" customWidth="1"/>
    <col min="3" max="3" width="42.28515625" style="21" customWidth="1"/>
    <col min="4" max="4" width="77.28515625" customWidth="1"/>
  </cols>
  <sheetData>
    <row r="1" spans="1:4" x14ac:dyDescent="0.25">
      <c r="A1" s="15" t="s">
        <v>113</v>
      </c>
      <c r="B1" s="16" t="s">
        <v>114</v>
      </c>
      <c r="C1" s="16" t="s">
        <v>115</v>
      </c>
      <c r="D1" s="17" t="s">
        <v>116</v>
      </c>
    </row>
    <row r="2" spans="1:4" x14ac:dyDescent="0.25">
      <c r="A2" s="1" t="s">
        <v>118</v>
      </c>
      <c r="B2" s="9" t="s">
        <v>128</v>
      </c>
      <c r="C2" s="18" t="s">
        <v>155</v>
      </c>
      <c r="D2" s="19" t="s">
        <v>122</v>
      </c>
    </row>
    <row r="3" spans="1:4" x14ac:dyDescent="0.25">
      <c r="A3" s="1" t="s">
        <v>119</v>
      </c>
      <c r="B3" s="9" t="s">
        <v>128</v>
      </c>
      <c r="C3" s="18" t="s">
        <v>158</v>
      </c>
      <c r="D3" s="19" t="s">
        <v>159</v>
      </c>
    </row>
    <row r="4" spans="1:4" x14ac:dyDescent="0.25">
      <c r="A4" s="1" t="s">
        <v>120</v>
      </c>
      <c r="B4" s="9" t="s">
        <v>117</v>
      </c>
      <c r="C4" s="18">
        <v>7200</v>
      </c>
      <c r="D4" s="19" t="s">
        <v>123</v>
      </c>
    </row>
    <row r="5" spans="1:4" x14ac:dyDescent="0.25">
      <c r="A5" s="1" t="s">
        <v>121</v>
      </c>
      <c r="B5" s="9" t="s">
        <v>117</v>
      </c>
      <c r="C5" s="9">
        <v>120</v>
      </c>
      <c r="D5" s="1" t="s">
        <v>124</v>
      </c>
    </row>
    <row r="6" spans="1:4" x14ac:dyDescent="0.25">
      <c r="A6" s="1" t="s">
        <v>139</v>
      </c>
      <c r="B6" s="9" t="s">
        <v>117</v>
      </c>
      <c r="C6" s="9">
        <v>30</v>
      </c>
      <c r="D6" s="1" t="s">
        <v>140</v>
      </c>
    </row>
    <row r="7" spans="1:4" x14ac:dyDescent="0.25">
      <c r="A7" s="1" t="s">
        <v>125</v>
      </c>
      <c r="B7" s="9" t="s">
        <v>117</v>
      </c>
      <c r="C7" s="9">
        <v>30</v>
      </c>
      <c r="D7" s="1"/>
    </row>
    <row r="8" spans="1:4" ht="30" x14ac:dyDescent="0.25">
      <c r="A8" s="1" t="s">
        <v>126</v>
      </c>
      <c r="B8" s="9" t="s">
        <v>129</v>
      </c>
      <c r="C8" s="22" t="s">
        <v>127</v>
      </c>
      <c r="D8" s="1"/>
    </row>
    <row r="9" spans="1:4" x14ac:dyDescent="0.25">
      <c r="A9" s="1" t="s">
        <v>130</v>
      </c>
      <c r="B9" s="9" t="s">
        <v>131</v>
      </c>
      <c r="C9" s="19" t="s">
        <v>132</v>
      </c>
      <c r="D9" s="1" t="s">
        <v>137</v>
      </c>
    </row>
    <row r="10" spans="1:4" x14ac:dyDescent="0.25">
      <c r="A10" s="1" t="s">
        <v>133</v>
      </c>
      <c r="B10" s="9" t="s">
        <v>131</v>
      </c>
      <c r="C10" s="19" t="s">
        <v>134</v>
      </c>
      <c r="D10" s="1" t="s">
        <v>138</v>
      </c>
    </row>
    <row r="11" spans="1:4" x14ac:dyDescent="0.25">
      <c r="A11" s="1" t="s">
        <v>135</v>
      </c>
      <c r="B11" s="9" t="s">
        <v>117</v>
      </c>
      <c r="C11" s="9">
        <v>1200</v>
      </c>
      <c r="D11" s="1" t="s">
        <v>136</v>
      </c>
    </row>
    <row r="12" spans="1:4" x14ac:dyDescent="0.25">
      <c r="A12" s="1"/>
      <c r="B12" s="9"/>
      <c r="C12" s="9"/>
      <c r="D12" s="1"/>
    </row>
    <row r="13" spans="1:4" x14ac:dyDescent="0.25">
      <c r="A13" s="1"/>
      <c r="B13" s="9"/>
      <c r="C13" s="9"/>
      <c r="D13" s="1"/>
    </row>
    <row r="14" spans="1:4" x14ac:dyDescent="0.25">
      <c r="A14" s="1"/>
      <c r="B14" s="9"/>
      <c r="C14" s="9"/>
      <c r="D14" s="1"/>
    </row>
    <row r="15" spans="1:4" x14ac:dyDescent="0.25">
      <c r="A15" s="1"/>
      <c r="B15" s="9"/>
      <c r="C15" s="18"/>
      <c r="D15" s="19"/>
    </row>
    <row r="16" spans="1:4" x14ac:dyDescent="0.25">
      <c r="A16" s="1"/>
      <c r="B16" s="9"/>
      <c r="C16" s="9"/>
      <c r="D16" s="1"/>
    </row>
    <row r="17" spans="1:4" x14ac:dyDescent="0.25">
      <c r="A17" s="1"/>
      <c r="B17" s="9"/>
      <c r="C17" s="9"/>
      <c r="D17" s="1"/>
    </row>
    <row r="18" spans="1:4" x14ac:dyDescent="0.25">
      <c r="A18" s="1"/>
      <c r="B18" s="9"/>
      <c r="C18" s="9"/>
      <c r="D18" s="1"/>
    </row>
    <row r="19" spans="1:4" x14ac:dyDescent="0.25">
      <c r="A19" s="1"/>
      <c r="B19" s="9"/>
      <c r="C19" s="9"/>
      <c r="D19" s="1"/>
    </row>
    <row r="20" spans="1:4" x14ac:dyDescent="0.25">
      <c r="A20" s="1"/>
      <c r="B20" s="9"/>
      <c r="C20" s="9"/>
      <c r="D20" s="20"/>
    </row>
    <row r="21" spans="1:4" x14ac:dyDescent="0.25">
      <c r="A21" s="1"/>
      <c r="B21" s="9"/>
      <c r="C21" s="9"/>
      <c r="D21" s="20"/>
    </row>
    <row r="22" spans="1:4" x14ac:dyDescent="0.25">
      <c r="A22" s="1"/>
      <c r="B22" s="9"/>
      <c r="C22" s="9"/>
      <c r="D22" s="20"/>
    </row>
    <row r="23" spans="1:4" x14ac:dyDescent="0.25">
      <c r="A23" s="1"/>
      <c r="B23" s="9"/>
      <c r="C23" s="18"/>
      <c r="D23" s="19"/>
    </row>
    <row r="24" spans="1:4" x14ac:dyDescent="0.25">
      <c r="A24" s="1"/>
      <c r="B24" s="9"/>
      <c r="C24" s="18"/>
      <c r="D24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25"/>
  <sheetViews>
    <sheetView zoomScaleNormal="100" workbookViewId="0">
      <pane xSplit="1" ySplit="1" topLeftCell="B95" activePane="bottomRight" state="frozen"/>
      <selection pane="topRight" activeCell="C1" sqref="C1"/>
      <selection pane="bottomLeft" activeCell="A2" sqref="A2"/>
      <selection pane="bottomRight" activeCell="B99" sqref="B99"/>
    </sheetView>
  </sheetViews>
  <sheetFormatPr defaultRowHeight="15" x14ac:dyDescent="0.25"/>
  <cols>
    <col min="1" max="1" width="22.5703125" style="2" bestFit="1" customWidth="1"/>
    <col min="2" max="2" width="20.42578125" style="2" bestFit="1" customWidth="1"/>
    <col min="3" max="4" width="26.5703125" style="2" bestFit="1" customWidth="1"/>
    <col min="5" max="6" width="33.5703125" style="2" bestFit="1" customWidth="1"/>
    <col min="7" max="8" width="26.5703125" style="2" bestFit="1" customWidth="1"/>
    <col min="9" max="10" width="33.5703125" style="2" bestFit="1" customWidth="1"/>
    <col min="11" max="12" width="26.5703125" style="2" bestFit="1" customWidth="1"/>
    <col min="13" max="14" width="33.5703125" style="2" bestFit="1" customWidth="1"/>
    <col min="15" max="15" width="15.85546875" style="23" bestFit="1" customWidth="1"/>
    <col min="16" max="16" width="15.85546875" style="23" customWidth="1"/>
    <col min="17" max="245" width="9.140625" style="2"/>
    <col min="246" max="246" width="22.5703125" style="2" bestFit="1" customWidth="1"/>
    <col min="247" max="249" width="12.28515625" style="2" bestFit="1" customWidth="1"/>
    <col min="250" max="251" width="20.42578125" style="2" bestFit="1" customWidth="1"/>
    <col min="252" max="253" width="26.5703125" style="2" bestFit="1" customWidth="1"/>
    <col min="254" max="255" width="33.5703125" style="2" bestFit="1" customWidth="1"/>
    <col min="256" max="257" width="26.5703125" style="2" bestFit="1" customWidth="1"/>
    <col min="258" max="259" width="33.5703125" style="2" bestFit="1" customWidth="1"/>
    <col min="260" max="261" width="26.5703125" style="2" bestFit="1" customWidth="1"/>
    <col min="262" max="263" width="33.5703125" style="2" bestFit="1" customWidth="1"/>
    <col min="264" max="265" width="28.5703125" style="2" bestFit="1" customWidth="1"/>
    <col min="266" max="501" width="9.140625" style="2"/>
    <col min="502" max="502" width="22.5703125" style="2" bestFit="1" customWidth="1"/>
    <col min="503" max="505" width="12.28515625" style="2" bestFit="1" customWidth="1"/>
    <col min="506" max="507" width="20.42578125" style="2" bestFit="1" customWidth="1"/>
    <col min="508" max="509" width="26.5703125" style="2" bestFit="1" customWidth="1"/>
    <col min="510" max="511" width="33.5703125" style="2" bestFit="1" customWidth="1"/>
    <col min="512" max="513" width="26.5703125" style="2" bestFit="1" customWidth="1"/>
    <col min="514" max="515" width="33.5703125" style="2" bestFit="1" customWidth="1"/>
    <col min="516" max="517" width="26.5703125" style="2" bestFit="1" customWidth="1"/>
    <col min="518" max="519" width="33.5703125" style="2" bestFit="1" customWidth="1"/>
    <col min="520" max="521" width="28.5703125" style="2" bestFit="1" customWidth="1"/>
    <col min="522" max="757" width="9.140625" style="2"/>
    <col min="758" max="758" width="22.5703125" style="2" bestFit="1" customWidth="1"/>
    <col min="759" max="761" width="12.28515625" style="2" bestFit="1" customWidth="1"/>
    <col min="762" max="763" width="20.42578125" style="2" bestFit="1" customWidth="1"/>
    <col min="764" max="765" width="26.5703125" style="2" bestFit="1" customWidth="1"/>
    <col min="766" max="767" width="33.5703125" style="2" bestFit="1" customWidth="1"/>
    <col min="768" max="769" width="26.5703125" style="2" bestFit="1" customWidth="1"/>
    <col min="770" max="771" width="33.5703125" style="2" bestFit="1" customWidth="1"/>
    <col min="772" max="773" width="26.5703125" style="2" bestFit="1" customWidth="1"/>
    <col min="774" max="775" width="33.5703125" style="2" bestFit="1" customWidth="1"/>
    <col min="776" max="777" width="28.5703125" style="2" bestFit="1" customWidth="1"/>
    <col min="778" max="1013" width="9.140625" style="2"/>
    <col min="1014" max="1014" width="22.5703125" style="2" bestFit="1" customWidth="1"/>
    <col min="1015" max="1017" width="12.28515625" style="2" bestFit="1" customWidth="1"/>
    <col min="1018" max="1019" width="20.42578125" style="2" bestFit="1" customWidth="1"/>
    <col min="1020" max="1021" width="26.5703125" style="2" bestFit="1" customWidth="1"/>
    <col min="1022" max="1023" width="33.5703125" style="2" bestFit="1" customWidth="1"/>
    <col min="1024" max="1025" width="26.5703125" style="2" bestFit="1" customWidth="1"/>
    <col min="1026" max="1027" width="33.5703125" style="2" bestFit="1" customWidth="1"/>
    <col min="1028" max="1029" width="26.5703125" style="2" bestFit="1" customWidth="1"/>
    <col min="1030" max="1031" width="33.5703125" style="2" bestFit="1" customWidth="1"/>
    <col min="1032" max="1033" width="28.5703125" style="2" bestFit="1" customWidth="1"/>
    <col min="1034" max="1269" width="9.140625" style="2"/>
    <col min="1270" max="1270" width="22.5703125" style="2" bestFit="1" customWidth="1"/>
    <col min="1271" max="1273" width="12.28515625" style="2" bestFit="1" customWidth="1"/>
    <col min="1274" max="1275" width="20.42578125" style="2" bestFit="1" customWidth="1"/>
    <col min="1276" max="1277" width="26.5703125" style="2" bestFit="1" customWidth="1"/>
    <col min="1278" max="1279" width="33.5703125" style="2" bestFit="1" customWidth="1"/>
    <col min="1280" max="1281" width="26.5703125" style="2" bestFit="1" customWidth="1"/>
    <col min="1282" max="1283" width="33.5703125" style="2" bestFit="1" customWidth="1"/>
    <col min="1284" max="1285" width="26.5703125" style="2" bestFit="1" customWidth="1"/>
    <col min="1286" max="1287" width="33.5703125" style="2" bestFit="1" customWidth="1"/>
    <col min="1288" max="1289" width="28.5703125" style="2" bestFit="1" customWidth="1"/>
    <col min="1290" max="1525" width="9.140625" style="2"/>
    <col min="1526" max="1526" width="22.5703125" style="2" bestFit="1" customWidth="1"/>
    <col min="1527" max="1529" width="12.28515625" style="2" bestFit="1" customWidth="1"/>
    <col min="1530" max="1531" width="20.42578125" style="2" bestFit="1" customWidth="1"/>
    <col min="1532" max="1533" width="26.5703125" style="2" bestFit="1" customWidth="1"/>
    <col min="1534" max="1535" width="33.5703125" style="2" bestFit="1" customWidth="1"/>
    <col min="1536" max="1537" width="26.5703125" style="2" bestFit="1" customWidth="1"/>
    <col min="1538" max="1539" width="33.5703125" style="2" bestFit="1" customWidth="1"/>
    <col min="1540" max="1541" width="26.5703125" style="2" bestFit="1" customWidth="1"/>
    <col min="1542" max="1543" width="33.5703125" style="2" bestFit="1" customWidth="1"/>
    <col min="1544" max="1545" width="28.5703125" style="2" bestFit="1" customWidth="1"/>
    <col min="1546" max="1781" width="9.140625" style="2"/>
    <col min="1782" max="1782" width="22.5703125" style="2" bestFit="1" customWidth="1"/>
    <col min="1783" max="1785" width="12.28515625" style="2" bestFit="1" customWidth="1"/>
    <col min="1786" max="1787" width="20.42578125" style="2" bestFit="1" customWidth="1"/>
    <col min="1788" max="1789" width="26.5703125" style="2" bestFit="1" customWidth="1"/>
    <col min="1790" max="1791" width="33.5703125" style="2" bestFit="1" customWidth="1"/>
    <col min="1792" max="1793" width="26.5703125" style="2" bestFit="1" customWidth="1"/>
    <col min="1794" max="1795" width="33.5703125" style="2" bestFit="1" customWidth="1"/>
    <col min="1796" max="1797" width="26.5703125" style="2" bestFit="1" customWidth="1"/>
    <col min="1798" max="1799" width="33.5703125" style="2" bestFit="1" customWidth="1"/>
    <col min="1800" max="1801" width="28.5703125" style="2" bestFit="1" customWidth="1"/>
    <col min="1802" max="2037" width="9.140625" style="2"/>
    <col min="2038" max="2038" width="22.5703125" style="2" bestFit="1" customWidth="1"/>
    <col min="2039" max="2041" width="12.28515625" style="2" bestFit="1" customWidth="1"/>
    <col min="2042" max="2043" width="20.42578125" style="2" bestFit="1" customWidth="1"/>
    <col min="2044" max="2045" width="26.5703125" style="2" bestFit="1" customWidth="1"/>
    <col min="2046" max="2047" width="33.5703125" style="2" bestFit="1" customWidth="1"/>
    <col min="2048" max="2049" width="26.5703125" style="2" bestFit="1" customWidth="1"/>
    <col min="2050" max="2051" width="33.5703125" style="2" bestFit="1" customWidth="1"/>
    <col min="2052" max="2053" width="26.5703125" style="2" bestFit="1" customWidth="1"/>
    <col min="2054" max="2055" width="33.5703125" style="2" bestFit="1" customWidth="1"/>
    <col min="2056" max="2057" width="28.5703125" style="2" bestFit="1" customWidth="1"/>
    <col min="2058" max="2293" width="9.140625" style="2"/>
    <col min="2294" max="2294" width="22.5703125" style="2" bestFit="1" customWidth="1"/>
    <col min="2295" max="2297" width="12.28515625" style="2" bestFit="1" customWidth="1"/>
    <col min="2298" max="2299" width="20.42578125" style="2" bestFit="1" customWidth="1"/>
    <col min="2300" max="2301" width="26.5703125" style="2" bestFit="1" customWidth="1"/>
    <col min="2302" max="2303" width="33.5703125" style="2" bestFit="1" customWidth="1"/>
    <col min="2304" max="2305" width="26.5703125" style="2" bestFit="1" customWidth="1"/>
    <col min="2306" max="2307" width="33.5703125" style="2" bestFit="1" customWidth="1"/>
    <col min="2308" max="2309" width="26.5703125" style="2" bestFit="1" customWidth="1"/>
    <col min="2310" max="2311" width="33.5703125" style="2" bestFit="1" customWidth="1"/>
    <col min="2312" max="2313" width="28.5703125" style="2" bestFit="1" customWidth="1"/>
    <col min="2314" max="2549" width="9.140625" style="2"/>
    <col min="2550" max="2550" width="22.5703125" style="2" bestFit="1" customWidth="1"/>
    <col min="2551" max="2553" width="12.28515625" style="2" bestFit="1" customWidth="1"/>
    <col min="2554" max="2555" width="20.42578125" style="2" bestFit="1" customWidth="1"/>
    <col min="2556" max="2557" width="26.5703125" style="2" bestFit="1" customWidth="1"/>
    <col min="2558" max="2559" width="33.5703125" style="2" bestFit="1" customWidth="1"/>
    <col min="2560" max="2561" width="26.5703125" style="2" bestFit="1" customWidth="1"/>
    <col min="2562" max="2563" width="33.5703125" style="2" bestFit="1" customWidth="1"/>
    <col min="2564" max="2565" width="26.5703125" style="2" bestFit="1" customWidth="1"/>
    <col min="2566" max="2567" width="33.5703125" style="2" bestFit="1" customWidth="1"/>
    <col min="2568" max="2569" width="28.5703125" style="2" bestFit="1" customWidth="1"/>
    <col min="2570" max="2805" width="9.140625" style="2"/>
    <col min="2806" max="2806" width="22.5703125" style="2" bestFit="1" customWidth="1"/>
    <col min="2807" max="2809" width="12.28515625" style="2" bestFit="1" customWidth="1"/>
    <col min="2810" max="2811" width="20.42578125" style="2" bestFit="1" customWidth="1"/>
    <col min="2812" max="2813" width="26.5703125" style="2" bestFit="1" customWidth="1"/>
    <col min="2814" max="2815" width="33.5703125" style="2" bestFit="1" customWidth="1"/>
    <col min="2816" max="2817" width="26.5703125" style="2" bestFit="1" customWidth="1"/>
    <col min="2818" max="2819" width="33.5703125" style="2" bestFit="1" customWidth="1"/>
    <col min="2820" max="2821" width="26.5703125" style="2" bestFit="1" customWidth="1"/>
    <col min="2822" max="2823" width="33.5703125" style="2" bestFit="1" customWidth="1"/>
    <col min="2824" max="2825" width="28.5703125" style="2" bestFit="1" customWidth="1"/>
    <col min="2826" max="3061" width="9.140625" style="2"/>
    <col min="3062" max="3062" width="22.5703125" style="2" bestFit="1" customWidth="1"/>
    <col min="3063" max="3065" width="12.28515625" style="2" bestFit="1" customWidth="1"/>
    <col min="3066" max="3067" width="20.42578125" style="2" bestFit="1" customWidth="1"/>
    <col min="3068" max="3069" width="26.5703125" style="2" bestFit="1" customWidth="1"/>
    <col min="3070" max="3071" width="33.5703125" style="2" bestFit="1" customWidth="1"/>
    <col min="3072" max="3073" width="26.5703125" style="2" bestFit="1" customWidth="1"/>
    <col min="3074" max="3075" width="33.5703125" style="2" bestFit="1" customWidth="1"/>
    <col min="3076" max="3077" width="26.5703125" style="2" bestFit="1" customWidth="1"/>
    <col min="3078" max="3079" width="33.5703125" style="2" bestFit="1" customWidth="1"/>
    <col min="3080" max="3081" width="28.5703125" style="2" bestFit="1" customWidth="1"/>
    <col min="3082" max="3317" width="9.140625" style="2"/>
    <col min="3318" max="3318" width="22.5703125" style="2" bestFit="1" customWidth="1"/>
    <col min="3319" max="3321" width="12.28515625" style="2" bestFit="1" customWidth="1"/>
    <col min="3322" max="3323" width="20.42578125" style="2" bestFit="1" customWidth="1"/>
    <col min="3324" max="3325" width="26.5703125" style="2" bestFit="1" customWidth="1"/>
    <col min="3326" max="3327" width="33.5703125" style="2" bestFit="1" customWidth="1"/>
    <col min="3328" max="3329" width="26.5703125" style="2" bestFit="1" customWidth="1"/>
    <col min="3330" max="3331" width="33.5703125" style="2" bestFit="1" customWidth="1"/>
    <col min="3332" max="3333" width="26.5703125" style="2" bestFit="1" customWidth="1"/>
    <col min="3334" max="3335" width="33.5703125" style="2" bestFit="1" customWidth="1"/>
    <col min="3336" max="3337" width="28.5703125" style="2" bestFit="1" customWidth="1"/>
    <col min="3338" max="3573" width="9.140625" style="2"/>
    <col min="3574" max="3574" width="22.5703125" style="2" bestFit="1" customWidth="1"/>
    <col min="3575" max="3577" width="12.28515625" style="2" bestFit="1" customWidth="1"/>
    <col min="3578" max="3579" width="20.42578125" style="2" bestFit="1" customWidth="1"/>
    <col min="3580" max="3581" width="26.5703125" style="2" bestFit="1" customWidth="1"/>
    <col min="3582" max="3583" width="33.5703125" style="2" bestFit="1" customWidth="1"/>
    <col min="3584" max="3585" width="26.5703125" style="2" bestFit="1" customWidth="1"/>
    <col min="3586" max="3587" width="33.5703125" style="2" bestFit="1" customWidth="1"/>
    <col min="3588" max="3589" width="26.5703125" style="2" bestFit="1" customWidth="1"/>
    <col min="3590" max="3591" width="33.5703125" style="2" bestFit="1" customWidth="1"/>
    <col min="3592" max="3593" width="28.5703125" style="2" bestFit="1" customWidth="1"/>
    <col min="3594" max="3829" width="9.140625" style="2"/>
    <col min="3830" max="3830" width="22.5703125" style="2" bestFit="1" customWidth="1"/>
    <col min="3831" max="3833" width="12.28515625" style="2" bestFit="1" customWidth="1"/>
    <col min="3834" max="3835" width="20.42578125" style="2" bestFit="1" customWidth="1"/>
    <col min="3836" max="3837" width="26.5703125" style="2" bestFit="1" customWidth="1"/>
    <col min="3838" max="3839" width="33.5703125" style="2" bestFit="1" customWidth="1"/>
    <col min="3840" max="3841" width="26.5703125" style="2" bestFit="1" customWidth="1"/>
    <col min="3842" max="3843" width="33.5703125" style="2" bestFit="1" customWidth="1"/>
    <col min="3844" max="3845" width="26.5703125" style="2" bestFit="1" customWidth="1"/>
    <col min="3846" max="3847" width="33.5703125" style="2" bestFit="1" customWidth="1"/>
    <col min="3848" max="3849" width="28.5703125" style="2" bestFit="1" customWidth="1"/>
    <col min="3850" max="4085" width="9.140625" style="2"/>
    <col min="4086" max="4086" width="22.5703125" style="2" bestFit="1" customWidth="1"/>
    <col min="4087" max="4089" width="12.28515625" style="2" bestFit="1" customWidth="1"/>
    <col min="4090" max="4091" width="20.42578125" style="2" bestFit="1" customWidth="1"/>
    <col min="4092" max="4093" width="26.5703125" style="2" bestFit="1" customWidth="1"/>
    <col min="4094" max="4095" width="33.5703125" style="2" bestFit="1" customWidth="1"/>
    <col min="4096" max="4097" width="26.5703125" style="2" bestFit="1" customWidth="1"/>
    <col min="4098" max="4099" width="33.5703125" style="2" bestFit="1" customWidth="1"/>
    <col min="4100" max="4101" width="26.5703125" style="2" bestFit="1" customWidth="1"/>
    <col min="4102" max="4103" width="33.5703125" style="2" bestFit="1" customWidth="1"/>
    <col min="4104" max="4105" width="28.5703125" style="2" bestFit="1" customWidth="1"/>
    <col min="4106" max="4341" width="9.140625" style="2"/>
    <col min="4342" max="4342" width="22.5703125" style="2" bestFit="1" customWidth="1"/>
    <col min="4343" max="4345" width="12.28515625" style="2" bestFit="1" customWidth="1"/>
    <col min="4346" max="4347" width="20.42578125" style="2" bestFit="1" customWidth="1"/>
    <col min="4348" max="4349" width="26.5703125" style="2" bestFit="1" customWidth="1"/>
    <col min="4350" max="4351" width="33.5703125" style="2" bestFit="1" customWidth="1"/>
    <col min="4352" max="4353" width="26.5703125" style="2" bestFit="1" customWidth="1"/>
    <col min="4354" max="4355" width="33.5703125" style="2" bestFit="1" customWidth="1"/>
    <col min="4356" max="4357" width="26.5703125" style="2" bestFit="1" customWidth="1"/>
    <col min="4358" max="4359" width="33.5703125" style="2" bestFit="1" customWidth="1"/>
    <col min="4360" max="4361" width="28.5703125" style="2" bestFit="1" customWidth="1"/>
    <col min="4362" max="4597" width="9.140625" style="2"/>
    <col min="4598" max="4598" width="22.5703125" style="2" bestFit="1" customWidth="1"/>
    <col min="4599" max="4601" width="12.28515625" style="2" bestFit="1" customWidth="1"/>
    <col min="4602" max="4603" width="20.42578125" style="2" bestFit="1" customWidth="1"/>
    <col min="4604" max="4605" width="26.5703125" style="2" bestFit="1" customWidth="1"/>
    <col min="4606" max="4607" width="33.5703125" style="2" bestFit="1" customWidth="1"/>
    <col min="4608" max="4609" width="26.5703125" style="2" bestFit="1" customWidth="1"/>
    <col min="4610" max="4611" width="33.5703125" style="2" bestFit="1" customWidth="1"/>
    <col min="4612" max="4613" width="26.5703125" style="2" bestFit="1" customWidth="1"/>
    <col min="4614" max="4615" width="33.5703125" style="2" bestFit="1" customWidth="1"/>
    <col min="4616" max="4617" width="28.5703125" style="2" bestFit="1" customWidth="1"/>
    <col min="4618" max="4853" width="9.140625" style="2"/>
    <col min="4854" max="4854" width="22.5703125" style="2" bestFit="1" customWidth="1"/>
    <col min="4855" max="4857" width="12.28515625" style="2" bestFit="1" customWidth="1"/>
    <col min="4858" max="4859" width="20.42578125" style="2" bestFit="1" customWidth="1"/>
    <col min="4860" max="4861" width="26.5703125" style="2" bestFit="1" customWidth="1"/>
    <col min="4862" max="4863" width="33.5703125" style="2" bestFit="1" customWidth="1"/>
    <col min="4864" max="4865" width="26.5703125" style="2" bestFit="1" customWidth="1"/>
    <col min="4866" max="4867" width="33.5703125" style="2" bestFit="1" customWidth="1"/>
    <col min="4868" max="4869" width="26.5703125" style="2" bestFit="1" customWidth="1"/>
    <col min="4870" max="4871" width="33.5703125" style="2" bestFit="1" customWidth="1"/>
    <col min="4872" max="4873" width="28.5703125" style="2" bestFit="1" customWidth="1"/>
    <col min="4874" max="5109" width="9.140625" style="2"/>
    <col min="5110" max="5110" width="22.5703125" style="2" bestFit="1" customWidth="1"/>
    <col min="5111" max="5113" width="12.28515625" style="2" bestFit="1" customWidth="1"/>
    <col min="5114" max="5115" width="20.42578125" style="2" bestFit="1" customWidth="1"/>
    <col min="5116" max="5117" width="26.5703125" style="2" bestFit="1" customWidth="1"/>
    <col min="5118" max="5119" width="33.5703125" style="2" bestFit="1" customWidth="1"/>
    <col min="5120" max="5121" width="26.5703125" style="2" bestFit="1" customWidth="1"/>
    <col min="5122" max="5123" width="33.5703125" style="2" bestFit="1" customWidth="1"/>
    <col min="5124" max="5125" width="26.5703125" style="2" bestFit="1" customWidth="1"/>
    <col min="5126" max="5127" width="33.5703125" style="2" bestFit="1" customWidth="1"/>
    <col min="5128" max="5129" width="28.5703125" style="2" bestFit="1" customWidth="1"/>
    <col min="5130" max="5365" width="9.140625" style="2"/>
    <col min="5366" max="5366" width="22.5703125" style="2" bestFit="1" customWidth="1"/>
    <col min="5367" max="5369" width="12.28515625" style="2" bestFit="1" customWidth="1"/>
    <col min="5370" max="5371" width="20.42578125" style="2" bestFit="1" customWidth="1"/>
    <col min="5372" max="5373" width="26.5703125" style="2" bestFit="1" customWidth="1"/>
    <col min="5374" max="5375" width="33.5703125" style="2" bestFit="1" customWidth="1"/>
    <col min="5376" max="5377" width="26.5703125" style="2" bestFit="1" customWidth="1"/>
    <col min="5378" max="5379" width="33.5703125" style="2" bestFit="1" customWidth="1"/>
    <col min="5380" max="5381" width="26.5703125" style="2" bestFit="1" customWidth="1"/>
    <col min="5382" max="5383" width="33.5703125" style="2" bestFit="1" customWidth="1"/>
    <col min="5384" max="5385" width="28.5703125" style="2" bestFit="1" customWidth="1"/>
    <col min="5386" max="5621" width="9.140625" style="2"/>
    <col min="5622" max="5622" width="22.5703125" style="2" bestFit="1" customWidth="1"/>
    <col min="5623" max="5625" width="12.28515625" style="2" bestFit="1" customWidth="1"/>
    <col min="5626" max="5627" width="20.42578125" style="2" bestFit="1" customWidth="1"/>
    <col min="5628" max="5629" width="26.5703125" style="2" bestFit="1" customWidth="1"/>
    <col min="5630" max="5631" width="33.5703125" style="2" bestFit="1" customWidth="1"/>
    <col min="5632" max="5633" width="26.5703125" style="2" bestFit="1" customWidth="1"/>
    <col min="5634" max="5635" width="33.5703125" style="2" bestFit="1" customWidth="1"/>
    <col min="5636" max="5637" width="26.5703125" style="2" bestFit="1" customWidth="1"/>
    <col min="5638" max="5639" width="33.5703125" style="2" bestFit="1" customWidth="1"/>
    <col min="5640" max="5641" width="28.5703125" style="2" bestFit="1" customWidth="1"/>
    <col min="5642" max="5877" width="9.140625" style="2"/>
    <col min="5878" max="5878" width="22.5703125" style="2" bestFit="1" customWidth="1"/>
    <col min="5879" max="5881" width="12.28515625" style="2" bestFit="1" customWidth="1"/>
    <col min="5882" max="5883" width="20.42578125" style="2" bestFit="1" customWidth="1"/>
    <col min="5884" max="5885" width="26.5703125" style="2" bestFit="1" customWidth="1"/>
    <col min="5886" max="5887" width="33.5703125" style="2" bestFit="1" customWidth="1"/>
    <col min="5888" max="5889" width="26.5703125" style="2" bestFit="1" customWidth="1"/>
    <col min="5890" max="5891" width="33.5703125" style="2" bestFit="1" customWidth="1"/>
    <col min="5892" max="5893" width="26.5703125" style="2" bestFit="1" customWidth="1"/>
    <col min="5894" max="5895" width="33.5703125" style="2" bestFit="1" customWidth="1"/>
    <col min="5896" max="5897" width="28.5703125" style="2" bestFit="1" customWidth="1"/>
    <col min="5898" max="6133" width="9.140625" style="2"/>
    <col min="6134" max="6134" width="22.5703125" style="2" bestFit="1" customWidth="1"/>
    <col min="6135" max="6137" width="12.28515625" style="2" bestFit="1" customWidth="1"/>
    <col min="6138" max="6139" width="20.42578125" style="2" bestFit="1" customWidth="1"/>
    <col min="6140" max="6141" width="26.5703125" style="2" bestFit="1" customWidth="1"/>
    <col min="6142" max="6143" width="33.5703125" style="2" bestFit="1" customWidth="1"/>
    <col min="6144" max="6145" width="26.5703125" style="2" bestFit="1" customWidth="1"/>
    <col min="6146" max="6147" width="33.5703125" style="2" bestFit="1" customWidth="1"/>
    <col min="6148" max="6149" width="26.5703125" style="2" bestFit="1" customWidth="1"/>
    <col min="6150" max="6151" width="33.5703125" style="2" bestFit="1" customWidth="1"/>
    <col min="6152" max="6153" width="28.5703125" style="2" bestFit="1" customWidth="1"/>
    <col min="6154" max="6389" width="9.140625" style="2"/>
    <col min="6390" max="6390" width="22.5703125" style="2" bestFit="1" customWidth="1"/>
    <col min="6391" max="6393" width="12.28515625" style="2" bestFit="1" customWidth="1"/>
    <col min="6394" max="6395" width="20.42578125" style="2" bestFit="1" customWidth="1"/>
    <col min="6396" max="6397" width="26.5703125" style="2" bestFit="1" customWidth="1"/>
    <col min="6398" max="6399" width="33.5703125" style="2" bestFit="1" customWidth="1"/>
    <col min="6400" max="6401" width="26.5703125" style="2" bestFit="1" customWidth="1"/>
    <col min="6402" max="6403" width="33.5703125" style="2" bestFit="1" customWidth="1"/>
    <col min="6404" max="6405" width="26.5703125" style="2" bestFit="1" customWidth="1"/>
    <col min="6406" max="6407" width="33.5703125" style="2" bestFit="1" customWidth="1"/>
    <col min="6408" max="6409" width="28.5703125" style="2" bestFit="1" customWidth="1"/>
    <col min="6410" max="6645" width="9.140625" style="2"/>
    <col min="6646" max="6646" width="22.5703125" style="2" bestFit="1" customWidth="1"/>
    <col min="6647" max="6649" width="12.28515625" style="2" bestFit="1" customWidth="1"/>
    <col min="6650" max="6651" width="20.42578125" style="2" bestFit="1" customWidth="1"/>
    <col min="6652" max="6653" width="26.5703125" style="2" bestFit="1" customWidth="1"/>
    <col min="6654" max="6655" width="33.5703125" style="2" bestFit="1" customWidth="1"/>
    <col min="6656" max="6657" width="26.5703125" style="2" bestFit="1" customWidth="1"/>
    <col min="6658" max="6659" width="33.5703125" style="2" bestFit="1" customWidth="1"/>
    <col min="6660" max="6661" width="26.5703125" style="2" bestFit="1" customWidth="1"/>
    <col min="6662" max="6663" width="33.5703125" style="2" bestFit="1" customWidth="1"/>
    <col min="6664" max="6665" width="28.5703125" style="2" bestFit="1" customWidth="1"/>
    <col min="6666" max="6901" width="9.140625" style="2"/>
    <col min="6902" max="6902" width="22.5703125" style="2" bestFit="1" customWidth="1"/>
    <col min="6903" max="6905" width="12.28515625" style="2" bestFit="1" customWidth="1"/>
    <col min="6906" max="6907" width="20.42578125" style="2" bestFit="1" customWidth="1"/>
    <col min="6908" max="6909" width="26.5703125" style="2" bestFit="1" customWidth="1"/>
    <col min="6910" max="6911" width="33.5703125" style="2" bestFit="1" customWidth="1"/>
    <col min="6912" max="6913" width="26.5703125" style="2" bestFit="1" customWidth="1"/>
    <col min="6914" max="6915" width="33.5703125" style="2" bestFit="1" customWidth="1"/>
    <col min="6916" max="6917" width="26.5703125" style="2" bestFit="1" customWidth="1"/>
    <col min="6918" max="6919" width="33.5703125" style="2" bestFit="1" customWidth="1"/>
    <col min="6920" max="6921" width="28.5703125" style="2" bestFit="1" customWidth="1"/>
    <col min="6922" max="7157" width="9.140625" style="2"/>
    <col min="7158" max="7158" width="22.5703125" style="2" bestFit="1" customWidth="1"/>
    <col min="7159" max="7161" width="12.28515625" style="2" bestFit="1" customWidth="1"/>
    <col min="7162" max="7163" width="20.42578125" style="2" bestFit="1" customWidth="1"/>
    <col min="7164" max="7165" width="26.5703125" style="2" bestFit="1" customWidth="1"/>
    <col min="7166" max="7167" width="33.5703125" style="2" bestFit="1" customWidth="1"/>
    <col min="7168" max="7169" width="26.5703125" style="2" bestFit="1" customWidth="1"/>
    <col min="7170" max="7171" width="33.5703125" style="2" bestFit="1" customWidth="1"/>
    <col min="7172" max="7173" width="26.5703125" style="2" bestFit="1" customWidth="1"/>
    <col min="7174" max="7175" width="33.5703125" style="2" bestFit="1" customWidth="1"/>
    <col min="7176" max="7177" width="28.5703125" style="2" bestFit="1" customWidth="1"/>
    <col min="7178" max="7413" width="9.140625" style="2"/>
    <col min="7414" max="7414" width="22.5703125" style="2" bestFit="1" customWidth="1"/>
    <col min="7415" max="7417" width="12.28515625" style="2" bestFit="1" customWidth="1"/>
    <col min="7418" max="7419" width="20.42578125" style="2" bestFit="1" customWidth="1"/>
    <col min="7420" max="7421" width="26.5703125" style="2" bestFit="1" customWidth="1"/>
    <col min="7422" max="7423" width="33.5703125" style="2" bestFit="1" customWidth="1"/>
    <col min="7424" max="7425" width="26.5703125" style="2" bestFit="1" customWidth="1"/>
    <col min="7426" max="7427" width="33.5703125" style="2" bestFit="1" customWidth="1"/>
    <col min="7428" max="7429" width="26.5703125" style="2" bestFit="1" customWidth="1"/>
    <col min="7430" max="7431" width="33.5703125" style="2" bestFit="1" customWidth="1"/>
    <col min="7432" max="7433" width="28.5703125" style="2" bestFit="1" customWidth="1"/>
    <col min="7434" max="7669" width="9.140625" style="2"/>
    <col min="7670" max="7670" width="22.5703125" style="2" bestFit="1" customWidth="1"/>
    <col min="7671" max="7673" width="12.28515625" style="2" bestFit="1" customWidth="1"/>
    <col min="7674" max="7675" width="20.42578125" style="2" bestFit="1" customWidth="1"/>
    <col min="7676" max="7677" width="26.5703125" style="2" bestFit="1" customWidth="1"/>
    <col min="7678" max="7679" width="33.5703125" style="2" bestFit="1" customWidth="1"/>
    <col min="7680" max="7681" width="26.5703125" style="2" bestFit="1" customWidth="1"/>
    <col min="7682" max="7683" width="33.5703125" style="2" bestFit="1" customWidth="1"/>
    <col min="7684" max="7685" width="26.5703125" style="2" bestFit="1" customWidth="1"/>
    <col min="7686" max="7687" width="33.5703125" style="2" bestFit="1" customWidth="1"/>
    <col min="7688" max="7689" width="28.5703125" style="2" bestFit="1" customWidth="1"/>
    <col min="7690" max="7925" width="9.140625" style="2"/>
    <col min="7926" max="7926" width="22.5703125" style="2" bestFit="1" customWidth="1"/>
    <col min="7927" max="7929" width="12.28515625" style="2" bestFit="1" customWidth="1"/>
    <col min="7930" max="7931" width="20.42578125" style="2" bestFit="1" customWidth="1"/>
    <col min="7932" max="7933" width="26.5703125" style="2" bestFit="1" customWidth="1"/>
    <col min="7934" max="7935" width="33.5703125" style="2" bestFit="1" customWidth="1"/>
    <col min="7936" max="7937" width="26.5703125" style="2" bestFit="1" customWidth="1"/>
    <col min="7938" max="7939" width="33.5703125" style="2" bestFit="1" customWidth="1"/>
    <col min="7940" max="7941" width="26.5703125" style="2" bestFit="1" customWidth="1"/>
    <col min="7942" max="7943" width="33.5703125" style="2" bestFit="1" customWidth="1"/>
    <col min="7944" max="7945" width="28.5703125" style="2" bestFit="1" customWidth="1"/>
    <col min="7946" max="8181" width="9.140625" style="2"/>
    <col min="8182" max="8182" width="22.5703125" style="2" bestFit="1" customWidth="1"/>
    <col min="8183" max="8185" width="12.28515625" style="2" bestFit="1" customWidth="1"/>
    <col min="8186" max="8187" width="20.42578125" style="2" bestFit="1" customWidth="1"/>
    <col min="8188" max="8189" width="26.5703125" style="2" bestFit="1" customWidth="1"/>
    <col min="8190" max="8191" width="33.5703125" style="2" bestFit="1" customWidth="1"/>
    <col min="8192" max="8193" width="26.5703125" style="2" bestFit="1" customWidth="1"/>
    <col min="8194" max="8195" width="33.5703125" style="2" bestFit="1" customWidth="1"/>
    <col min="8196" max="8197" width="26.5703125" style="2" bestFit="1" customWidth="1"/>
    <col min="8198" max="8199" width="33.5703125" style="2" bestFit="1" customWidth="1"/>
    <col min="8200" max="8201" width="28.5703125" style="2" bestFit="1" customWidth="1"/>
    <col min="8202" max="8437" width="9.140625" style="2"/>
    <col min="8438" max="8438" width="22.5703125" style="2" bestFit="1" customWidth="1"/>
    <col min="8439" max="8441" width="12.28515625" style="2" bestFit="1" customWidth="1"/>
    <col min="8442" max="8443" width="20.42578125" style="2" bestFit="1" customWidth="1"/>
    <col min="8444" max="8445" width="26.5703125" style="2" bestFit="1" customWidth="1"/>
    <col min="8446" max="8447" width="33.5703125" style="2" bestFit="1" customWidth="1"/>
    <col min="8448" max="8449" width="26.5703125" style="2" bestFit="1" customWidth="1"/>
    <col min="8450" max="8451" width="33.5703125" style="2" bestFit="1" customWidth="1"/>
    <col min="8452" max="8453" width="26.5703125" style="2" bestFit="1" customWidth="1"/>
    <col min="8454" max="8455" width="33.5703125" style="2" bestFit="1" customWidth="1"/>
    <col min="8456" max="8457" width="28.5703125" style="2" bestFit="1" customWidth="1"/>
    <col min="8458" max="8693" width="9.140625" style="2"/>
    <col min="8694" max="8694" width="22.5703125" style="2" bestFit="1" customWidth="1"/>
    <col min="8695" max="8697" width="12.28515625" style="2" bestFit="1" customWidth="1"/>
    <col min="8698" max="8699" width="20.42578125" style="2" bestFit="1" customWidth="1"/>
    <col min="8700" max="8701" width="26.5703125" style="2" bestFit="1" customWidth="1"/>
    <col min="8702" max="8703" width="33.5703125" style="2" bestFit="1" customWidth="1"/>
    <col min="8704" max="8705" width="26.5703125" style="2" bestFit="1" customWidth="1"/>
    <col min="8706" max="8707" width="33.5703125" style="2" bestFit="1" customWidth="1"/>
    <col min="8708" max="8709" width="26.5703125" style="2" bestFit="1" customWidth="1"/>
    <col min="8710" max="8711" width="33.5703125" style="2" bestFit="1" customWidth="1"/>
    <col min="8712" max="8713" width="28.5703125" style="2" bestFit="1" customWidth="1"/>
    <col min="8714" max="8949" width="9.140625" style="2"/>
    <col min="8950" max="8950" width="22.5703125" style="2" bestFit="1" customWidth="1"/>
    <col min="8951" max="8953" width="12.28515625" style="2" bestFit="1" customWidth="1"/>
    <col min="8954" max="8955" width="20.42578125" style="2" bestFit="1" customWidth="1"/>
    <col min="8956" max="8957" width="26.5703125" style="2" bestFit="1" customWidth="1"/>
    <col min="8958" max="8959" width="33.5703125" style="2" bestFit="1" customWidth="1"/>
    <col min="8960" max="8961" width="26.5703125" style="2" bestFit="1" customWidth="1"/>
    <col min="8962" max="8963" width="33.5703125" style="2" bestFit="1" customWidth="1"/>
    <col min="8964" max="8965" width="26.5703125" style="2" bestFit="1" customWidth="1"/>
    <col min="8966" max="8967" width="33.5703125" style="2" bestFit="1" customWidth="1"/>
    <col min="8968" max="8969" width="28.5703125" style="2" bestFit="1" customWidth="1"/>
    <col min="8970" max="9205" width="9.140625" style="2"/>
    <col min="9206" max="9206" width="22.5703125" style="2" bestFit="1" customWidth="1"/>
    <col min="9207" max="9209" width="12.28515625" style="2" bestFit="1" customWidth="1"/>
    <col min="9210" max="9211" width="20.42578125" style="2" bestFit="1" customWidth="1"/>
    <col min="9212" max="9213" width="26.5703125" style="2" bestFit="1" customWidth="1"/>
    <col min="9214" max="9215" width="33.5703125" style="2" bestFit="1" customWidth="1"/>
    <col min="9216" max="9217" width="26.5703125" style="2" bestFit="1" customWidth="1"/>
    <col min="9218" max="9219" width="33.5703125" style="2" bestFit="1" customWidth="1"/>
    <col min="9220" max="9221" width="26.5703125" style="2" bestFit="1" customWidth="1"/>
    <col min="9222" max="9223" width="33.5703125" style="2" bestFit="1" customWidth="1"/>
    <col min="9224" max="9225" width="28.5703125" style="2" bestFit="1" customWidth="1"/>
    <col min="9226" max="9461" width="9.140625" style="2"/>
    <col min="9462" max="9462" width="22.5703125" style="2" bestFit="1" customWidth="1"/>
    <col min="9463" max="9465" width="12.28515625" style="2" bestFit="1" customWidth="1"/>
    <col min="9466" max="9467" width="20.42578125" style="2" bestFit="1" customWidth="1"/>
    <col min="9468" max="9469" width="26.5703125" style="2" bestFit="1" customWidth="1"/>
    <col min="9470" max="9471" width="33.5703125" style="2" bestFit="1" customWidth="1"/>
    <col min="9472" max="9473" width="26.5703125" style="2" bestFit="1" customWidth="1"/>
    <col min="9474" max="9475" width="33.5703125" style="2" bestFit="1" customWidth="1"/>
    <col min="9476" max="9477" width="26.5703125" style="2" bestFit="1" customWidth="1"/>
    <col min="9478" max="9479" width="33.5703125" style="2" bestFit="1" customWidth="1"/>
    <col min="9480" max="9481" width="28.5703125" style="2" bestFit="1" customWidth="1"/>
    <col min="9482" max="9717" width="9.140625" style="2"/>
    <col min="9718" max="9718" width="22.5703125" style="2" bestFit="1" customWidth="1"/>
    <col min="9719" max="9721" width="12.28515625" style="2" bestFit="1" customWidth="1"/>
    <col min="9722" max="9723" width="20.42578125" style="2" bestFit="1" customWidth="1"/>
    <col min="9724" max="9725" width="26.5703125" style="2" bestFit="1" customWidth="1"/>
    <col min="9726" max="9727" width="33.5703125" style="2" bestFit="1" customWidth="1"/>
    <col min="9728" max="9729" width="26.5703125" style="2" bestFit="1" customWidth="1"/>
    <col min="9730" max="9731" width="33.5703125" style="2" bestFit="1" customWidth="1"/>
    <col min="9732" max="9733" width="26.5703125" style="2" bestFit="1" customWidth="1"/>
    <col min="9734" max="9735" width="33.5703125" style="2" bestFit="1" customWidth="1"/>
    <col min="9736" max="9737" width="28.5703125" style="2" bestFit="1" customWidth="1"/>
    <col min="9738" max="9973" width="9.140625" style="2"/>
    <col min="9974" max="9974" width="22.5703125" style="2" bestFit="1" customWidth="1"/>
    <col min="9975" max="9977" width="12.28515625" style="2" bestFit="1" customWidth="1"/>
    <col min="9978" max="9979" width="20.42578125" style="2" bestFit="1" customWidth="1"/>
    <col min="9980" max="9981" width="26.5703125" style="2" bestFit="1" customWidth="1"/>
    <col min="9982" max="9983" width="33.5703125" style="2" bestFit="1" customWidth="1"/>
    <col min="9984" max="9985" width="26.5703125" style="2" bestFit="1" customWidth="1"/>
    <col min="9986" max="9987" width="33.5703125" style="2" bestFit="1" customWidth="1"/>
    <col min="9988" max="9989" width="26.5703125" style="2" bestFit="1" customWidth="1"/>
    <col min="9990" max="9991" width="33.5703125" style="2" bestFit="1" customWidth="1"/>
    <col min="9992" max="9993" width="28.5703125" style="2" bestFit="1" customWidth="1"/>
    <col min="9994" max="10229" width="9.140625" style="2"/>
    <col min="10230" max="10230" width="22.5703125" style="2" bestFit="1" customWidth="1"/>
    <col min="10231" max="10233" width="12.28515625" style="2" bestFit="1" customWidth="1"/>
    <col min="10234" max="10235" width="20.42578125" style="2" bestFit="1" customWidth="1"/>
    <col min="10236" max="10237" width="26.5703125" style="2" bestFit="1" customWidth="1"/>
    <col min="10238" max="10239" width="33.5703125" style="2" bestFit="1" customWidth="1"/>
    <col min="10240" max="10241" width="26.5703125" style="2" bestFit="1" customWidth="1"/>
    <col min="10242" max="10243" width="33.5703125" style="2" bestFit="1" customWidth="1"/>
    <col min="10244" max="10245" width="26.5703125" style="2" bestFit="1" customWidth="1"/>
    <col min="10246" max="10247" width="33.5703125" style="2" bestFit="1" customWidth="1"/>
    <col min="10248" max="10249" width="28.5703125" style="2" bestFit="1" customWidth="1"/>
    <col min="10250" max="10485" width="9.140625" style="2"/>
    <col min="10486" max="10486" width="22.5703125" style="2" bestFit="1" customWidth="1"/>
    <col min="10487" max="10489" width="12.28515625" style="2" bestFit="1" customWidth="1"/>
    <col min="10490" max="10491" width="20.42578125" style="2" bestFit="1" customWidth="1"/>
    <col min="10492" max="10493" width="26.5703125" style="2" bestFit="1" customWidth="1"/>
    <col min="10494" max="10495" width="33.5703125" style="2" bestFit="1" customWidth="1"/>
    <col min="10496" max="10497" width="26.5703125" style="2" bestFit="1" customWidth="1"/>
    <col min="10498" max="10499" width="33.5703125" style="2" bestFit="1" customWidth="1"/>
    <col min="10500" max="10501" width="26.5703125" style="2" bestFit="1" customWidth="1"/>
    <col min="10502" max="10503" width="33.5703125" style="2" bestFit="1" customWidth="1"/>
    <col min="10504" max="10505" width="28.5703125" style="2" bestFit="1" customWidth="1"/>
    <col min="10506" max="10741" width="9.140625" style="2"/>
    <col min="10742" max="10742" width="22.5703125" style="2" bestFit="1" customWidth="1"/>
    <col min="10743" max="10745" width="12.28515625" style="2" bestFit="1" customWidth="1"/>
    <col min="10746" max="10747" width="20.42578125" style="2" bestFit="1" customWidth="1"/>
    <col min="10748" max="10749" width="26.5703125" style="2" bestFit="1" customWidth="1"/>
    <col min="10750" max="10751" width="33.5703125" style="2" bestFit="1" customWidth="1"/>
    <col min="10752" max="10753" width="26.5703125" style="2" bestFit="1" customWidth="1"/>
    <col min="10754" max="10755" width="33.5703125" style="2" bestFit="1" customWidth="1"/>
    <col min="10756" max="10757" width="26.5703125" style="2" bestFit="1" customWidth="1"/>
    <col min="10758" max="10759" width="33.5703125" style="2" bestFit="1" customWidth="1"/>
    <col min="10760" max="10761" width="28.5703125" style="2" bestFit="1" customWidth="1"/>
    <col min="10762" max="10997" width="9.140625" style="2"/>
    <col min="10998" max="10998" width="22.5703125" style="2" bestFit="1" customWidth="1"/>
    <col min="10999" max="11001" width="12.28515625" style="2" bestFit="1" customWidth="1"/>
    <col min="11002" max="11003" width="20.42578125" style="2" bestFit="1" customWidth="1"/>
    <col min="11004" max="11005" width="26.5703125" style="2" bestFit="1" customWidth="1"/>
    <col min="11006" max="11007" width="33.5703125" style="2" bestFit="1" customWidth="1"/>
    <col min="11008" max="11009" width="26.5703125" style="2" bestFit="1" customWidth="1"/>
    <col min="11010" max="11011" width="33.5703125" style="2" bestFit="1" customWidth="1"/>
    <col min="11012" max="11013" width="26.5703125" style="2" bestFit="1" customWidth="1"/>
    <col min="11014" max="11015" width="33.5703125" style="2" bestFit="1" customWidth="1"/>
    <col min="11016" max="11017" width="28.5703125" style="2" bestFit="1" customWidth="1"/>
    <col min="11018" max="11253" width="9.140625" style="2"/>
    <col min="11254" max="11254" width="22.5703125" style="2" bestFit="1" customWidth="1"/>
    <col min="11255" max="11257" width="12.28515625" style="2" bestFit="1" customWidth="1"/>
    <col min="11258" max="11259" width="20.42578125" style="2" bestFit="1" customWidth="1"/>
    <col min="11260" max="11261" width="26.5703125" style="2" bestFit="1" customWidth="1"/>
    <col min="11262" max="11263" width="33.5703125" style="2" bestFit="1" customWidth="1"/>
    <col min="11264" max="11265" width="26.5703125" style="2" bestFit="1" customWidth="1"/>
    <col min="11266" max="11267" width="33.5703125" style="2" bestFit="1" customWidth="1"/>
    <col min="11268" max="11269" width="26.5703125" style="2" bestFit="1" customWidth="1"/>
    <col min="11270" max="11271" width="33.5703125" style="2" bestFit="1" customWidth="1"/>
    <col min="11272" max="11273" width="28.5703125" style="2" bestFit="1" customWidth="1"/>
    <col min="11274" max="11509" width="9.140625" style="2"/>
    <col min="11510" max="11510" width="22.5703125" style="2" bestFit="1" customWidth="1"/>
    <col min="11511" max="11513" width="12.28515625" style="2" bestFit="1" customWidth="1"/>
    <col min="11514" max="11515" width="20.42578125" style="2" bestFit="1" customWidth="1"/>
    <col min="11516" max="11517" width="26.5703125" style="2" bestFit="1" customWidth="1"/>
    <col min="11518" max="11519" width="33.5703125" style="2" bestFit="1" customWidth="1"/>
    <col min="11520" max="11521" width="26.5703125" style="2" bestFit="1" customWidth="1"/>
    <col min="11522" max="11523" width="33.5703125" style="2" bestFit="1" customWidth="1"/>
    <col min="11524" max="11525" width="26.5703125" style="2" bestFit="1" customWidth="1"/>
    <col min="11526" max="11527" width="33.5703125" style="2" bestFit="1" customWidth="1"/>
    <col min="11528" max="11529" width="28.5703125" style="2" bestFit="1" customWidth="1"/>
    <col min="11530" max="11765" width="9.140625" style="2"/>
    <col min="11766" max="11766" width="22.5703125" style="2" bestFit="1" customWidth="1"/>
    <col min="11767" max="11769" width="12.28515625" style="2" bestFit="1" customWidth="1"/>
    <col min="11770" max="11771" width="20.42578125" style="2" bestFit="1" customWidth="1"/>
    <col min="11772" max="11773" width="26.5703125" style="2" bestFit="1" customWidth="1"/>
    <col min="11774" max="11775" width="33.5703125" style="2" bestFit="1" customWidth="1"/>
    <col min="11776" max="11777" width="26.5703125" style="2" bestFit="1" customWidth="1"/>
    <col min="11778" max="11779" width="33.5703125" style="2" bestFit="1" customWidth="1"/>
    <col min="11780" max="11781" width="26.5703125" style="2" bestFit="1" customWidth="1"/>
    <col min="11782" max="11783" width="33.5703125" style="2" bestFit="1" customWidth="1"/>
    <col min="11784" max="11785" width="28.5703125" style="2" bestFit="1" customWidth="1"/>
    <col min="11786" max="12021" width="9.140625" style="2"/>
    <col min="12022" max="12022" width="22.5703125" style="2" bestFit="1" customWidth="1"/>
    <col min="12023" max="12025" width="12.28515625" style="2" bestFit="1" customWidth="1"/>
    <col min="12026" max="12027" width="20.42578125" style="2" bestFit="1" customWidth="1"/>
    <col min="12028" max="12029" width="26.5703125" style="2" bestFit="1" customWidth="1"/>
    <col min="12030" max="12031" width="33.5703125" style="2" bestFit="1" customWidth="1"/>
    <col min="12032" max="12033" width="26.5703125" style="2" bestFit="1" customWidth="1"/>
    <col min="12034" max="12035" width="33.5703125" style="2" bestFit="1" customWidth="1"/>
    <col min="12036" max="12037" width="26.5703125" style="2" bestFit="1" customWidth="1"/>
    <col min="12038" max="12039" width="33.5703125" style="2" bestFit="1" customWidth="1"/>
    <col min="12040" max="12041" width="28.5703125" style="2" bestFit="1" customWidth="1"/>
    <col min="12042" max="12277" width="9.140625" style="2"/>
    <col min="12278" max="12278" width="22.5703125" style="2" bestFit="1" customWidth="1"/>
    <col min="12279" max="12281" width="12.28515625" style="2" bestFit="1" customWidth="1"/>
    <col min="12282" max="12283" width="20.42578125" style="2" bestFit="1" customWidth="1"/>
    <col min="12284" max="12285" width="26.5703125" style="2" bestFit="1" customWidth="1"/>
    <col min="12286" max="12287" width="33.5703125" style="2" bestFit="1" customWidth="1"/>
    <col min="12288" max="12289" width="26.5703125" style="2" bestFit="1" customWidth="1"/>
    <col min="12290" max="12291" width="33.5703125" style="2" bestFit="1" customWidth="1"/>
    <col min="12292" max="12293" width="26.5703125" style="2" bestFit="1" customWidth="1"/>
    <col min="12294" max="12295" width="33.5703125" style="2" bestFit="1" customWidth="1"/>
    <col min="12296" max="12297" width="28.5703125" style="2" bestFit="1" customWidth="1"/>
    <col min="12298" max="12533" width="9.140625" style="2"/>
    <col min="12534" max="12534" width="22.5703125" style="2" bestFit="1" customWidth="1"/>
    <col min="12535" max="12537" width="12.28515625" style="2" bestFit="1" customWidth="1"/>
    <col min="12538" max="12539" width="20.42578125" style="2" bestFit="1" customWidth="1"/>
    <col min="12540" max="12541" width="26.5703125" style="2" bestFit="1" customWidth="1"/>
    <col min="12542" max="12543" width="33.5703125" style="2" bestFit="1" customWidth="1"/>
    <col min="12544" max="12545" width="26.5703125" style="2" bestFit="1" customWidth="1"/>
    <col min="12546" max="12547" width="33.5703125" style="2" bestFit="1" customWidth="1"/>
    <col min="12548" max="12549" width="26.5703125" style="2" bestFit="1" customWidth="1"/>
    <col min="12550" max="12551" width="33.5703125" style="2" bestFit="1" customWidth="1"/>
    <col min="12552" max="12553" width="28.5703125" style="2" bestFit="1" customWidth="1"/>
    <col min="12554" max="12789" width="9.140625" style="2"/>
    <col min="12790" max="12790" width="22.5703125" style="2" bestFit="1" customWidth="1"/>
    <col min="12791" max="12793" width="12.28515625" style="2" bestFit="1" customWidth="1"/>
    <col min="12794" max="12795" width="20.42578125" style="2" bestFit="1" customWidth="1"/>
    <col min="12796" max="12797" width="26.5703125" style="2" bestFit="1" customWidth="1"/>
    <col min="12798" max="12799" width="33.5703125" style="2" bestFit="1" customWidth="1"/>
    <col min="12800" max="12801" width="26.5703125" style="2" bestFit="1" customWidth="1"/>
    <col min="12802" max="12803" width="33.5703125" style="2" bestFit="1" customWidth="1"/>
    <col min="12804" max="12805" width="26.5703125" style="2" bestFit="1" customWidth="1"/>
    <col min="12806" max="12807" width="33.5703125" style="2" bestFit="1" customWidth="1"/>
    <col min="12808" max="12809" width="28.5703125" style="2" bestFit="1" customWidth="1"/>
    <col min="12810" max="13045" width="9.140625" style="2"/>
    <col min="13046" max="13046" width="22.5703125" style="2" bestFit="1" customWidth="1"/>
    <col min="13047" max="13049" width="12.28515625" style="2" bestFit="1" customWidth="1"/>
    <col min="13050" max="13051" width="20.42578125" style="2" bestFit="1" customWidth="1"/>
    <col min="13052" max="13053" width="26.5703125" style="2" bestFit="1" customWidth="1"/>
    <col min="13054" max="13055" width="33.5703125" style="2" bestFit="1" customWidth="1"/>
    <col min="13056" max="13057" width="26.5703125" style="2" bestFit="1" customWidth="1"/>
    <col min="13058" max="13059" width="33.5703125" style="2" bestFit="1" customWidth="1"/>
    <col min="13060" max="13061" width="26.5703125" style="2" bestFit="1" customWidth="1"/>
    <col min="13062" max="13063" width="33.5703125" style="2" bestFit="1" customWidth="1"/>
    <col min="13064" max="13065" width="28.5703125" style="2" bestFit="1" customWidth="1"/>
    <col min="13066" max="13301" width="9.140625" style="2"/>
    <col min="13302" max="13302" width="22.5703125" style="2" bestFit="1" customWidth="1"/>
    <col min="13303" max="13305" width="12.28515625" style="2" bestFit="1" customWidth="1"/>
    <col min="13306" max="13307" width="20.42578125" style="2" bestFit="1" customWidth="1"/>
    <col min="13308" max="13309" width="26.5703125" style="2" bestFit="1" customWidth="1"/>
    <col min="13310" max="13311" width="33.5703125" style="2" bestFit="1" customWidth="1"/>
    <col min="13312" max="13313" width="26.5703125" style="2" bestFit="1" customWidth="1"/>
    <col min="13314" max="13315" width="33.5703125" style="2" bestFit="1" customWidth="1"/>
    <col min="13316" max="13317" width="26.5703125" style="2" bestFit="1" customWidth="1"/>
    <col min="13318" max="13319" width="33.5703125" style="2" bestFit="1" customWidth="1"/>
    <col min="13320" max="13321" width="28.5703125" style="2" bestFit="1" customWidth="1"/>
    <col min="13322" max="13557" width="9.140625" style="2"/>
    <col min="13558" max="13558" width="22.5703125" style="2" bestFit="1" customWidth="1"/>
    <col min="13559" max="13561" width="12.28515625" style="2" bestFit="1" customWidth="1"/>
    <col min="13562" max="13563" width="20.42578125" style="2" bestFit="1" customWidth="1"/>
    <col min="13564" max="13565" width="26.5703125" style="2" bestFit="1" customWidth="1"/>
    <col min="13566" max="13567" width="33.5703125" style="2" bestFit="1" customWidth="1"/>
    <col min="13568" max="13569" width="26.5703125" style="2" bestFit="1" customWidth="1"/>
    <col min="13570" max="13571" width="33.5703125" style="2" bestFit="1" customWidth="1"/>
    <col min="13572" max="13573" width="26.5703125" style="2" bestFit="1" customWidth="1"/>
    <col min="13574" max="13575" width="33.5703125" style="2" bestFit="1" customWidth="1"/>
    <col min="13576" max="13577" width="28.5703125" style="2" bestFit="1" customWidth="1"/>
    <col min="13578" max="13813" width="9.140625" style="2"/>
    <col min="13814" max="13814" width="22.5703125" style="2" bestFit="1" customWidth="1"/>
    <col min="13815" max="13817" width="12.28515625" style="2" bestFit="1" customWidth="1"/>
    <col min="13818" max="13819" width="20.42578125" style="2" bestFit="1" customWidth="1"/>
    <col min="13820" max="13821" width="26.5703125" style="2" bestFit="1" customWidth="1"/>
    <col min="13822" max="13823" width="33.5703125" style="2" bestFit="1" customWidth="1"/>
    <col min="13824" max="13825" width="26.5703125" style="2" bestFit="1" customWidth="1"/>
    <col min="13826" max="13827" width="33.5703125" style="2" bestFit="1" customWidth="1"/>
    <col min="13828" max="13829" width="26.5703125" style="2" bestFit="1" customWidth="1"/>
    <col min="13830" max="13831" width="33.5703125" style="2" bestFit="1" customWidth="1"/>
    <col min="13832" max="13833" width="28.5703125" style="2" bestFit="1" customWidth="1"/>
    <col min="13834" max="14069" width="9.140625" style="2"/>
    <col min="14070" max="14070" width="22.5703125" style="2" bestFit="1" customWidth="1"/>
    <col min="14071" max="14073" width="12.28515625" style="2" bestFit="1" customWidth="1"/>
    <col min="14074" max="14075" width="20.42578125" style="2" bestFit="1" customWidth="1"/>
    <col min="14076" max="14077" width="26.5703125" style="2" bestFit="1" customWidth="1"/>
    <col min="14078" max="14079" width="33.5703125" style="2" bestFit="1" customWidth="1"/>
    <col min="14080" max="14081" width="26.5703125" style="2" bestFit="1" customWidth="1"/>
    <col min="14082" max="14083" width="33.5703125" style="2" bestFit="1" customWidth="1"/>
    <col min="14084" max="14085" width="26.5703125" style="2" bestFit="1" customWidth="1"/>
    <col min="14086" max="14087" width="33.5703125" style="2" bestFit="1" customWidth="1"/>
    <col min="14088" max="14089" width="28.5703125" style="2" bestFit="1" customWidth="1"/>
    <col min="14090" max="14325" width="9.140625" style="2"/>
    <col min="14326" max="14326" width="22.5703125" style="2" bestFit="1" customWidth="1"/>
    <col min="14327" max="14329" width="12.28515625" style="2" bestFit="1" customWidth="1"/>
    <col min="14330" max="14331" width="20.42578125" style="2" bestFit="1" customWidth="1"/>
    <col min="14332" max="14333" width="26.5703125" style="2" bestFit="1" customWidth="1"/>
    <col min="14334" max="14335" width="33.5703125" style="2" bestFit="1" customWidth="1"/>
    <col min="14336" max="14337" width="26.5703125" style="2" bestFit="1" customWidth="1"/>
    <col min="14338" max="14339" width="33.5703125" style="2" bestFit="1" customWidth="1"/>
    <col min="14340" max="14341" width="26.5703125" style="2" bestFit="1" customWidth="1"/>
    <col min="14342" max="14343" width="33.5703125" style="2" bestFit="1" customWidth="1"/>
    <col min="14344" max="14345" width="28.5703125" style="2" bestFit="1" customWidth="1"/>
    <col min="14346" max="14581" width="9.140625" style="2"/>
    <col min="14582" max="14582" width="22.5703125" style="2" bestFit="1" customWidth="1"/>
    <col min="14583" max="14585" width="12.28515625" style="2" bestFit="1" customWidth="1"/>
    <col min="14586" max="14587" width="20.42578125" style="2" bestFit="1" customWidth="1"/>
    <col min="14588" max="14589" width="26.5703125" style="2" bestFit="1" customWidth="1"/>
    <col min="14590" max="14591" width="33.5703125" style="2" bestFit="1" customWidth="1"/>
    <col min="14592" max="14593" width="26.5703125" style="2" bestFit="1" customWidth="1"/>
    <col min="14594" max="14595" width="33.5703125" style="2" bestFit="1" customWidth="1"/>
    <col min="14596" max="14597" width="26.5703125" style="2" bestFit="1" customWidth="1"/>
    <col min="14598" max="14599" width="33.5703125" style="2" bestFit="1" customWidth="1"/>
    <col min="14600" max="14601" width="28.5703125" style="2" bestFit="1" customWidth="1"/>
    <col min="14602" max="14837" width="9.140625" style="2"/>
    <col min="14838" max="14838" width="22.5703125" style="2" bestFit="1" customWidth="1"/>
    <col min="14839" max="14841" width="12.28515625" style="2" bestFit="1" customWidth="1"/>
    <col min="14842" max="14843" width="20.42578125" style="2" bestFit="1" customWidth="1"/>
    <col min="14844" max="14845" width="26.5703125" style="2" bestFit="1" customWidth="1"/>
    <col min="14846" max="14847" width="33.5703125" style="2" bestFit="1" customWidth="1"/>
    <col min="14848" max="14849" width="26.5703125" style="2" bestFit="1" customWidth="1"/>
    <col min="14850" max="14851" width="33.5703125" style="2" bestFit="1" customWidth="1"/>
    <col min="14852" max="14853" width="26.5703125" style="2" bestFit="1" customWidth="1"/>
    <col min="14854" max="14855" width="33.5703125" style="2" bestFit="1" customWidth="1"/>
    <col min="14856" max="14857" width="28.5703125" style="2" bestFit="1" customWidth="1"/>
    <col min="14858" max="15093" width="9.140625" style="2"/>
    <col min="15094" max="15094" width="22.5703125" style="2" bestFit="1" customWidth="1"/>
    <col min="15095" max="15097" width="12.28515625" style="2" bestFit="1" customWidth="1"/>
    <col min="15098" max="15099" width="20.42578125" style="2" bestFit="1" customWidth="1"/>
    <col min="15100" max="15101" width="26.5703125" style="2" bestFit="1" customWidth="1"/>
    <col min="15102" max="15103" width="33.5703125" style="2" bestFit="1" customWidth="1"/>
    <col min="15104" max="15105" width="26.5703125" style="2" bestFit="1" customWidth="1"/>
    <col min="15106" max="15107" width="33.5703125" style="2" bestFit="1" customWidth="1"/>
    <col min="15108" max="15109" width="26.5703125" style="2" bestFit="1" customWidth="1"/>
    <col min="15110" max="15111" width="33.5703125" style="2" bestFit="1" customWidth="1"/>
    <col min="15112" max="15113" width="28.5703125" style="2" bestFit="1" customWidth="1"/>
    <col min="15114" max="15349" width="9.140625" style="2"/>
    <col min="15350" max="15350" width="22.5703125" style="2" bestFit="1" customWidth="1"/>
    <col min="15351" max="15353" width="12.28515625" style="2" bestFit="1" customWidth="1"/>
    <col min="15354" max="15355" width="20.42578125" style="2" bestFit="1" customWidth="1"/>
    <col min="15356" max="15357" width="26.5703125" style="2" bestFit="1" customWidth="1"/>
    <col min="15358" max="15359" width="33.5703125" style="2" bestFit="1" customWidth="1"/>
    <col min="15360" max="15361" width="26.5703125" style="2" bestFit="1" customWidth="1"/>
    <col min="15362" max="15363" width="33.5703125" style="2" bestFit="1" customWidth="1"/>
    <col min="15364" max="15365" width="26.5703125" style="2" bestFit="1" customWidth="1"/>
    <col min="15366" max="15367" width="33.5703125" style="2" bestFit="1" customWidth="1"/>
    <col min="15368" max="15369" width="28.5703125" style="2" bestFit="1" customWidth="1"/>
    <col min="15370" max="15605" width="9.140625" style="2"/>
    <col min="15606" max="15606" width="22.5703125" style="2" bestFit="1" customWidth="1"/>
    <col min="15607" max="15609" width="12.28515625" style="2" bestFit="1" customWidth="1"/>
    <col min="15610" max="15611" width="20.42578125" style="2" bestFit="1" customWidth="1"/>
    <col min="15612" max="15613" width="26.5703125" style="2" bestFit="1" customWidth="1"/>
    <col min="15614" max="15615" width="33.5703125" style="2" bestFit="1" customWidth="1"/>
    <col min="15616" max="15617" width="26.5703125" style="2" bestFit="1" customWidth="1"/>
    <col min="15618" max="15619" width="33.5703125" style="2" bestFit="1" customWidth="1"/>
    <col min="15620" max="15621" width="26.5703125" style="2" bestFit="1" customWidth="1"/>
    <col min="15622" max="15623" width="33.5703125" style="2" bestFit="1" customWidth="1"/>
    <col min="15624" max="15625" width="28.5703125" style="2" bestFit="1" customWidth="1"/>
    <col min="15626" max="15861" width="9.140625" style="2"/>
    <col min="15862" max="15862" width="22.5703125" style="2" bestFit="1" customWidth="1"/>
    <col min="15863" max="15865" width="12.28515625" style="2" bestFit="1" customWidth="1"/>
    <col min="15866" max="15867" width="20.42578125" style="2" bestFit="1" customWidth="1"/>
    <col min="15868" max="15869" width="26.5703125" style="2" bestFit="1" customWidth="1"/>
    <col min="15870" max="15871" width="33.5703125" style="2" bestFit="1" customWidth="1"/>
    <col min="15872" max="15873" width="26.5703125" style="2" bestFit="1" customWidth="1"/>
    <col min="15874" max="15875" width="33.5703125" style="2" bestFit="1" customWidth="1"/>
    <col min="15876" max="15877" width="26.5703125" style="2" bestFit="1" customWidth="1"/>
    <col min="15878" max="15879" width="33.5703125" style="2" bestFit="1" customWidth="1"/>
    <col min="15880" max="15881" width="28.5703125" style="2" bestFit="1" customWidth="1"/>
    <col min="15882" max="16117" width="9.140625" style="2"/>
    <col min="16118" max="16118" width="22.5703125" style="2" bestFit="1" customWidth="1"/>
    <col min="16119" max="16121" width="12.28515625" style="2" bestFit="1" customWidth="1"/>
    <col min="16122" max="16123" width="20.42578125" style="2" bestFit="1" customWidth="1"/>
    <col min="16124" max="16125" width="26.5703125" style="2" bestFit="1" customWidth="1"/>
    <col min="16126" max="16127" width="33.5703125" style="2" bestFit="1" customWidth="1"/>
    <col min="16128" max="16129" width="26.5703125" style="2" bestFit="1" customWidth="1"/>
    <col min="16130" max="16131" width="33.5703125" style="2" bestFit="1" customWidth="1"/>
    <col min="16132" max="16133" width="26.5703125" style="2" bestFit="1" customWidth="1"/>
    <col min="16134" max="16135" width="33.5703125" style="2" bestFit="1" customWidth="1"/>
    <col min="16136" max="16137" width="28.5703125" style="2" bestFit="1" customWidth="1"/>
    <col min="16138" max="16384" width="9.140625" style="2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0" t="s">
        <v>114</v>
      </c>
      <c r="P1" s="30" t="s">
        <v>143</v>
      </c>
    </row>
    <row r="2" spans="1:16" x14ac:dyDescent="0.25">
      <c r="A2" s="4" t="s">
        <v>14</v>
      </c>
      <c r="B2" s="6">
        <v>1.4</v>
      </c>
      <c r="C2" s="7">
        <v>1</v>
      </c>
      <c r="D2" s="5">
        <v>3</v>
      </c>
      <c r="E2" s="5">
        <v>95</v>
      </c>
      <c r="F2" s="5">
        <v>110</v>
      </c>
      <c r="G2" s="5">
        <v>4</v>
      </c>
      <c r="H2" s="5">
        <v>6</v>
      </c>
      <c r="I2" s="5">
        <v>90</v>
      </c>
      <c r="J2" s="5">
        <v>105</v>
      </c>
      <c r="K2" s="5">
        <v>7</v>
      </c>
      <c r="L2" s="5">
        <v>10</v>
      </c>
      <c r="M2" s="5">
        <v>85</v>
      </c>
      <c r="N2" s="5">
        <v>105</v>
      </c>
      <c r="O2" s="23" t="s">
        <v>141</v>
      </c>
      <c r="P2" s="23">
        <f>VLOOKUP(A2,[1]Sheet1!$C$2:$D$22,2,0)</f>
        <v>1</v>
      </c>
    </row>
    <row r="3" spans="1:16" x14ac:dyDescent="0.25">
      <c r="A3" s="4" t="s">
        <v>34</v>
      </c>
      <c r="B3" s="6">
        <v>6.0060000000000002</v>
      </c>
      <c r="C3" s="7">
        <v>1</v>
      </c>
      <c r="D3" s="5">
        <v>3</v>
      </c>
      <c r="E3" s="5">
        <v>95</v>
      </c>
      <c r="F3" s="5">
        <v>110</v>
      </c>
      <c r="G3" s="5">
        <v>4</v>
      </c>
      <c r="H3" s="5">
        <v>6</v>
      </c>
      <c r="I3" s="5">
        <v>90</v>
      </c>
      <c r="J3" s="5">
        <v>105</v>
      </c>
      <c r="K3" s="5">
        <v>7</v>
      </c>
      <c r="L3" s="5">
        <v>10</v>
      </c>
      <c r="M3" s="5">
        <v>85</v>
      </c>
      <c r="N3" s="5">
        <v>105</v>
      </c>
      <c r="O3" s="23" t="str">
        <f>VLOOKUP(A3,[2]PRODUCT!$C$2:$E$79,3,0)</f>
        <v>MÁY SẤY</v>
      </c>
      <c r="P3" s="23">
        <f>VLOOKUP(A3,[2]PRODUCT!$C$2:$D$79,2,0)</f>
        <v>2</v>
      </c>
    </row>
    <row r="4" spans="1:16" x14ac:dyDescent="0.25">
      <c r="A4" s="4" t="s">
        <v>17</v>
      </c>
      <c r="B4" s="6">
        <v>9.5549999999999979</v>
      </c>
      <c r="C4" s="7">
        <v>1</v>
      </c>
      <c r="D4" s="5">
        <v>3</v>
      </c>
      <c r="E4" s="5">
        <v>95</v>
      </c>
      <c r="F4" s="5">
        <v>110</v>
      </c>
      <c r="G4" s="5">
        <v>4</v>
      </c>
      <c r="H4" s="5">
        <v>6</v>
      </c>
      <c r="I4" s="5">
        <v>90</v>
      </c>
      <c r="J4" s="5">
        <v>105</v>
      </c>
      <c r="K4" s="5">
        <v>7</v>
      </c>
      <c r="L4" s="5">
        <v>10</v>
      </c>
      <c r="M4" s="5">
        <v>85</v>
      </c>
      <c r="N4" s="5">
        <v>105</v>
      </c>
      <c r="O4" s="23" t="s">
        <v>141</v>
      </c>
      <c r="P4" s="23">
        <f>VLOOKUP(A4,[1]Sheet1!$C$2:$D$22,2,0)</f>
        <v>6</v>
      </c>
    </row>
    <row r="5" spans="1:16" x14ac:dyDescent="0.25">
      <c r="A5" s="4" t="s">
        <v>45</v>
      </c>
      <c r="B5" s="6">
        <v>15.1</v>
      </c>
      <c r="C5" s="7">
        <v>1</v>
      </c>
      <c r="D5" s="5">
        <v>3</v>
      </c>
      <c r="E5" s="5">
        <v>95</v>
      </c>
      <c r="F5" s="5">
        <v>110</v>
      </c>
      <c r="G5" s="5">
        <v>4</v>
      </c>
      <c r="H5" s="5">
        <v>6</v>
      </c>
      <c r="I5" s="5">
        <v>90</v>
      </c>
      <c r="J5" s="5">
        <v>105</v>
      </c>
      <c r="K5" s="5">
        <v>7</v>
      </c>
      <c r="L5" s="5">
        <v>10</v>
      </c>
      <c r="M5" s="5">
        <v>85</v>
      </c>
      <c r="N5" s="5">
        <v>105</v>
      </c>
      <c r="O5" s="23" t="str">
        <f>VLOOKUP(A5,[2]PRODUCT!$C$2:$E$79,3,0)</f>
        <v>MÁY NƯỚC ÉP</v>
      </c>
      <c r="P5" s="23">
        <f>VLOOKUP(A5,[2]PRODUCT!$C$2:$D$79,2,0)</f>
        <v>6</v>
      </c>
    </row>
    <row r="6" spans="1:16" x14ac:dyDescent="0.25">
      <c r="A6" s="4" t="s">
        <v>40</v>
      </c>
      <c r="B6" s="6">
        <v>9.6</v>
      </c>
      <c r="C6" s="7">
        <v>1</v>
      </c>
      <c r="D6" s="5">
        <v>3</v>
      </c>
      <c r="E6" s="5">
        <v>95</v>
      </c>
      <c r="F6" s="5">
        <v>110</v>
      </c>
      <c r="G6" s="5">
        <v>4</v>
      </c>
      <c r="H6" s="5">
        <v>6</v>
      </c>
      <c r="I6" s="5">
        <v>90</v>
      </c>
      <c r="J6" s="5">
        <v>105</v>
      </c>
      <c r="K6" s="5">
        <v>7</v>
      </c>
      <c r="L6" s="5">
        <v>10</v>
      </c>
      <c r="M6" s="5">
        <v>85</v>
      </c>
      <c r="N6" s="5">
        <v>105</v>
      </c>
      <c r="O6" s="23" t="str">
        <f>VLOOKUP(A6,[2]PRODUCT!$C$2:$E$79,3,0)</f>
        <v>MÁY SẤY</v>
      </c>
      <c r="P6" s="23">
        <f>VLOOKUP(A6,[2]PRODUCT!$C$2:$D$79,2,0)</f>
        <v>8</v>
      </c>
    </row>
    <row r="7" spans="1:16" x14ac:dyDescent="0.25">
      <c r="A7" s="4" t="s">
        <v>23</v>
      </c>
      <c r="B7" s="6">
        <v>29.210999999999999</v>
      </c>
      <c r="C7" s="7">
        <v>1</v>
      </c>
      <c r="D7" s="5">
        <v>3</v>
      </c>
      <c r="E7" s="5">
        <v>95</v>
      </c>
      <c r="F7" s="5">
        <v>110</v>
      </c>
      <c r="G7" s="5">
        <v>4</v>
      </c>
      <c r="H7" s="5">
        <v>6</v>
      </c>
      <c r="I7" s="5">
        <v>90</v>
      </c>
      <c r="J7" s="5">
        <v>105</v>
      </c>
      <c r="K7" s="5">
        <v>7</v>
      </c>
      <c r="L7" s="5">
        <v>10</v>
      </c>
      <c r="M7" s="5">
        <v>85</v>
      </c>
      <c r="N7" s="5">
        <v>105</v>
      </c>
      <c r="O7" s="23" t="s">
        <v>141</v>
      </c>
      <c r="P7" s="23">
        <f>VLOOKUP(A7,[1]Sheet1!$C$2:$D$22,2,0)</f>
        <v>9</v>
      </c>
    </row>
    <row r="8" spans="1:16" x14ac:dyDescent="0.25">
      <c r="A8" s="4" t="s">
        <v>68</v>
      </c>
      <c r="B8" s="6">
        <v>41.6</v>
      </c>
      <c r="C8" s="7">
        <v>1</v>
      </c>
      <c r="D8" s="5">
        <v>3</v>
      </c>
      <c r="E8" s="5">
        <v>95</v>
      </c>
      <c r="F8" s="5">
        <v>110</v>
      </c>
      <c r="G8" s="5">
        <v>4</v>
      </c>
      <c r="H8" s="5">
        <v>6</v>
      </c>
      <c r="I8" s="5">
        <v>90</v>
      </c>
      <c r="J8" s="5">
        <v>105</v>
      </c>
      <c r="K8" s="5">
        <v>7</v>
      </c>
      <c r="L8" s="5">
        <v>10</v>
      </c>
      <c r="M8" s="5">
        <v>85</v>
      </c>
      <c r="N8" s="5">
        <v>105</v>
      </c>
      <c r="O8" s="23" t="str">
        <f>VLOOKUP(A8,[2]PRODUCT!$C$2:$E$79,3,0)</f>
        <v>MÁY DỆT</v>
      </c>
      <c r="P8" s="23">
        <f>VLOOKUP(A8,[2]PRODUCT!$C$2:$D$79,2,0)</f>
        <v>9</v>
      </c>
    </row>
    <row r="9" spans="1:16" x14ac:dyDescent="0.25">
      <c r="A9" s="4" t="s">
        <v>27</v>
      </c>
      <c r="B9" s="6">
        <v>54.521999999999998</v>
      </c>
      <c r="C9" s="7">
        <v>1</v>
      </c>
      <c r="D9" s="5">
        <v>3</v>
      </c>
      <c r="E9" s="5">
        <v>95</v>
      </c>
      <c r="F9" s="5">
        <v>110</v>
      </c>
      <c r="G9" s="5">
        <v>4</v>
      </c>
      <c r="H9" s="5">
        <v>6</v>
      </c>
      <c r="I9" s="5">
        <v>90</v>
      </c>
      <c r="J9" s="5">
        <v>105</v>
      </c>
      <c r="K9" s="5">
        <v>7</v>
      </c>
      <c r="L9" s="5">
        <v>10</v>
      </c>
      <c r="M9" s="5">
        <v>85</v>
      </c>
      <c r="N9" s="5">
        <v>105</v>
      </c>
      <c r="O9" s="23" t="s">
        <v>141</v>
      </c>
      <c r="P9" s="23">
        <f>VLOOKUP(A9,[1]Sheet1!$C$2:$D$22,2,0)</f>
        <v>12</v>
      </c>
    </row>
    <row r="10" spans="1:16" x14ac:dyDescent="0.25">
      <c r="A10" s="4" t="s">
        <v>91</v>
      </c>
      <c r="B10" s="6">
        <v>32.200000000000003</v>
      </c>
      <c r="C10" s="7">
        <v>1</v>
      </c>
      <c r="D10" s="5">
        <v>3</v>
      </c>
      <c r="E10" s="5">
        <v>95</v>
      </c>
      <c r="F10" s="5">
        <v>110</v>
      </c>
      <c r="G10" s="5">
        <v>4</v>
      </c>
      <c r="H10" s="5">
        <v>6</v>
      </c>
      <c r="I10" s="5">
        <v>90</v>
      </c>
      <c r="J10" s="5">
        <v>105</v>
      </c>
      <c r="K10" s="5">
        <v>7</v>
      </c>
      <c r="L10" s="5">
        <v>10</v>
      </c>
      <c r="M10" s="5">
        <v>85</v>
      </c>
      <c r="N10" s="5">
        <v>105</v>
      </c>
      <c r="O10" s="23" t="str">
        <f>VLOOKUP(A10,[2]PRODUCT!$C$2:$E$79,3,0)</f>
        <v>MÁY NƯỚC ÉP</v>
      </c>
      <c r="P10" s="23">
        <f>VLOOKUP(A10,[2]PRODUCT!$C$2:$D$79,2,0)</f>
        <v>13</v>
      </c>
    </row>
    <row r="11" spans="1:16" x14ac:dyDescent="0.25">
      <c r="A11" s="4" t="s">
        <v>66</v>
      </c>
      <c r="B11" s="6">
        <v>55.4</v>
      </c>
      <c r="C11" s="7">
        <v>1</v>
      </c>
      <c r="D11" s="5">
        <v>3</v>
      </c>
      <c r="E11" s="5">
        <v>95</v>
      </c>
      <c r="F11" s="5">
        <v>110</v>
      </c>
      <c r="G11" s="5">
        <v>4</v>
      </c>
      <c r="H11" s="5">
        <v>6</v>
      </c>
      <c r="I11" s="5">
        <v>90</v>
      </c>
      <c r="J11" s="5">
        <v>105</v>
      </c>
      <c r="K11" s="5">
        <v>7</v>
      </c>
      <c r="L11" s="5">
        <v>10</v>
      </c>
      <c r="M11" s="5">
        <v>85</v>
      </c>
      <c r="N11" s="5">
        <v>105</v>
      </c>
      <c r="O11" s="23" t="str">
        <f>VLOOKUP(A11,[2]PRODUCT!$C$2:$E$79,3,0)</f>
        <v>MÁY DỆT</v>
      </c>
      <c r="P11" s="23">
        <f>VLOOKUP(A11,[2]PRODUCT!$C$2:$D$79,2,0)</f>
        <v>14</v>
      </c>
    </row>
    <row r="12" spans="1:16" x14ac:dyDescent="0.25">
      <c r="A12" s="4" t="s">
        <v>21</v>
      </c>
      <c r="B12" s="6">
        <v>78.311999999999998</v>
      </c>
      <c r="C12" s="7">
        <v>1</v>
      </c>
      <c r="D12" s="5">
        <v>3</v>
      </c>
      <c r="E12" s="5">
        <v>95</v>
      </c>
      <c r="F12" s="5">
        <v>110</v>
      </c>
      <c r="G12" s="5">
        <v>4</v>
      </c>
      <c r="H12" s="5">
        <v>6</v>
      </c>
      <c r="I12" s="5">
        <v>90</v>
      </c>
      <c r="J12" s="5">
        <v>105</v>
      </c>
      <c r="K12" s="5">
        <v>7</v>
      </c>
      <c r="L12" s="5">
        <v>10</v>
      </c>
      <c r="M12" s="5">
        <v>85</v>
      </c>
      <c r="N12" s="5">
        <v>105</v>
      </c>
      <c r="O12" s="23" t="s">
        <v>141</v>
      </c>
      <c r="P12" s="23">
        <f>VLOOKUP(A12,[1]Sheet1!$C$2:$D$22,2,0)</f>
        <v>15</v>
      </c>
    </row>
    <row r="13" spans="1:16" x14ac:dyDescent="0.25">
      <c r="A13" s="4" t="s">
        <v>55</v>
      </c>
      <c r="B13" s="6">
        <v>16.399999999999999</v>
      </c>
      <c r="C13" s="7">
        <v>1</v>
      </c>
      <c r="D13" s="5">
        <v>3</v>
      </c>
      <c r="E13" s="5">
        <v>95</v>
      </c>
      <c r="F13" s="5">
        <v>110</v>
      </c>
      <c r="G13" s="5">
        <v>4</v>
      </c>
      <c r="H13" s="5">
        <v>6</v>
      </c>
      <c r="I13" s="5">
        <v>90</v>
      </c>
      <c r="J13" s="5">
        <v>105</v>
      </c>
      <c r="K13" s="5">
        <v>7</v>
      </c>
      <c r="L13" s="5">
        <v>10</v>
      </c>
      <c r="M13" s="5">
        <v>85</v>
      </c>
      <c r="N13" s="5">
        <v>105</v>
      </c>
      <c r="O13" s="23" t="str">
        <f>VLOOKUP(A13,[2]PRODUCT!$C$2:$E$79,3,0)</f>
        <v>MÁY SẤY</v>
      </c>
      <c r="P13" s="23">
        <f>VLOOKUP(A13,[2]PRODUCT!$C$2:$D$79,2,0)</f>
        <v>16</v>
      </c>
    </row>
    <row r="14" spans="1:16" x14ac:dyDescent="0.25">
      <c r="A14" s="4" t="s">
        <v>92</v>
      </c>
      <c r="B14" s="6">
        <v>103.19399999999999</v>
      </c>
      <c r="C14" s="7">
        <v>1</v>
      </c>
      <c r="D14" s="5">
        <v>3</v>
      </c>
      <c r="E14" s="5">
        <v>95</v>
      </c>
      <c r="F14" s="5">
        <v>110</v>
      </c>
      <c r="G14" s="5">
        <v>4</v>
      </c>
      <c r="H14" s="5">
        <v>6</v>
      </c>
      <c r="I14" s="5">
        <v>90</v>
      </c>
      <c r="J14" s="5">
        <v>105</v>
      </c>
      <c r="K14" s="5">
        <v>7</v>
      </c>
      <c r="L14" s="5">
        <v>10</v>
      </c>
      <c r="M14" s="5">
        <v>85</v>
      </c>
      <c r="N14" s="5">
        <v>105</v>
      </c>
      <c r="O14" s="23" t="s">
        <v>141</v>
      </c>
      <c r="P14" s="23">
        <f>VLOOKUP(A14,[1]Sheet1!$C$2:$D$22,2,0)</f>
        <v>17</v>
      </c>
    </row>
    <row r="15" spans="1:16" x14ac:dyDescent="0.25">
      <c r="A15" s="4" t="s">
        <v>99</v>
      </c>
      <c r="B15" s="6">
        <v>35.299999999999997</v>
      </c>
      <c r="C15" s="7">
        <v>1</v>
      </c>
      <c r="D15" s="5">
        <v>3</v>
      </c>
      <c r="E15" s="5">
        <v>95</v>
      </c>
      <c r="F15" s="5">
        <v>110</v>
      </c>
      <c r="G15" s="5">
        <v>4</v>
      </c>
      <c r="H15" s="5">
        <v>6</v>
      </c>
      <c r="I15" s="5">
        <v>90</v>
      </c>
      <c r="J15" s="5">
        <v>105</v>
      </c>
      <c r="K15" s="5">
        <v>7</v>
      </c>
      <c r="L15" s="5">
        <v>10</v>
      </c>
      <c r="M15" s="5">
        <v>85</v>
      </c>
      <c r="N15" s="5">
        <v>105</v>
      </c>
      <c r="O15" s="23" t="str">
        <f>VLOOKUP(A15,[2]PRODUCT!$C$2:$E$79,3,0)</f>
        <v>MÁY NƯỚC ÉP</v>
      </c>
      <c r="P15" s="23">
        <f>VLOOKUP(A15,[2]PRODUCT!$C$2:$D$79,2,0)</f>
        <v>18</v>
      </c>
    </row>
    <row r="16" spans="1:16" x14ac:dyDescent="0.25">
      <c r="A16" s="4" t="s">
        <v>98</v>
      </c>
      <c r="B16" s="6">
        <v>20.5</v>
      </c>
      <c r="C16" s="7">
        <v>1</v>
      </c>
      <c r="D16" s="5">
        <v>3</v>
      </c>
      <c r="E16" s="5">
        <v>95</v>
      </c>
      <c r="F16" s="5">
        <v>110</v>
      </c>
      <c r="G16" s="5">
        <v>4</v>
      </c>
      <c r="H16" s="5">
        <v>6</v>
      </c>
      <c r="I16" s="5">
        <v>90</v>
      </c>
      <c r="J16" s="5">
        <v>105</v>
      </c>
      <c r="K16" s="5">
        <v>7</v>
      </c>
      <c r="L16" s="5">
        <v>10</v>
      </c>
      <c r="M16" s="5">
        <v>85</v>
      </c>
      <c r="N16" s="5">
        <v>105</v>
      </c>
      <c r="O16" s="23" t="str">
        <f>VLOOKUP(A16,[2]PRODUCT!$C$2:$E$79,3,0)</f>
        <v>MÁY SẤY</v>
      </c>
      <c r="P16" s="23">
        <f>VLOOKUP(A16,[2]PRODUCT!$C$2:$D$79,2,0)</f>
        <v>19</v>
      </c>
    </row>
    <row r="17" spans="1:16" x14ac:dyDescent="0.25">
      <c r="A17" s="4" t="s">
        <v>20</v>
      </c>
      <c r="B17" s="6">
        <v>227.99399999999997</v>
      </c>
      <c r="C17" s="7">
        <v>1</v>
      </c>
      <c r="D17" s="5">
        <v>3</v>
      </c>
      <c r="E17" s="5">
        <v>95</v>
      </c>
      <c r="F17" s="5">
        <v>110</v>
      </c>
      <c r="G17" s="5">
        <v>4</v>
      </c>
      <c r="H17" s="5">
        <v>6</v>
      </c>
      <c r="I17" s="5">
        <v>90</v>
      </c>
      <c r="J17" s="5">
        <v>105</v>
      </c>
      <c r="K17" s="5">
        <v>7</v>
      </c>
      <c r="L17" s="5">
        <v>10</v>
      </c>
      <c r="M17" s="5">
        <v>85</v>
      </c>
      <c r="N17" s="5">
        <v>105</v>
      </c>
      <c r="O17" s="23" t="s">
        <v>141</v>
      </c>
      <c r="P17" s="23">
        <f>VLOOKUP(A17,[1]Sheet1!$C$2:$D$22,2,0)</f>
        <v>20</v>
      </c>
    </row>
    <row r="18" spans="1:16" x14ac:dyDescent="0.25">
      <c r="A18" s="4" t="s">
        <v>69</v>
      </c>
      <c r="B18" s="6">
        <v>88.6</v>
      </c>
      <c r="C18" s="7">
        <v>1</v>
      </c>
      <c r="D18" s="5">
        <v>3</v>
      </c>
      <c r="E18" s="5">
        <v>95</v>
      </c>
      <c r="F18" s="5">
        <v>110</v>
      </c>
      <c r="G18" s="5">
        <v>4</v>
      </c>
      <c r="H18" s="5">
        <v>6</v>
      </c>
      <c r="I18" s="5">
        <v>90</v>
      </c>
      <c r="J18" s="5">
        <v>105</v>
      </c>
      <c r="K18" s="5">
        <v>7</v>
      </c>
      <c r="L18" s="5">
        <v>10</v>
      </c>
      <c r="M18" s="5">
        <v>85</v>
      </c>
      <c r="N18" s="5">
        <v>105</v>
      </c>
      <c r="O18" s="23" t="str">
        <f>VLOOKUP(A18,[2]PRODUCT!$C$2:$E$79,3,0)</f>
        <v>MÁY DỆT</v>
      </c>
      <c r="P18" s="23">
        <f>VLOOKUP(A18,[2]PRODUCT!$C$2:$D$79,2,0)</f>
        <v>20</v>
      </c>
    </row>
    <row r="19" spans="1:16" x14ac:dyDescent="0.25">
      <c r="A19" s="8" t="s">
        <v>41</v>
      </c>
      <c r="B19" s="6">
        <v>186.2</v>
      </c>
      <c r="C19" s="7">
        <v>1</v>
      </c>
      <c r="D19" s="5">
        <v>1</v>
      </c>
      <c r="E19" s="5">
        <v>95</v>
      </c>
      <c r="F19" s="5">
        <v>110</v>
      </c>
      <c r="G19" s="5">
        <v>2</v>
      </c>
      <c r="H19" s="5">
        <v>2</v>
      </c>
      <c r="I19" s="5">
        <v>90</v>
      </c>
      <c r="J19" s="5">
        <v>105</v>
      </c>
      <c r="K19" s="5">
        <v>3</v>
      </c>
      <c r="L19" s="5">
        <v>3</v>
      </c>
      <c r="M19" s="5">
        <v>85</v>
      </c>
      <c r="N19" s="5">
        <v>105</v>
      </c>
      <c r="O19" s="23" t="str">
        <f>VLOOKUP(A19,[2]PEARL!$C$2:$E$8,3,0)</f>
        <v>MÁY CHẾ NGỌC</v>
      </c>
      <c r="P19" s="23">
        <f>VLOOKUP(A19,[2]PEARL!$C$2:$D$8,2,0)</f>
        <v>23</v>
      </c>
    </row>
    <row r="20" spans="1:16" x14ac:dyDescent="0.25">
      <c r="A20" s="4" t="s">
        <v>52</v>
      </c>
      <c r="B20" s="6">
        <v>53</v>
      </c>
      <c r="C20" s="7">
        <v>1</v>
      </c>
      <c r="D20" s="5">
        <v>3</v>
      </c>
      <c r="E20" s="5">
        <v>95</v>
      </c>
      <c r="F20" s="5">
        <v>110</v>
      </c>
      <c r="G20" s="5">
        <v>4</v>
      </c>
      <c r="H20" s="5">
        <v>6</v>
      </c>
      <c r="I20" s="5">
        <v>90</v>
      </c>
      <c r="J20" s="5">
        <v>105</v>
      </c>
      <c r="K20" s="5">
        <v>7</v>
      </c>
      <c r="L20" s="5">
        <v>10</v>
      </c>
      <c r="M20" s="5">
        <v>85</v>
      </c>
      <c r="N20" s="5">
        <v>105</v>
      </c>
      <c r="O20" s="23" t="str">
        <f>VLOOKUP(A20,[2]PRODUCT!$C$2:$E$79,3,0)</f>
        <v>MÁY NƯỚC ÉP</v>
      </c>
      <c r="P20" s="23">
        <f>VLOOKUP(A20,[2]PRODUCT!$C$2:$D$79,2,0)</f>
        <v>24</v>
      </c>
    </row>
    <row r="21" spans="1:16" x14ac:dyDescent="0.25">
      <c r="A21" s="8" t="s">
        <v>43</v>
      </c>
      <c r="B21" s="6">
        <v>279.3</v>
      </c>
      <c r="C21" s="7">
        <v>1</v>
      </c>
      <c r="D21" s="5">
        <v>1</v>
      </c>
      <c r="E21" s="5">
        <v>95</v>
      </c>
      <c r="F21" s="5">
        <v>110</v>
      </c>
      <c r="G21" s="5">
        <v>2</v>
      </c>
      <c r="H21" s="5">
        <v>2</v>
      </c>
      <c r="I21" s="5">
        <v>90</v>
      </c>
      <c r="J21" s="5">
        <v>105</v>
      </c>
      <c r="K21" s="5">
        <v>3</v>
      </c>
      <c r="L21" s="5">
        <v>3</v>
      </c>
      <c r="M21" s="5">
        <v>85</v>
      </c>
      <c r="N21" s="5">
        <v>105</v>
      </c>
      <c r="O21" s="23" t="str">
        <f>VLOOKUP(A21,[2]PEARL!$C$2:$E$8,3,0)</f>
        <v>MÁY CHẾ NGỌC</v>
      </c>
      <c r="P21" s="23">
        <f>VLOOKUP(A21,[2]PEARL!$C$2:$D$8,2,0)</f>
        <v>25</v>
      </c>
    </row>
    <row r="22" spans="1:16" x14ac:dyDescent="0.25">
      <c r="A22" s="4" t="s">
        <v>93</v>
      </c>
      <c r="B22" s="6">
        <v>11</v>
      </c>
      <c r="C22" s="7">
        <v>1</v>
      </c>
      <c r="D22" s="5">
        <v>3</v>
      </c>
      <c r="E22" s="5">
        <v>95</v>
      </c>
      <c r="F22" s="5">
        <v>110</v>
      </c>
      <c r="G22" s="5">
        <v>4</v>
      </c>
      <c r="H22" s="5">
        <v>6</v>
      </c>
      <c r="I22" s="5">
        <v>90</v>
      </c>
      <c r="J22" s="5">
        <v>105</v>
      </c>
      <c r="K22" s="5">
        <v>7</v>
      </c>
      <c r="L22" s="5">
        <v>10</v>
      </c>
      <c r="M22" s="5">
        <v>85</v>
      </c>
      <c r="N22" s="5">
        <v>105</v>
      </c>
      <c r="O22" s="23" t="s">
        <v>141</v>
      </c>
      <c r="P22" s="23">
        <f>VLOOKUP(A22,[1]Sheet1!$C$2:$D$22,2,0)</f>
        <v>25</v>
      </c>
    </row>
    <row r="23" spans="1:16" x14ac:dyDescent="0.25">
      <c r="A23" s="8" t="s">
        <v>42</v>
      </c>
      <c r="B23" s="6">
        <v>367.1</v>
      </c>
      <c r="C23" s="7">
        <v>1</v>
      </c>
      <c r="D23" s="5">
        <v>1</v>
      </c>
      <c r="E23" s="5">
        <v>95</v>
      </c>
      <c r="F23" s="5">
        <v>110</v>
      </c>
      <c r="G23" s="5">
        <v>2</v>
      </c>
      <c r="H23" s="5">
        <v>2</v>
      </c>
      <c r="I23" s="5">
        <v>90</v>
      </c>
      <c r="J23" s="5">
        <v>105</v>
      </c>
      <c r="K23" s="5">
        <v>3</v>
      </c>
      <c r="L23" s="5">
        <v>3</v>
      </c>
      <c r="M23" s="5">
        <v>85</v>
      </c>
      <c r="N23" s="5">
        <v>105</v>
      </c>
      <c r="O23" s="23" t="str">
        <f>VLOOKUP(A23,[2]PEARL!$C$2:$E$8,3,0)</f>
        <v>MÁY CHẾ NGỌC</v>
      </c>
      <c r="P23" s="23">
        <f>VLOOKUP(A23,[2]PEARL!$C$2:$D$8,2,0)</f>
        <v>27</v>
      </c>
    </row>
    <row r="24" spans="1:16" x14ac:dyDescent="0.25">
      <c r="A24" s="4" t="s">
        <v>101</v>
      </c>
      <c r="B24" s="6">
        <v>62.2</v>
      </c>
      <c r="C24" s="7">
        <v>1</v>
      </c>
      <c r="D24" s="5">
        <v>3</v>
      </c>
      <c r="E24" s="5">
        <v>95</v>
      </c>
      <c r="F24" s="5">
        <v>110</v>
      </c>
      <c r="G24" s="5">
        <v>4</v>
      </c>
      <c r="H24" s="5">
        <v>6</v>
      </c>
      <c r="I24" s="5">
        <v>90</v>
      </c>
      <c r="J24" s="5">
        <v>105</v>
      </c>
      <c r="K24" s="5">
        <v>7</v>
      </c>
      <c r="L24" s="5">
        <v>10</v>
      </c>
      <c r="M24" s="5">
        <v>85</v>
      </c>
      <c r="N24" s="5">
        <v>105</v>
      </c>
      <c r="O24" s="23" t="str">
        <f>VLOOKUP(A24,[2]PRODUCT!$C$2:$E$79,3,0)</f>
        <v>MÁY NƯỚC ÉP</v>
      </c>
      <c r="P24" s="23">
        <f>VLOOKUP(A24,[2]PRODUCT!$C$2:$D$79,2,0)</f>
        <v>28</v>
      </c>
    </row>
    <row r="25" spans="1:16" x14ac:dyDescent="0.25">
      <c r="A25" s="4" t="s">
        <v>67</v>
      </c>
      <c r="B25" s="6">
        <v>194.3</v>
      </c>
      <c r="C25" s="7">
        <v>1</v>
      </c>
      <c r="D25" s="5">
        <v>3</v>
      </c>
      <c r="E25" s="5">
        <v>95</v>
      </c>
      <c r="F25" s="5">
        <v>110</v>
      </c>
      <c r="G25" s="5">
        <v>4</v>
      </c>
      <c r="H25" s="5">
        <v>6</v>
      </c>
      <c r="I25" s="5">
        <v>90</v>
      </c>
      <c r="J25" s="5">
        <v>105</v>
      </c>
      <c r="K25" s="5">
        <v>7</v>
      </c>
      <c r="L25" s="5">
        <v>10</v>
      </c>
      <c r="M25" s="5">
        <v>85</v>
      </c>
      <c r="N25" s="5">
        <v>105</v>
      </c>
      <c r="O25" s="23" t="str">
        <f>VLOOKUP(A25,[2]PRODUCT!$C$2:$E$79,3,0)</f>
        <v>MÁY DỆT</v>
      </c>
      <c r="P25" s="23">
        <f>VLOOKUP(A25,[2]PRODUCT!$C$2:$D$79,2,0)</f>
        <v>29</v>
      </c>
    </row>
    <row r="26" spans="1:16" x14ac:dyDescent="0.25">
      <c r="A26" s="4" t="s">
        <v>100</v>
      </c>
      <c r="B26" s="6">
        <v>29.2</v>
      </c>
      <c r="C26" s="7">
        <v>1</v>
      </c>
      <c r="D26" s="5">
        <v>3</v>
      </c>
      <c r="E26" s="5">
        <v>95</v>
      </c>
      <c r="F26" s="5">
        <v>110</v>
      </c>
      <c r="G26" s="5">
        <v>4</v>
      </c>
      <c r="H26" s="5">
        <v>6</v>
      </c>
      <c r="I26" s="5">
        <v>90</v>
      </c>
      <c r="J26" s="5">
        <v>105</v>
      </c>
      <c r="K26" s="5">
        <v>7</v>
      </c>
      <c r="L26" s="5">
        <v>10</v>
      </c>
      <c r="M26" s="5">
        <v>85</v>
      </c>
      <c r="N26" s="5">
        <v>105</v>
      </c>
      <c r="O26" s="23" t="str">
        <f>VLOOKUP(A26,[2]PRODUCT!$C$2:$E$79,3,0)</f>
        <v>MÁY SẤY</v>
      </c>
      <c r="P26" s="23">
        <f>VLOOKUP(A26,[2]PRODUCT!$C$2:$D$79,2,0)</f>
        <v>30</v>
      </c>
    </row>
    <row r="27" spans="1:16" x14ac:dyDescent="0.25">
      <c r="A27" s="4" t="s">
        <v>16</v>
      </c>
      <c r="B27" s="6">
        <v>25</v>
      </c>
      <c r="C27" s="7">
        <v>1</v>
      </c>
      <c r="D27" s="5">
        <v>3</v>
      </c>
      <c r="E27" s="5">
        <v>95</v>
      </c>
      <c r="F27" s="5">
        <v>110</v>
      </c>
      <c r="G27" s="5">
        <v>4</v>
      </c>
      <c r="H27" s="5">
        <v>6</v>
      </c>
      <c r="I27" s="5">
        <v>90</v>
      </c>
      <c r="J27" s="5">
        <v>105</v>
      </c>
      <c r="K27" s="5">
        <v>7</v>
      </c>
      <c r="L27" s="5">
        <v>10</v>
      </c>
      <c r="M27" s="5">
        <v>85</v>
      </c>
      <c r="N27" s="5">
        <v>105</v>
      </c>
      <c r="O27" s="23" t="s">
        <v>141</v>
      </c>
      <c r="P27" s="23">
        <f>VLOOKUP(A27,[1]Sheet1!$C$2:$D$22,2,0)</f>
        <v>33</v>
      </c>
    </row>
    <row r="28" spans="1:16" x14ac:dyDescent="0.25">
      <c r="A28" s="8" t="s">
        <v>63</v>
      </c>
      <c r="B28" s="6">
        <v>534</v>
      </c>
      <c r="C28" s="7">
        <v>1</v>
      </c>
      <c r="D28" s="5">
        <v>1</v>
      </c>
      <c r="E28" s="5">
        <v>95</v>
      </c>
      <c r="F28" s="5">
        <v>110</v>
      </c>
      <c r="G28" s="5">
        <v>2</v>
      </c>
      <c r="H28" s="5">
        <v>2</v>
      </c>
      <c r="I28" s="5">
        <v>90</v>
      </c>
      <c r="J28" s="5">
        <v>105</v>
      </c>
      <c r="K28" s="5">
        <v>3</v>
      </c>
      <c r="L28" s="5">
        <v>3</v>
      </c>
      <c r="M28" s="5">
        <v>85</v>
      </c>
      <c r="N28" s="5">
        <v>105</v>
      </c>
      <c r="O28" s="23" t="str">
        <f>VLOOKUP(A28,[2]PEARL!$C$2:$E$8,3,0)</f>
        <v>MÁY CHẾ NGỌC</v>
      </c>
      <c r="P28" s="23">
        <f>VLOOKUP(A28,[2]PEARL!$C$2:$D$8,2,0)</f>
        <v>33</v>
      </c>
    </row>
    <row r="29" spans="1:16" x14ac:dyDescent="0.25">
      <c r="A29" s="4" t="s">
        <v>36</v>
      </c>
      <c r="B29" s="6">
        <v>43</v>
      </c>
      <c r="C29" s="7">
        <v>1</v>
      </c>
      <c r="D29" s="5">
        <v>3</v>
      </c>
      <c r="E29" s="5">
        <v>95</v>
      </c>
      <c r="F29" s="5">
        <v>110</v>
      </c>
      <c r="G29" s="5">
        <v>4</v>
      </c>
      <c r="H29" s="5">
        <v>6</v>
      </c>
      <c r="I29" s="5">
        <v>90</v>
      </c>
      <c r="J29" s="5">
        <v>105</v>
      </c>
      <c r="K29" s="5">
        <v>7</v>
      </c>
      <c r="L29" s="5">
        <v>10</v>
      </c>
      <c r="M29" s="5">
        <v>85</v>
      </c>
      <c r="N29" s="5">
        <v>105</v>
      </c>
      <c r="O29" s="23" t="str">
        <f>VLOOKUP(A29,[2]PRODUCT!$C$2:$E$79,3,0)</f>
        <v>MÁY SẤY</v>
      </c>
      <c r="P29" s="23">
        <f>VLOOKUP(A29,[2]PRODUCT!$C$2:$D$79,2,0)</f>
        <v>34</v>
      </c>
    </row>
    <row r="30" spans="1:16" x14ac:dyDescent="0.25">
      <c r="A30" s="4" t="s">
        <v>94</v>
      </c>
      <c r="B30" s="6">
        <v>25</v>
      </c>
      <c r="C30" s="7">
        <v>1</v>
      </c>
      <c r="D30" s="5">
        <v>3</v>
      </c>
      <c r="E30" s="5">
        <v>95</v>
      </c>
      <c r="F30" s="5">
        <v>110</v>
      </c>
      <c r="G30" s="5">
        <v>4</v>
      </c>
      <c r="H30" s="5">
        <v>6</v>
      </c>
      <c r="I30" s="5">
        <v>90</v>
      </c>
      <c r="J30" s="5">
        <v>105</v>
      </c>
      <c r="K30" s="5">
        <v>7</v>
      </c>
      <c r="L30" s="5">
        <v>10</v>
      </c>
      <c r="M30" s="5">
        <v>85</v>
      </c>
      <c r="N30" s="5">
        <v>105</v>
      </c>
      <c r="O30" s="23" t="s">
        <v>141</v>
      </c>
      <c r="P30" s="23">
        <f>VLOOKUP(A30,[1]Sheet1!$C$2:$D$22,2,0)</f>
        <v>35</v>
      </c>
    </row>
    <row r="31" spans="1:16" x14ac:dyDescent="0.25">
      <c r="A31" s="4" t="s">
        <v>104</v>
      </c>
      <c r="B31" s="6">
        <v>54.5</v>
      </c>
      <c r="C31" s="7">
        <v>1</v>
      </c>
      <c r="D31" s="5">
        <v>3</v>
      </c>
      <c r="E31" s="5">
        <v>95</v>
      </c>
      <c r="F31" s="5">
        <v>110</v>
      </c>
      <c r="G31" s="5">
        <v>4</v>
      </c>
      <c r="H31" s="5">
        <v>6</v>
      </c>
      <c r="I31" s="5">
        <v>90</v>
      </c>
      <c r="J31" s="5">
        <v>105</v>
      </c>
      <c r="K31" s="5">
        <v>7</v>
      </c>
      <c r="L31" s="5">
        <v>10</v>
      </c>
      <c r="M31" s="5">
        <v>85</v>
      </c>
      <c r="N31" s="5">
        <v>105</v>
      </c>
      <c r="O31" s="23" t="str">
        <f>VLOOKUP(A31,[2]PRODUCT!$C$2:$E$79,3,0)</f>
        <v>MÁY SẤY</v>
      </c>
      <c r="P31" s="23">
        <f>VLOOKUP(A31,[2]PRODUCT!$C$2:$D$79,2,0)</f>
        <v>35</v>
      </c>
    </row>
    <row r="32" spans="1:16" x14ac:dyDescent="0.25">
      <c r="A32" s="4" t="s">
        <v>105</v>
      </c>
      <c r="B32" s="6">
        <v>88.1</v>
      </c>
      <c r="C32" s="7">
        <v>1</v>
      </c>
      <c r="D32" s="5">
        <v>3</v>
      </c>
      <c r="E32" s="5">
        <v>95</v>
      </c>
      <c r="F32" s="5">
        <v>110</v>
      </c>
      <c r="G32" s="5">
        <v>4</v>
      </c>
      <c r="H32" s="5">
        <v>6</v>
      </c>
      <c r="I32" s="5">
        <v>90</v>
      </c>
      <c r="J32" s="5">
        <v>105</v>
      </c>
      <c r="K32" s="5">
        <v>7</v>
      </c>
      <c r="L32" s="5">
        <v>10</v>
      </c>
      <c r="M32" s="5">
        <v>85</v>
      </c>
      <c r="N32" s="5">
        <v>105</v>
      </c>
      <c r="O32" s="23" t="str">
        <f>VLOOKUP(A32,[2]PRODUCT!$C$2:$E$79,3,0)</f>
        <v>MÁY NƯỚC ÉP</v>
      </c>
      <c r="P32" s="23">
        <f>VLOOKUP(A32,[2]PRODUCT!$C$2:$D$79,2,0)</f>
        <v>35</v>
      </c>
    </row>
    <row r="33" spans="1:16" x14ac:dyDescent="0.25">
      <c r="A33" s="4" t="s">
        <v>50</v>
      </c>
      <c r="B33" s="6">
        <v>39.9</v>
      </c>
      <c r="C33" s="7">
        <v>1</v>
      </c>
      <c r="D33" s="5">
        <v>3</v>
      </c>
      <c r="E33" s="5">
        <v>95</v>
      </c>
      <c r="F33" s="5">
        <v>110</v>
      </c>
      <c r="G33" s="5">
        <v>4</v>
      </c>
      <c r="H33" s="5">
        <v>6</v>
      </c>
      <c r="I33" s="5">
        <v>90</v>
      </c>
      <c r="J33" s="5">
        <v>105</v>
      </c>
      <c r="K33" s="5">
        <v>7</v>
      </c>
      <c r="L33" s="5">
        <v>10</v>
      </c>
      <c r="M33" s="5">
        <v>85</v>
      </c>
      <c r="N33" s="5">
        <v>105</v>
      </c>
      <c r="O33" s="23" t="str">
        <f>VLOOKUP(A33,[2]PRODUCT!$C$2:$E$79,3,0)</f>
        <v>MÁY TINH DẦU</v>
      </c>
      <c r="P33" s="23">
        <f>VLOOKUP(A33,[2]PRODUCT!$C$2:$D$79,2,0)</f>
        <v>36</v>
      </c>
    </row>
    <row r="34" spans="1:16" x14ac:dyDescent="0.25">
      <c r="A34" s="4" t="s">
        <v>95</v>
      </c>
      <c r="B34" s="6">
        <v>32</v>
      </c>
      <c r="C34" s="7">
        <v>1</v>
      </c>
      <c r="D34" s="5">
        <v>3</v>
      </c>
      <c r="E34" s="5">
        <v>95</v>
      </c>
      <c r="F34" s="5">
        <v>110</v>
      </c>
      <c r="G34" s="5">
        <v>4</v>
      </c>
      <c r="H34" s="5">
        <v>6</v>
      </c>
      <c r="I34" s="5">
        <v>90</v>
      </c>
      <c r="J34" s="5">
        <v>105</v>
      </c>
      <c r="K34" s="5">
        <v>7</v>
      </c>
      <c r="L34" s="5">
        <v>10</v>
      </c>
      <c r="M34" s="5">
        <v>85</v>
      </c>
      <c r="N34" s="5">
        <v>105</v>
      </c>
      <c r="O34" s="23" t="s">
        <v>141</v>
      </c>
      <c r="P34" s="23">
        <f>VLOOKUP(A34,[1]Sheet1!$C$2:$D$22,2,0)</f>
        <v>37</v>
      </c>
    </row>
    <row r="35" spans="1:16" x14ac:dyDescent="0.25">
      <c r="A35" s="4" t="s">
        <v>106</v>
      </c>
      <c r="B35" s="6">
        <v>57.3</v>
      </c>
      <c r="C35" s="7">
        <v>1</v>
      </c>
      <c r="D35" s="5">
        <v>3</v>
      </c>
      <c r="E35" s="5">
        <v>95</v>
      </c>
      <c r="F35" s="5">
        <v>110</v>
      </c>
      <c r="G35" s="5">
        <v>4</v>
      </c>
      <c r="H35" s="5">
        <v>6</v>
      </c>
      <c r="I35" s="5">
        <v>90</v>
      </c>
      <c r="J35" s="5">
        <v>105</v>
      </c>
      <c r="K35" s="5">
        <v>7</v>
      </c>
      <c r="L35" s="5">
        <v>10</v>
      </c>
      <c r="M35" s="5">
        <v>85</v>
      </c>
      <c r="N35" s="5">
        <v>105</v>
      </c>
      <c r="O35" s="23" t="str">
        <f>VLOOKUP(A35,[2]PRODUCT!$C$2:$E$79,3,0)</f>
        <v>MÁY SẤY</v>
      </c>
      <c r="P35" s="23">
        <f>VLOOKUP(A35,[2]PRODUCT!$C$2:$D$79,2,0)</f>
        <v>37</v>
      </c>
    </row>
    <row r="36" spans="1:16" x14ac:dyDescent="0.25">
      <c r="A36" s="4" t="s">
        <v>107</v>
      </c>
      <c r="B36" s="6">
        <v>105.5</v>
      </c>
      <c r="C36" s="7">
        <v>1</v>
      </c>
      <c r="D36" s="5">
        <v>3</v>
      </c>
      <c r="E36" s="5">
        <v>95</v>
      </c>
      <c r="F36" s="5">
        <v>110</v>
      </c>
      <c r="G36" s="5">
        <v>4</v>
      </c>
      <c r="H36" s="5">
        <v>6</v>
      </c>
      <c r="I36" s="5">
        <v>90</v>
      </c>
      <c r="J36" s="5">
        <v>105</v>
      </c>
      <c r="K36" s="5">
        <v>7</v>
      </c>
      <c r="L36" s="5">
        <v>10</v>
      </c>
      <c r="M36" s="5">
        <v>85</v>
      </c>
      <c r="N36" s="5">
        <v>105</v>
      </c>
      <c r="O36" s="23" t="str">
        <f>VLOOKUP(A36,[2]PRODUCT!$C$2:$E$79,3,0)</f>
        <v>MÁY NƯỚC ÉP</v>
      </c>
      <c r="P36" s="23">
        <f>VLOOKUP(A36,[2]PRODUCT!$C$2:$D$79,2,0)</f>
        <v>38</v>
      </c>
    </row>
    <row r="37" spans="1:16" x14ac:dyDescent="0.25">
      <c r="A37" s="4" t="s">
        <v>51</v>
      </c>
      <c r="B37" s="6">
        <v>48.7</v>
      </c>
      <c r="C37" s="7">
        <v>1</v>
      </c>
      <c r="D37" s="5">
        <v>3</v>
      </c>
      <c r="E37" s="5">
        <v>95</v>
      </c>
      <c r="F37" s="5">
        <v>110</v>
      </c>
      <c r="G37" s="5">
        <v>4</v>
      </c>
      <c r="H37" s="5">
        <v>6</v>
      </c>
      <c r="I37" s="5">
        <v>90</v>
      </c>
      <c r="J37" s="5">
        <v>105</v>
      </c>
      <c r="K37" s="5">
        <v>7</v>
      </c>
      <c r="L37" s="5">
        <v>10</v>
      </c>
      <c r="M37" s="5">
        <v>85</v>
      </c>
      <c r="N37" s="5">
        <v>105</v>
      </c>
      <c r="O37" s="23" t="str">
        <f>VLOOKUP(A37,[2]PRODUCT!$C$2:$E$79,3,0)</f>
        <v>MÁY TINH DẦU</v>
      </c>
      <c r="P37" s="23">
        <f>VLOOKUP(A37,[2]PRODUCT!$C$2:$D$79,2,0)</f>
        <v>40</v>
      </c>
    </row>
    <row r="38" spans="1:16" x14ac:dyDescent="0.25">
      <c r="A38" s="4" t="s">
        <v>97</v>
      </c>
      <c r="B38" s="6">
        <v>25</v>
      </c>
      <c r="C38" s="7">
        <v>1</v>
      </c>
      <c r="D38" s="5">
        <v>3</v>
      </c>
      <c r="E38" s="5">
        <v>95</v>
      </c>
      <c r="F38" s="5">
        <v>110</v>
      </c>
      <c r="G38" s="5">
        <v>4</v>
      </c>
      <c r="H38" s="5">
        <v>6</v>
      </c>
      <c r="I38" s="5">
        <v>90</v>
      </c>
      <c r="J38" s="5">
        <v>105</v>
      </c>
      <c r="K38" s="5">
        <v>7</v>
      </c>
      <c r="L38" s="5">
        <v>10</v>
      </c>
      <c r="M38" s="5">
        <v>85</v>
      </c>
      <c r="N38" s="5">
        <v>105</v>
      </c>
      <c r="O38" s="23" t="s">
        <v>141</v>
      </c>
      <c r="P38" s="23">
        <f>VLOOKUP(A38,[1]Sheet1!$C$2:$D$22,2,0)</f>
        <v>40</v>
      </c>
    </row>
    <row r="39" spans="1:16" x14ac:dyDescent="0.25">
      <c r="A39" s="8" t="s">
        <v>56</v>
      </c>
      <c r="B39" s="6">
        <v>764.4</v>
      </c>
      <c r="C39" s="7">
        <v>1</v>
      </c>
      <c r="D39" s="5">
        <v>1</v>
      </c>
      <c r="E39" s="5">
        <v>95</v>
      </c>
      <c r="F39" s="5">
        <v>110</v>
      </c>
      <c r="G39" s="5">
        <v>2</v>
      </c>
      <c r="H39" s="5">
        <v>2</v>
      </c>
      <c r="I39" s="5">
        <v>90</v>
      </c>
      <c r="J39" s="5">
        <v>105</v>
      </c>
      <c r="K39" s="5">
        <v>3</v>
      </c>
      <c r="L39" s="5">
        <v>3</v>
      </c>
      <c r="M39" s="5">
        <v>85</v>
      </c>
      <c r="N39" s="5">
        <v>105</v>
      </c>
      <c r="O39" s="23" t="str">
        <f>VLOOKUP(A39,[2]PEARL!$C$2:$E$8,3,0)</f>
        <v>MÁY CHẾ NGỌC</v>
      </c>
      <c r="P39" s="23">
        <f>VLOOKUP(A39,[2]PEARL!$C$2:$D$8,2,0)</f>
        <v>41</v>
      </c>
    </row>
    <row r="40" spans="1:16" x14ac:dyDescent="0.25">
      <c r="A40" s="4" t="s">
        <v>61</v>
      </c>
      <c r="B40" s="6">
        <v>73.2</v>
      </c>
      <c r="C40" s="7">
        <v>1</v>
      </c>
      <c r="D40" s="5">
        <v>3</v>
      </c>
      <c r="E40" s="5">
        <v>95</v>
      </c>
      <c r="F40" s="5">
        <v>110</v>
      </c>
      <c r="G40" s="5">
        <v>4</v>
      </c>
      <c r="H40" s="5">
        <v>6</v>
      </c>
      <c r="I40" s="5">
        <v>90</v>
      </c>
      <c r="J40" s="5">
        <v>105</v>
      </c>
      <c r="K40" s="5">
        <v>7</v>
      </c>
      <c r="L40" s="5">
        <v>10</v>
      </c>
      <c r="M40" s="5">
        <v>85</v>
      </c>
      <c r="N40" s="5">
        <v>105</v>
      </c>
      <c r="O40" s="23" t="str">
        <f>VLOOKUP(A40,[2]PRODUCT!$C$2:$E$79,3,0)</f>
        <v>MÁY TINH DẦU</v>
      </c>
      <c r="P40" s="23">
        <f>VLOOKUP(A40,[2]PRODUCT!$C$2:$D$79,2,0)</f>
        <v>42</v>
      </c>
    </row>
    <row r="41" spans="1:16" x14ac:dyDescent="0.25">
      <c r="A41" s="4" t="s">
        <v>102</v>
      </c>
      <c r="B41" s="6">
        <v>65.2</v>
      </c>
      <c r="C41" s="7">
        <v>1</v>
      </c>
      <c r="D41" s="5">
        <v>3</v>
      </c>
      <c r="E41" s="5">
        <v>95</v>
      </c>
      <c r="F41" s="5">
        <v>110</v>
      </c>
      <c r="G41" s="5">
        <v>4</v>
      </c>
      <c r="H41" s="5">
        <v>6</v>
      </c>
      <c r="I41" s="5">
        <v>90</v>
      </c>
      <c r="J41" s="5">
        <v>105</v>
      </c>
      <c r="K41" s="5">
        <v>7</v>
      </c>
      <c r="L41" s="5">
        <v>10</v>
      </c>
      <c r="M41" s="5">
        <v>85</v>
      </c>
      <c r="N41" s="5">
        <v>105</v>
      </c>
      <c r="O41" s="23" t="str">
        <f>VLOOKUP(A41,[2]PRODUCT!$C$2:$E$79,3,0)</f>
        <v>MÁY SẤY</v>
      </c>
      <c r="P41" s="23">
        <f>VLOOKUP(A41,[2]PRODUCT!$C$2:$D$79,2,0)</f>
        <v>43</v>
      </c>
    </row>
    <row r="42" spans="1:16" x14ac:dyDescent="0.25">
      <c r="A42" s="4" t="s">
        <v>103</v>
      </c>
      <c r="B42" s="6">
        <v>110.9</v>
      </c>
      <c r="C42" s="7">
        <v>1</v>
      </c>
      <c r="D42" s="5">
        <v>3</v>
      </c>
      <c r="E42" s="5">
        <v>95</v>
      </c>
      <c r="F42" s="5">
        <v>110</v>
      </c>
      <c r="G42" s="5">
        <v>4</v>
      </c>
      <c r="H42" s="5">
        <v>6</v>
      </c>
      <c r="I42" s="5">
        <v>90</v>
      </c>
      <c r="J42" s="5">
        <v>105</v>
      </c>
      <c r="K42" s="5">
        <v>7</v>
      </c>
      <c r="L42" s="5">
        <v>10</v>
      </c>
      <c r="M42" s="5">
        <v>85</v>
      </c>
      <c r="N42" s="5">
        <v>105</v>
      </c>
      <c r="O42" s="23" t="str">
        <f>VLOOKUP(A42,[2]PRODUCT!$C$2:$E$79,3,0)</f>
        <v>MÁY NƯỚC ÉP</v>
      </c>
      <c r="P42" s="23">
        <f>VLOOKUP(A42,[2]PRODUCT!$C$2:$D$79,2,0)</f>
        <v>44</v>
      </c>
    </row>
    <row r="43" spans="1:16" x14ac:dyDescent="0.25">
      <c r="A43" s="4" t="s">
        <v>18</v>
      </c>
      <c r="B43" s="6">
        <v>32</v>
      </c>
      <c r="C43" s="7">
        <v>1</v>
      </c>
      <c r="D43" s="5">
        <v>3</v>
      </c>
      <c r="E43" s="5">
        <v>95</v>
      </c>
      <c r="F43" s="5">
        <v>110</v>
      </c>
      <c r="G43" s="5">
        <v>4</v>
      </c>
      <c r="H43" s="5">
        <v>6</v>
      </c>
      <c r="I43" s="5">
        <v>90</v>
      </c>
      <c r="J43" s="5">
        <v>105</v>
      </c>
      <c r="K43" s="5">
        <v>7</v>
      </c>
      <c r="L43" s="5">
        <v>10</v>
      </c>
      <c r="M43" s="5">
        <v>85</v>
      </c>
      <c r="N43" s="5">
        <v>105</v>
      </c>
      <c r="O43" s="23" t="s">
        <v>141</v>
      </c>
      <c r="P43" s="23">
        <f>VLOOKUP(A43,[1]Sheet1!$C$2:$D$22,2,0)</f>
        <v>46</v>
      </c>
    </row>
    <row r="44" spans="1:16" x14ac:dyDescent="0.25">
      <c r="A44" s="4" t="s">
        <v>46</v>
      </c>
      <c r="B44" s="6">
        <v>142.80000000000001</v>
      </c>
      <c r="C44" s="7">
        <v>1</v>
      </c>
      <c r="D44" s="5">
        <v>3</v>
      </c>
      <c r="E44" s="5">
        <v>95</v>
      </c>
      <c r="F44" s="5">
        <v>110</v>
      </c>
      <c r="G44" s="5">
        <v>4</v>
      </c>
      <c r="H44" s="5">
        <v>6</v>
      </c>
      <c r="I44" s="5">
        <v>90</v>
      </c>
      <c r="J44" s="5">
        <v>105</v>
      </c>
      <c r="K44" s="5">
        <v>7</v>
      </c>
      <c r="L44" s="5">
        <v>10</v>
      </c>
      <c r="M44" s="5">
        <v>85</v>
      </c>
      <c r="N44" s="5">
        <v>105</v>
      </c>
      <c r="O44" s="23" t="str">
        <f>VLOOKUP(A44,[2]PRODUCT!$C$2:$E$79,3,0)</f>
        <v>MÁY NƯỚC ÉP</v>
      </c>
      <c r="P44" s="23">
        <f>VLOOKUP(A44,[2]PRODUCT!$C$2:$D$79,2,0)</f>
        <v>48</v>
      </c>
    </row>
    <row r="45" spans="1:16" x14ac:dyDescent="0.25">
      <c r="A45" s="4" t="s">
        <v>96</v>
      </c>
      <c r="B45" s="6">
        <v>32</v>
      </c>
      <c r="C45" s="7">
        <v>1</v>
      </c>
      <c r="D45" s="5">
        <v>3</v>
      </c>
      <c r="E45" s="5">
        <v>95</v>
      </c>
      <c r="F45" s="5">
        <v>110</v>
      </c>
      <c r="G45" s="5">
        <v>4</v>
      </c>
      <c r="H45" s="5">
        <v>6</v>
      </c>
      <c r="I45" s="5">
        <v>90</v>
      </c>
      <c r="J45" s="5">
        <v>105</v>
      </c>
      <c r="K45" s="5">
        <v>7</v>
      </c>
      <c r="L45" s="5">
        <v>10</v>
      </c>
      <c r="M45" s="5">
        <v>85</v>
      </c>
      <c r="N45" s="5">
        <v>105</v>
      </c>
      <c r="O45" s="23" t="s">
        <v>141</v>
      </c>
      <c r="P45" s="23">
        <f>VLOOKUP(A45,[1]Sheet1!$C$2:$D$22,2,0)</f>
        <v>49</v>
      </c>
    </row>
    <row r="46" spans="1:16" x14ac:dyDescent="0.25">
      <c r="A46" s="12" t="s">
        <v>109</v>
      </c>
      <c r="B46" s="13">
        <v>51.5</v>
      </c>
      <c r="C46" s="7">
        <v>1</v>
      </c>
      <c r="D46" s="5">
        <v>3</v>
      </c>
      <c r="E46" s="5">
        <v>95</v>
      </c>
      <c r="F46" s="5">
        <v>110</v>
      </c>
      <c r="G46" s="5">
        <v>4</v>
      </c>
      <c r="H46" s="5">
        <v>6</v>
      </c>
      <c r="I46" s="5">
        <v>90</v>
      </c>
      <c r="J46" s="5">
        <v>105</v>
      </c>
      <c r="K46" s="5">
        <v>7</v>
      </c>
      <c r="L46" s="5">
        <v>10</v>
      </c>
      <c r="M46" s="5">
        <v>85</v>
      </c>
      <c r="N46" s="5">
        <v>105</v>
      </c>
      <c r="O46" s="23" t="str">
        <f>VLOOKUP(A46,[2]PRODUCT!$C$2:$E$79,3,0)</f>
        <v>MÁY TINH DẦU</v>
      </c>
      <c r="P46" s="23">
        <f>VLOOKUP(A46,[2]PRODUCT!$C$2:$D$79,2,0)</f>
        <v>49</v>
      </c>
    </row>
    <row r="47" spans="1:16" x14ac:dyDescent="0.25">
      <c r="A47" s="4" t="s">
        <v>108</v>
      </c>
      <c r="B47" s="6">
        <v>78.3</v>
      </c>
      <c r="C47" s="7">
        <v>1</v>
      </c>
      <c r="D47" s="5">
        <v>3</v>
      </c>
      <c r="E47" s="5">
        <v>95</v>
      </c>
      <c r="F47" s="5">
        <v>110</v>
      </c>
      <c r="G47" s="5">
        <v>4</v>
      </c>
      <c r="H47" s="5">
        <v>6</v>
      </c>
      <c r="I47" s="5">
        <v>90</v>
      </c>
      <c r="J47" s="5">
        <v>105</v>
      </c>
      <c r="K47" s="5">
        <v>7</v>
      </c>
      <c r="L47" s="5">
        <v>10</v>
      </c>
      <c r="M47" s="5">
        <v>85</v>
      </c>
      <c r="N47" s="5">
        <v>105</v>
      </c>
      <c r="O47" s="23" t="str">
        <f>VLOOKUP(A47,[2]PRODUCT!$C$2:$E$79,3,0)</f>
        <v>MÁY SẤY</v>
      </c>
      <c r="P47" s="23">
        <f>VLOOKUP(A47,[2]PRODUCT!$C$2:$D$79,2,0)</f>
        <v>50</v>
      </c>
    </row>
    <row r="48" spans="1:16" x14ac:dyDescent="0.25">
      <c r="A48" s="4" t="s">
        <v>38</v>
      </c>
      <c r="B48" s="6">
        <v>33.1</v>
      </c>
      <c r="C48" s="7">
        <v>1</v>
      </c>
      <c r="D48" s="5">
        <v>3</v>
      </c>
      <c r="E48" s="5">
        <v>95</v>
      </c>
      <c r="F48" s="5">
        <v>110</v>
      </c>
      <c r="G48" s="5">
        <v>4</v>
      </c>
      <c r="H48" s="5">
        <v>6</v>
      </c>
      <c r="I48" s="5">
        <v>90</v>
      </c>
      <c r="J48" s="5">
        <v>105</v>
      </c>
      <c r="K48" s="5">
        <v>7</v>
      </c>
      <c r="L48" s="5">
        <v>10</v>
      </c>
      <c r="M48" s="5">
        <v>85</v>
      </c>
      <c r="N48" s="5">
        <v>105</v>
      </c>
      <c r="O48" s="23" t="str">
        <f>VLOOKUP(A48,[2]PRODUCT!$C$2:$E$79,3,0)</f>
        <v>MÁY PHA TRÀ</v>
      </c>
      <c r="P48" s="23">
        <f>VLOOKUP(A48,[2]PRODUCT!$C$2:$D$79,2,0)</f>
        <v>51</v>
      </c>
    </row>
    <row r="49" spans="1:16" x14ac:dyDescent="0.25">
      <c r="A49" s="4" t="s">
        <v>37</v>
      </c>
      <c r="B49" s="6">
        <v>100.1</v>
      </c>
      <c r="C49" s="7">
        <v>1</v>
      </c>
      <c r="D49" s="5">
        <v>3</v>
      </c>
      <c r="E49" s="5">
        <v>95</v>
      </c>
      <c r="F49" s="5">
        <v>110</v>
      </c>
      <c r="G49" s="5">
        <v>4</v>
      </c>
      <c r="H49" s="5">
        <v>6</v>
      </c>
      <c r="I49" s="5">
        <v>90</v>
      </c>
      <c r="J49" s="5">
        <v>105</v>
      </c>
      <c r="K49" s="5">
        <v>7</v>
      </c>
      <c r="L49" s="5">
        <v>10</v>
      </c>
      <c r="M49" s="5">
        <v>85</v>
      </c>
      <c r="N49" s="5">
        <v>105</v>
      </c>
      <c r="O49" s="23" t="str">
        <f>VLOOKUP(A49,[2]PRODUCT!$C$2:$E$79,3,0)</f>
        <v>MÁY PHA TRÀ</v>
      </c>
      <c r="P49" s="23">
        <f>VLOOKUP(A49,[2]PRODUCT!$C$2:$D$79,2,0)</f>
        <v>52</v>
      </c>
    </row>
    <row r="50" spans="1:16" x14ac:dyDescent="0.25">
      <c r="A50" s="8" t="s">
        <v>65</v>
      </c>
      <c r="B50" s="6">
        <v>935.3</v>
      </c>
      <c r="C50" s="7">
        <v>1</v>
      </c>
      <c r="D50" s="5">
        <v>1</v>
      </c>
      <c r="E50" s="5">
        <v>95</v>
      </c>
      <c r="F50" s="5">
        <v>110</v>
      </c>
      <c r="G50" s="5">
        <v>2</v>
      </c>
      <c r="H50" s="5">
        <v>2</v>
      </c>
      <c r="I50" s="5">
        <v>90</v>
      </c>
      <c r="J50" s="5">
        <v>105</v>
      </c>
      <c r="K50" s="5">
        <v>3</v>
      </c>
      <c r="L50" s="5">
        <v>3</v>
      </c>
      <c r="M50" s="5">
        <v>85</v>
      </c>
      <c r="N50" s="5">
        <v>105</v>
      </c>
      <c r="O50" s="23" t="str">
        <f>VLOOKUP(A50,[2]PEARL!$C$2:$E$8,3,0)</f>
        <v>MÁY CHẾ NGỌC</v>
      </c>
      <c r="P50" s="23">
        <f>VLOOKUP(A50,[2]PEARL!$C$2:$D$8,2,0)</f>
        <v>53</v>
      </c>
    </row>
    <row r="51" spans="1:16" x14ac:dyDescent="0.25">
      <c r="A51" s="4" t="s">
        <v>48</v>
      </c>
      <c r="B51" s="6">
        <v>123.8</v>
      </c>
      <c r="C51" s="7">
        <v>1</v>
      </c>
      <c r="D51" s="5">
        <v>3</v>
      </c>
      <c r="E51" s="5">
        <v>95</v>
      </c>
      <c r="F51" s="5">
        <v>110</v>
      </c>
      <c r="G51" s="5">
        <v>4</v>
      </c>
      <c r="H51" s="5">
        <v>6</v>
      </c>
      <c r="I51" s="5">
        <v>90</v>
      </c>
      <c r="J51" s="5">
        <v>105</v>
      </c>
      <c r="K51" s="5">
        <v>7</v>
      </c>
      <c r="L51" s="5">
        <v>10</v>
      </c>
      <c r="M51" s="5">
        <v>85</v>
      </c>
      <c r="N51" s="5">
        <v>105</v>
      </c>
      <c r="O51" s="23" t="str">
        <f>VLOOKUP(A51,[2]PRODUCT!$C$2:$E$79,3,0)</f>
        <v>MÁY PHA TRÀ</v>
      </c>
      <c r="P51" s="23">
        <f>VLOOKUP(A51,[2]PRODUCT!$C$2:$D$79,2,0)</f>
        <v>54</v>
      </c>
    </row>
    <row r="52" spans="1:16" x14ac:dyDescent="0.25">
      <c r="A52" s="8" t="s">
        <v>112</v>
      </c>
      <c r="B52" s="6">
        <v>1122.2</v>
      </c>
      <c r="C52" s="7">
        <v>1</v>
      </c>
      <c r="D52" s="5">
        <v>1</v>
      </c>
      <c r="E52" s="5">
        <v>95</v>
      </c>
      <c r="F52" s="5">
        <v>110</v>
      </c>
      <c r="G52" s="5">
        <v>2</v>
      </c>
      <c r="H52" s="5">
        <v>2</v>
      </c>
      <c r="I52" s="5">
        <v>90</v>
      </c>
      <c r="J52" s="5">
        <v>105</v>
      </c>
      <c r="K52" s="5">
        <v>3</v>
      </c>
      <c r="L52" s="5">
        <v>3</v>
      </c>
      <c r="M52" s="5">
        <v>85</v>
      </c>
      <c r="N52" s="5">
        <v>105</v>
      </c>
      <c r="O52" s="23" t="str">
        <f>VLOOKUP(A52,[2]PEARL!$C$2:$E$8,3,0)</f>
        <v>MÁY CHẾ NGỌC</v>
      </c>
      <c r="P52" s="23">
        <f>VLOOKUP(A52,[2]PEARL!$C$2:$D$8,2,0)</f>
        <v>55</v>
      </c>
    </row>
    <row r="53" spans="1:16" x14ac:dyDescent="0.25">
      <c r="A53" s="4" t="s">
        <v>53</v>
      </c>
      <c r="B53" s="6">
        <v>185.1</v>
      </c>
      <c r="C53" s="7">
        <v>1</v>
      </c>
      <c r="D53" s="5">
        <v>3</v>
      </c>
      <c r="E53" s="5">
        <v>95</v>
      </c>
      <c r="F53" s="5">
        <v>110</v>
      </c>
      <c r="G53" s="5">
        <v>4</v>
      </c>
      <c r="H53" s="5">
        <v>6</v>
      </c>
      <c r="I53" s="5">
        <v>90</v>
      </c>
      <c r="J53" s="5">
        <v>105</v>
      </c>
      <c r="K53" s="5">
        <v>7</v>
      </c>
      <c r="L53" s="5">
        <v>10</v>
      </c>
      <c r="M53" s="5">
        <v>85</v>
      </c>
      <c r="N53" s="5">
        <v>105</v>
      </c>
      <c r="O53" s="23" t="str">
        <f>VLOOKUP(A53,[2]PRODUCT!$C$2:$E$79,3,0)</f>
        <v>MÁY PHA TRÀ</v>
      </c>
      <c r="P53" s="23">
        <f>VLOOKUP(A53,[2]PRODUCT!$C$2:$D$79,2,0)</f>
        <v>56</v>
      </c>
    </row>
    <row r="54" spans="1:16" x14ac:dyDescent="0.25">
      <c r="A54" s="4" t="s">
        <v>15</v>
      </c>
      <c r="B54" s="6">
        <v>38</v>
      </c>
      <c r="C54" s="7">
        <v>1</v>
      </c>
      <c r="D54" s="5">
        <v>3</v>
      </c>
      <c r="E54" s="5">
        <v>95</v>
      </c>
      <c r="F54" s="5">
        <v>110</v>
      </c>
      <c r="G54" s="5">
        <v>4</v>
      </c>
      <c r="H54" s="5">
        <v>6</v>
      </c>
      <c r="I54" s="5">
        <v>90</v>
      </c>
      <c r="J54" s="5">
        <v>105</v>
      </c>
      <c r="K54" s="5">
        <v>7</v>
      </c>
      <c r="L54" s="5">
        <v>10</v>
      </c>
      <c r="M54" s="5">
        <v>85</v>
      </c>
      <c r="N54" s="5">
        <v>105</v>
      </c>
      <c r="O54" s="23" t="s">
        <v>141</v>
      </c>
      <c r="P54" s="23">
        <f>VLOOKUP(A54,[1]Sheet1!$C$2:$D$22,2,0)</f>
        <v>58</v>
      </c>
    </row>
    <row r="55" spans="1:16" x14ac:dyDescent="0.25">
      <c r="A55" s="4" t="s">
        <v>47</v>
      </c>
      <c r="B55" s="6">
        <v>245</v>
      </c>
      <c r="C55" s="7">
        <v>1</v>
      </c>
      <c r="D55" s="5">
        <v>3</v>
      </c>
      <c r="E55" s="5">
        <v>95</v>
      </c>
      <c r="F55" s="5">
        <v>110</v>
      </c>
      <c r="G55" s="5">
        <v>4</v>
      </c>
      <c r="H55" s="5">
        <v>6</v>
      </c>
      <c r="I55" s="5">
        <v>90</v>
      </c>
      <c r="J55" s="5">
        <v>105</v>
      </c>
      <c r="K55" s="5">
        <v>7</v>
      </c>
      <c r="L55" s="5">
        <v>10</v>
      </c>
      <c r="M55" s="5">
        <v>85</v>
      </c>
      <c r="N55" s="5">
        <v>105</v>
      </c>
      <c r="O55" s="23" t="str">
        <f>VLOOKUP(A55,[2]PRODUCT!$C$2:$E$79,3,0)</f>
        <v>MÁY PHA TRÀ</v>
      </c>
      <c r="P55" s="23">
        <f>VLOOKUP(A55,[2]PRODUCT!$C$2:$D$79,2,0)</f>
        <v>59</v>
      </c>
    </row>
    <row r="56" spans="1:16" x14ac:dyDescent="0.25">
      <c r="A56" s="4" t="s">
        <v>54</v>
      </c>
      <c r="B56" s="6">
        <v>94.2</v>
      </c>
      <c r="C56" s="7">
        <v>1</v>
      </c>
      <c r="D56" s="5">
        <v>3</v>
      </c>
      <c r="E56" s="5">
        <v>95</v>
      </c>
      <c r="F56" s="5">
        <v>110</v>
      </c>
      <c r="G56" s="5">
        <v>4</v>
      </c>
      <c r="H56" s="5">
        <v>6</v>
      </c>
      <c r="I56" s="5">
        <v>90</v>
      </c>
      <c r="J56" s="5">
        <v>105</v>
      </c>
      <c r="K56" s="5">
        <v>7</v>
      </c>
      <c r="L56" s="5">
        <v>10</v>
      </c>
      <c r="M56" s="5">
        <v>85</v>
      </c>
      <c r="N56" s="5">
        <v>105</v>
      </c>
      <c r="O56" s="23" t="str">
        <f>VLOOKUP(A56,[2]PRODUCT!$C$2:$E$79,3,0)</f>
        <v>MÁY TINH DẦU</v>
      </c>
      <c r="P56" s="23">
        <f>VLOOKUP(A56,[2]PRODUCT!$C$2:$D$79,2,0)</f>
        <v>60</v>
      </c>
    </row>
    <row r="57" spans="1:16" x14ac:dyDescent="0.25">
      <c r="A57" s="4" t="s">
        <v>35</v>
      </c>
      <c r="B57" s="6">
        <v>82.8</v>
      </c>
      <c r="C57" s="7">
        <v>1</v>
      </c>
      <c r="D57" s="5">
        <v>3</v>
      </c>
      <c r="E57" s="5">
        <v>95</v>
      </c>
      <c r="F57" s="5">
        <v>110</v>
      </c>
      <c r="G57" s="5">
        <v>4</v>
      </c>
      <c r="H57" s="5">
        <v>6</v>
      </c>
      <c r="I57" s="5">
        <v>90</v>
      </c>
      <c r="J57" s="5">
        <v>105</v>
      </c>
      <c r="K57" s="5">
        <v>7</v>
      </c>
      <c r="L57" s="5">
        <v>10</v>
      </c>
      <c r="M57" s="5">
        <v>85</v>
      </c>
      <c r="N57" s="5">
        <v>105</v>
      </c>
      <c r="O57" s="23" t="str">
        <f>VLOOKUP(A57,[2]PRODUCT!$C$2:$E$79,3,0)</f>
        <v>MÁY SẤY</v>
      </c>
      <c r="P57" s="23">
        <f>VLOOKUP(A57,[2]PRODUCT!$C$2:$D$79,2,0)</f>
        <v>61</v>
      </c>
    </row>
    <row r="58" spans="1:16" x14ac:dyDescent="0.25">
      <c r="A58" s="4" t="s">
        <v>26</v>
      </c>
      <c r="B58" s="6">
        <v>40.950000000000003</v>
      </c>
      <c r="C58" s="7">
        <v>1</v>
      </c>
      <c r="D58" s="5">
        <v>3</v>
      </c>
      <c r="E58" s="5">
        <v>95</v>
      </c>
      <c r="F58" s="5">
        <v>110</v>
      </c>
      <c r="G58" s="5">
        <v>4</v>
      </c>
      <c r="H58" s="5">
        <v>6</v>
      </c>
      <c r="I58" s="5">
        <v>90</v>
      </c>
      <c r="J58" s="5">
        <v>105</v>
      </c>
      <c r="K58" s="5">
        <v>7</v>
      </c>
      <c r="L58" s="5">
        <v>10</v>
      </c>
      <c r="M58" s="5">
        <v>85</v>
      </c>
      <c r="N58" s="5">
        <v>105</v>
      </c>
      <c r="O58" s="23" t="s">
        <v>141</v>
      </c>
      <c r="P58" s="23">
        <f>VLOOKUP(A58,[1]Sheet1!$C$2:$D$22,2,0)</f>
        <v>62</v>
      </c>
    </row>
    <row r="59" spans="1:16" x14ac:dyDescent="0.25">
      <c r="A59" s="4" t="s">
        <v>88</v>
      </c>
      <c r="B59" s="6">
        <v>185</v>
      </c>
      <c r="C59" s="7">
        <v>1</v>
      </c>
      <c r="D59" s="5">
        <v>3</v>
      </c>
      <c r="E59" s="5">
        <v>95</v>
      </c>
      <c r="F59" s="5">
        <v>110</v>
      </c>
      <c r="G59" s="5">
        <v>4</v>
      </c>
      <c r="H59" s="5">
        <v>6</v>
      </c>
      <c r="I59" s="5">
        <v>90</v>
      </c>
      <c r="J59" s="5">
        <v>105</v>
      </c>
      <c r="K59" s="5">
        <v>7</v>
      </c>
      <c r="L59" s="5">
        <v>10</v>
      </c>
      <c r="M59" s="5">
        <v>85</v>
      </c>
      <c r="N59" s="5">
        <v>105</v>
      </c>
      <c r="O59" s="23" t="str">
        <f>VLOOKUP(A59,[2]PRODUCT!$C$2:$E$79,3,0)</f>
        <v>MÁY HOA TƯƠI</v>
      </c>
      <c r="P59" s="23">
        <f>VLOOKUP(A59,[2]PRODUCT!$C$2:$D$79,2,0)</f>
        <v>63</v>
      </c>
    </row>
    <row r="60" spans="1:16" x14ac:dyDescent="0.25">
      <c r="A60" s="4" t="s">
        <v>64</v>
      </c>
      <c r="B60" s="6">
        <v>307.2</v>
      </c>
      <c r="C60" s="7">
        <v>1</v>
      </c>
      <c r="D60" s="5">
        <v>3</v>
      </c>
      <c r="E60" s="5">
        <v>95</v>
      </c>
      <c r="F60" s="5">
        <v>110</v>
      </c>
      <c r="G60" s="5">
        <v>4</v>
      </c>
      <c r="H60" s="5">
        <v>6</v>
      </c>
      <c r="I60" s="5">
        <v>90</v>
      </c>
      <c r="J60" s="5">
        <v>105</v>
      </c>
      <c r="K60" s="5">
        <v>7</v>
      </c>
      <c r="L60" s="5">
        <v>10</v>
      </c>
      <c r="M60" s="5">
        <v>85</v>
      </c>
      <c r="N60" s="5">
        <v>105</v>
      </c>
      <c r="O60" s="23" t="str">
        <f>VLOOKUP(A60,[2]PRODUCT!$C$2:$E$79,3,0)</f>
        <v>MÁY DỆT</v>
      </c>
      <c r="P60" s="23">
        <f>VLOOKUP(A60,[2]PRODUCT!$C$2:$D$79,2,0)</f>
        <v>65</v>
      </c>
    </row>
    <row r="61" spans="1:16" x14ac:dyDescent="0.25">
      <c r="A61" s="4" t="s">
        <v>87</v>
      </c>
      <c r="B61" s="6">
        <v>257.7</v>
      </c>
      <c r="C61" s="7">
        <v>1</v>
      </c>
      <c r="D61" s="5">
        <v>3</v>
      </c>
      <c r="E61" s="5">
        <v>95</v>
      </c>
      <c r="F61" s="5">
        <v>110</v>
      </c>
      <c r="G61" s="5">
        <v>4</v>
      </c>
      <c r="H61" s="5">
        <v>6</v>
      </c>
      <c r="I61" s="5">
        <v>90</v>
      </c>
      <c r="J61" s="5">
        <v>105</v>
      </c>
      <c r="K61" s="5">
        <v>7</v>
      </c>
      <c r="L61" s="5">
        <v>10</v>
      </c>
      <c r="M61" s="5">
        <v>85</v>
      </c>
      <c r="N61" s="5">
        <v>105</v>
      </c>
      <c r="O61" s="23" t="str">
        <f>VLOOKUP(A61,[2]PRODUCT!$C$2:$E$79,3,0)</f>
        <v>MÁY HOA TƯƠI</v>
      </c>
      <c r="P61" s="23">
        <f>VLOOKUP(A61,[2]PRODUCT!$C$2:$D$79,2,0)</f>
        <v>66</v>
      </c>
    </row>
    <row r="62" spans="1:16" x14ac:dyDescent="0.25">
      <c r="A62" s="4" t="s">
        <v>89</v>
      </c>
      <c r="B62" s="6">
        <v>531</v>
      </c>
      <c r="C62" s="7">
        <v>1</v>
      </c>
      <c r="D62" s="5">
        <v>3</v>
      </c>
      <c r="E62" s="5">
        <v>95</v>
      </c>
      <c r="F62" s="5">
        <v>110</v>
      </c>
      <c r="G62" s="5">
        <v>4</v>
      </c>
      <c r="H62" s="5">
        <v>6</v>
      </c>
      <c r="I62" s="5">
        <v>90</v>
      </c>
      <c r="J62" s="5">
        <v>105</v>
      </c>
      <c r="K62" s="5">
        <v>7</v>
      </c>
      <c r="L62" s="5">
        <v>10</v>
      </c>
      <c r="M62" s="5">
        <v>85</v>
      </c>
      <c r="N62" s="5">
        <v>105</v>
      </c>
      <c r="O62" s="23" t="str">
        <f>VLOOKUP(A62,[2]PRODUCT!$C$2:$E$79,3,0)</f>
        <v>MÁY HOA TƯƠI</v>
      </c>
      <c r="P62" s="23">
        <f>VLOOKUP(A62,[2]PRODUCT!$C$2:$D$79,2,0)</f>
        <v>69</v>
      </c>
    </row>
    <row r="63" spans="1:16" x14ac:dyDescent="0.25">
      <c r="A63" s="4" t="s">
        <v>39</v>
      </c>
      <c r="B63" s="6">
        <v>254.7</v>
      </c>
      <c r="C63" s="7">
        <v>1</v>
      </c>
      <c r="D63" s="5">
        <v>3</v>
      </c>
      <c r="E63" s="5">
        <v>95</v>
      </c>
      <c r="F63" s="5">
        <v>110</v>
      </c>
      <c r="G63" s="5">
        <v>4</v>
      </c>
      <c r="H63" s="5">
        <v>6</v>
      </c>
      <c r="I63" s="5">
        <v>90</v>
      </c>
      <c r="J63" s="5">
        <v>105</v>
      </c>
      <c r="K63" s="5">
        <v>7</v>
      </c>
      <c r="L63" s="5">
        <v>10</v>
      </c>
      <c r="M63" s="5">
        <v>85</v>
      </c>
      <c r="N63" s="5">
        <v>105</v>
      </c>
      <c r="O63" s="23" t="str">
        <f>VLOOKUP(A63,[2]PRODUCT!$C$2:$E$79,3,0)</f>
        <v>MÁY PHA TRÀ</v>
      </c>
      <c r="P63" s="23">
        <f>VLOOKUP(A63,[2]PRODUCT!$C$2:$D$79,2,0)</f>
        <v>70</v>
      </c>
    </row>
    <row r="64" spans="1:16" x14ac:dyDescent="0.25">
      <c r="A64" s="4" t="s">
        <v>57</v>
      </c>
      <c r="B64" s="6">
        <v>72.900000000000006</v>
      </c>
      <c r="C64" s="7">
        <v>1</v>
      </c>
      <c r="D64" s="5">
        <v>3</v>
      </c>
      <c r="E64" s="5">
        <v>95</v>
      </c>
      <c r="F64" s="5">
        <v>110</v>
      </c>
      <c r="G64" s="5">
        <v>4</v>
      </c>
      <c r="H64" s="5">
        <v>6</v>
      </c>
      <c r="I64" s="5">
        <v>90</v>
      </c>
      <c r="J64" s="5">
        <v>105</v>
      </c>
      <c r="K64" s="5">
        <v>7</v>
      </c>
      <c r="L64" s="5">
        <v>10</v>
      </c>
      <c r="M64" s="5">
        <v>85</v>
      </c>
      <c r="N64" s="5">
        <v>105</v>
      </c>
      <c r="O64" s="23" t="str">
        <f>VLOOKUP(A64,[2]PRODUCT!$C$2:$E$79,3,0)</f>
        <v>MÁY NƯỚC HOA</v>
      </c>
      <c r="P64" s="23">
        <f>VLOOKUP(A64,[2]PRODUCT!$C$2:$D$79,2,0)</f>
        <v>73</v>
      </c>
    </row>
    <row r="65" spans="1:16" x14ac:dyDescent="0.25">
      <c r="A65" s="4" t="s">
        <v>25</v>
      </c>
      <c r="B65" s="6">
        <v>46</v>
      </c>
      <c r="C65" s="7">
        <v>1</v>
      </c>
      <c r="D65" s="5">
        <v>3</v>
      </c>
      <c r="E65" s="5">
        <v>95</v>
      </c>
      <c r="F65" s="5">
        <v>110</v>
      </c>
      <c r="G65" s="5">
        <v>4</v>
      </c>
      <c r="H65" s="5">
        <v>6</v>
      </c>
      <c r="I65" s="5">
        <v>90</v>
      </c>
      <c r="J65" s="5">
        <v>105</v>
      </c>
      <c r="K65" s="5">
        <v>7</v>
      </c>
      <c r="L65" s="5">
        <v>10</v>
      </c>
      <c r="M65" s="5">
        <v>85</v>
      </c>
      <c r="N65" s="5">
        <v>105</v>
      </c>
      <c r="O65" s="23" t="s">
        <v>141</v>
      </c>
      <c r="P65" s="23">
        <f>VLOOKUP(A65,[1]Sheet1!$C$2:$D$22,2,0)</f>
        <v>74</v>
      </c>
    </row>
    <row r="66" spans="1:16" x14ac:dyDescent="0.25">
      <c r="A66" s="4" t="s">
        <v>81</v>
      </c>
      <c r="B66" s="6">
        <v>128.5</v>
      </c>
      <c r="C66" s="7">
        <v>1</v>
      </c>
      <c r="D66" s="5">
        <v>3</v>
      </c>
      <c r="E66" s="5">
        <v>95</v>
      </c>
      <c r="F66" s="5">
        <v>110</v>
      </c>
      <c r="G66" s="5">
        <v>4</v>
      </c>
      <c r="H66" s="5">
        <v>6</v>
      </c>
      <c r="I66" s="5">
        <v>90</v>
      </c>
      <c r="J66" s="5">
        <v>105</v>
      </c>
      <c r="K66" s="5">
        <v>7</v>
      </c>
      <c r="L66" s="5">
        <v>10</v>
      </c>
      <c r="M66" s="5">
        <v>85</v>
      </c>
      <c r="N66" s="5">
        <v>105</v>
      </c>
      <c r="O66" s="23" t="str">
        <f>VLOOKUP(A66,[2]PRODUCT!$C$2:$E$79,3,0)</f>
        <v>MÁY TINH DẦU</v>
      </c>
      <c r="P66" s="23">
        <f>VLOOKUP(A66,[2]PRODUCT!$C$2:$D$79,2,0)</f>
        <v>74</v>
      </c>
    </row>
    <row r="67" spans="1:16" x14ac:dyDescent="0.25">
      <c r="A67" s="4" t="s">
        <v>79</v>
      </c>
      <c r="B67" s="6">
        <v>103.2</v>
      </c>
      <c r="C67" s="7">
        <v>1</v>
      </c>
      <c r="D67" s="5">
        <v>3</v>
      </c>
      <c r="E67" s="5">
        <v>95</v>
      </c>
      <c r="F67" s="5">
        <v>110</v>
      </c>
      <c r="G67" s="5">
        <v>4</v>
      </c>
      <c r="H67" s="5">
        <v>6</v>
      </c>
      <c r="I67" s="5">
        <v>90</v>
      </c>
      <c r="J67" s="5">
        <v>105</v>
      </c>
      <c r="K67" s="5">
        <v>7</v>
      </c>
      <c r="L67" s="5">
        <v>10</v>
      </c>
      <c r="M67" s="5">
        <v>85</v>
      </c>
      <c r="N67" s="5">
        <v>105</v>
      </c>
      <c r="O67" s="23" t="str">
        <f>VLOOKUP(A67,[2]PRODUCT!$C$2:$E$79,3,0)</f>
        <v>MÁY SẤY</v>
      </c>
      <c r="P67" s="23">
        <f>VLOOKUP(A67,[2]PRODUCT!$C$2:$D$79,2,0)</f>
        <v>76</v>
      </c>
    </row>
    <row r="68" spans="1:16" x14ac:dyDescent="0.25">
      <c r="A68" s="4" t="s">
        <v>58</v>
      </c>
      <c r="B68" s="6">
        <v>89.9</v>
      </c>
      <c r="C68" s="7">
        <v>1</v>
      </c>
      <c r="D68" s="5">
        <v>3</v>
      </c>
      <c r="E68" s="5">
        <v>95</v>
      </c>
      <c r="F68" s="5">
        <v>110</v>
      </c>
      <c r="G68" s="5">
        <v>4</v>
      </c>
      <c r="H68" s="5">
        <v>6</v>
      </c>
      <c r="I68" s="5">
        <v>90</v>
      </c>
      <c r="J68" s="5">
        <v>105</v>
      </c>
      <c r="K68" s="5">
        <v>7</v>
      </c>
      <c r="L68" s="5">
        <v>10</v>
      </c>
      <c r="M68" s="5">
        <v>85</v>
      </c>
      <c r="N68" s="5">
        <v>105</v>
      </c>
      <c r="O68" s="23" t="str">
        <f>VLOOKUP(A68,[2]PRODUCT!$C$2:$E$79,3,0)</f>
        <v>MÁY NƯỚC HOA</v>
      </c>
      <c r="P68" s="23">
        <f>VLOOKUP(A68,[2]PRODUCT!$C$2:$D$79,2,0)</f>
        <v>77</v>
      </c>
    </row>
    <row r="69" spans="1:16" x14ac:dyDescent="0.25">
      <c r="A69" s="12" t="s">
        <v>110</v>
      </c>
      <c r="B69" s="10">
        <v>364.2</v>
      </c>
      <c r="C69" s="7">
        <v>1</v>
      </c>
      <c r="D69" s="5">
        <v>3</v>
      </c>
      <c r="E69" s="5">
        <v>95</v>
      </c>
      <c r="F69" s="5">
        <v>110</v>
      </c>
      <c r="G69" s="5">
        <v>4</v>
      </c>
      <c r="H69" s="5">
        <v>6</v>
      </c>
      <c r="I69" s="5">
        <v>90</v>
      </c>
      <c r="J69" s="5">
        <v>105</v>
      </c>
      <c r="K69" s="5">
        <v>7</v>
      </c>
      <c r="L69" s="5">
        <v>10</v>
      </c>
      <c r="M69" s="5">
        <v>85</v>
      </c>
      <c r="N69" s="5">
        <v>105</v>
      </c>
      <c r="O69" s="23" t="str">
        <f>VLOOKUP(A69,[2]PRODUCT!$C$2:$E$79,3,0)</f>
        <v>MÁY PHA TRÀ</v>
      </c>
      <c r="P69" s="23">
        <f>VLOOKUP(A69,[2]PRODUCT!$C$2:$D$79,2,0)</f>
        <v>80</v>
      </c>
    </row>
    <row r="70" spans="1:16" x14ac:dyDescent="0.25">
      <c r="A70" s="4" t="s">
        <v>62</v>
      </c>
      <c r="B70" s="6">
        <v>118.5</v>
      </c>
      <c r="C70" s="7">
        <v>1</v>
      </c>
      <c r="D70" s="5">
        <v>3</v>
      </c>
      <c r="E70" s="5">
        <v>95</v>
      </c>
      <c r="F70" s="5">
        <v>110</v>
      </c>
      <c r="G70" s="5">
        <v>4</v>
      </c>
      <c r="H70" s="5">
        <v>6</v>
      </c>
      <c r="I70" s="5">
        <v>90</v>
      </c>
      <c r="J70" s="5">
        <v>105</v>
      </c>
      <c r="K70" s="5">
        <v>7</v>
      </c>
      <c r="L70" s="5">
        <v>10</v>
      </c>
      <c r="M70" s="5">
        <v>85</v>
      </c>
      <c r="N70" s="5">
        <v>105</v>
      </c>
      <c r="O70" s="23" t="str">
        <f>VLOOKUP(A70,[2]PRODUCT!$C$2:$E$79,3,0)</f>
        <v>MÁY NƯỚC HOA</v>
      </c>
      <c r="P70" s="23">
        <f>VLOOKUP(A70,[2]PRODUCT!$C$2:$D$79,2,0)</f>
        <v>81</v>
      </c>
    </row>
    <row r="71" spans="1:16" x14ac:dyDescent="0.25">
      <c r="A71" s="4" t="s">
        <v>44</v>
      </c>
      <c r="B71" s="6">
        <v>130.5</v>
      </c>
      <c r="C71" s="7">
        <v>1</v>
      </c>
      <c r="D71" s="5">
        <v>3</v>
      </c>
      <c r="E71" s="5">
        <v>95</v>
      </c>
      <c r="F71" s="5">
        <v>110</v>
      </c>
      <c r="G71" s="5">
        <v>4</v>
      </c>
      <c r="H71" s="5">
        <v>6</v>
      </c>
      <c r="I71" s="5">
        <v>90</v>
      </c>
      <c r="J71" s="5">
        <v>105</v>
      </c>
      <c r="K71" s="5">
        <v>7</v>
      </c>
      <c r="L71" s="5">
        <v>10</v>
      </c>
      <c r="M71" s="5">
        <v>85</v>
      </c>
      <c r="N71" s="5">
        <v>105</v>
      </c>
      <c r="O71" s="23" t="str">
        <f>VLOOKUP(A71,[2]PRODUCT!$C$2:$E$79,3,0)</f>
        <v>MÁY SẤY</v>
      </c>
      <c r="P71" s="23">
        <f>VLOOKUP(A71,[2]PRODUCT!$C$2:$D$79,2,0)</f>
        <v>82</v>
      </c>
    </row>
    <row r="72" spans="1:16" x14ac:dyDescent="0.25">
      <c r="A72" s="4" t="s">
        <v>19</v>
      </c>
      <c r="B72" s="6">
        <v>53</v>
      </c>
      <c r="C72" s="7">
        <v>1</v>
      </c>
      <c r="D72" s="5">
        <v>3</v>
      </c>
      <c r="E72" s="5">
        <v>95</v>
      </c>
      <c r="F72" s="5">
        <v>110</v>
      </c>
      <c r="G72" s="5">
        <v>4</v>
      </c>
      <c r="H72" s="5">
        <v>6</v>
      </c>
      <c r="I72" s="5">
        <v>90</v>
      </c>
      <c r="J72" s="5">
        <v>105</v>
      </c>
      <c r="K72" s="5">
        <v>7</v>
      </c>
      <c r="L72" s="5">
        <v>10</v>
      </c>
      <c r="M72" s="5">
        <v>85</v>
      </c>
      <c r="N72" s="5">
        <v>105</v>
      </c>
      <c r="O72" s="23" t="s">
        <v>141</v>
      </c>
      <c r="P72" s="23">
        <f>VLOOKUP(A72,[1]Sheet1!$C$2:$D$22,2,0)</f>
        <v>83</v>
      </c>
    </row>
    <row r="73" spans="1:16" x14ac:dyDescent="0.25">
      <c r="A73" s="4" t="s">
        <v>90</v>
      </c>
      <c r="B73" s="6">
        <v>541.1</v>
      </c>
      <c r="C73" s="7">
        <v>1</v>
      </c>
      <c r="D73" s="5">
        <v>3</v>
      </c>
      <c r="E73" s="5">
        <v>95</v>
      </c>
      <c r="F73" s="5">
        <v>110</v>
      </c>
      <c r="G73" s="5">
        <v>4</v>
      </c>
      <c r="H73" s="5">
        <v>6</v>
      </c>
      <c r="I73" s="5">
        <v>90</v>
      </c>
      <c r="J73" s="5">
        <v>105</v>
      </c>
      <c r="K73" s="5">
        <v>7</v>
      </c>
      <c r="L73" s="5">
        <v>10</v>
      </c>
      <c r="M73" s="5">
        <v>85</v>
      </c>
      <c r="N73" s="5">
        <v>105</v>
      </c>
      <c r="O73" s="23" t="str">
        <f>VLOOKUP(A73,[2]PRODUCT!$C$2:$E$79,3,0)</f>
        <v>MÁY HOA TƯƠI</v>
      </c>
      <c r="P73" s="23">
        <f>VLOOKUP(A73,[2]PRODUCT!$C$2:$D$79,2,0)</f>
        <v>84</v>
      </c>
    </row>
    <row r="74" spans="1:16" x14ac:dyDescent="0.25">
      <c r="A74" s="4" t="s">
        <v>77</v>
      </c>
      <c r="B74" s="6">
        <v>413.5</v>
      </c>
      <c r="C74" s="7">
        <v>1</v>
      </c>
      <c r="D74" s="5">
        <v>3</v>
      </c>
      <c r="E74" s="5">
        <v>95</v>
      </c>
      <c r="F74" s="5">
        <v>110</v>
      </c>
      <c r="G74" s="5">
        <v>4</v>
      </c>
      <c r="H74" s="5">
        <v>6</v>
      </c>
      <c r="I74" s="5">
        <v>90</v>
      </c>
      <c r="J74" s="5">
        <v>105</v>
      </c>
      <c r="K74" s="5">
        <v>7</v>
      </c>
      <c r="L74" s="5">
        <v>10</v>
      </c>
      <c r="M74" s="5">
        <v>85</v>
      </c>
      <c r="N74" s="5">
        <v>105</v>
      </c>
      <c r="O74" s="23" t="str">
        <f>VLOOKUP(A74,[2]PRODUCT!$C$2:$E$79,3,0)</f>
        <v>MÁY TÚI HƯƠNG</v>
      </c>
      <c r="P74" s="23">
        <f>VLOOKUP(A74,[2]PRODUCT!$C$2:$D$79,2,0)</f>
        <v>85</v>
      </c>
    </row>
    <row r="75" spans="1:16" x14ac:dyDescent="0.25">
      <c r="A75" s="4" t="s">
        <v>78</v>
      </c>
      <c r="B75" s="6">
        <v>475.1</v>
      </c>
      <c r="C75" s="7">
        <v>1</v>
      </c>
      <c r="D75" s="5">
        <v>3</v>
      </c>
      <c r="E75" s="5">
        <v>95</v>
      </c>
      <c r="F75" s="5">
        <v>110</v>
      </c>
      <c r="G75" s="5">
        <v>4</v>
      </c>
      <c r="H75" s="5">
        <v>6</v>
      </c>
      <c r="I75" s="5">
        <v>90</v>
      </c>
      <c r="J75" s="5">
        <v>105</v>
      </c>
      <c r="K75" s="5">
        <v>7</v>
      </c>
      <c r="L75" s="5">
        <v>10</v>
      </c>
      <c r="M75" s="5">
        <v>85</v>
      </c>
      <c r="N75" s="5">
        <v>105</v>
      </c>
      <c r="O75" s="23" t="str">
        <f>VLOOKUP(A75,[2]PRODUCT!$C$2:$E$79,3,0)</f>
        <v>MÁY TÚI HƯƠNG</v>
      </c>
      <c r="P75" s="23">
        <f>VLOOKUP(A75,[2]PRODUCT!$C$2:$D$79,2,0)</f>
        <v>87</v>
      </c>
    </row>
    <row r="76" spans="1:16" x14ac:dyDescent="0.25">
      <c r="A76" s="4" t="s">
        <v>83</v>
      </c>
      <c r="B76" s="6">
        <v>372.4</v>
      </c>
      <c r="C76" s="7">
        <v>1</v>
      </c>
      <c r="D76" s="5">
        <v>3</v>
      </c>
      <c r="E76" s="5">
        <v>95</v>
      </c>
      <c r="F76" s="5">
        <v>110</v>
      </c>
      <c r="G76" s="5">
        <v>4</v>
      </c>
      <c r="H76" s="5">
        <v>6</v>
      </c>
      <c r="I76" s="5">
        <v>90</v>
      </c>
      <c r="J76" s="5">
        <v>105</v>
      </c>
      <c r="K76" s="5">
        <v>7</v>
      </c>
      <c r="L76" s="5">
        <v>10</v>
      </c>
      <c r="M76" s="5">
        <v>85</v>
      </c>
      <c r="N76" s="5">
        <v>105</v>
      </c>
      <c r="O76" s="23" t="str">
        <f>VLOOKUP(A76,[2]PRODUCT!$C$2:$E$79,3,0)</f>
        <v>MÁY DỆT</v>
      </c>
      <c r="P76" s="23">
        <f>VLOOKUP(A76,[2]PRODUCT!$C$2:$D$79,2,0)</f>
        <v>88</v>
      </c>
    </row>
    <row r="77" spans="1:16" x14ac:dyDescent="0.25">
      <c r="A77" s="4" t="s">
        <v>86</v>
      </c>
      <c r="B77" s="6">
        <v>549.5</v>
      </c>
      <c r="C77" s="7">
        <v>1</v>
      </c>
      <c r="D77" s="5">
        <v>3</v>
      </c>
      <c r="E77" s="5">
        <v>95</v>
      </c>
      <c r="F77" s="5">
        <v>110</v>
      </c>
      <c r="G77" s="5">
        <v>4</v>
      </c>
      <c r="H77" s="5">
        <v>6</v>
      </c>
      <c r="I77" s="5">
        <v>90</v>
      </c>
      <c r="J77" s="5">
        <v>105</v>
      </c>
      <c r="K77" s="5">
        <v>7</v>
      </c>
      <c r="L77" s="5">
        <v>10</v>
      </c>
      <c r="M77" s="5">
        <v>85</v>
      </c>
      <c r="N77" s="5">
        <v>105</v>
      </c>
      <c r="O77" s="23" t="str">
        <f>VLOOKUP(A77,[2]PRODUCT!$C$2:$E$79,3,0)</f>
        <v>MÁY HOA TƯƠI</v>
      </c>
      <c r="P77" s="23">
        <f>VLOOKUP(A77,[2]PRODUCT!$C$2:$D$79,2,0)</f>
        <v>89</v>
      </c>
    </row>
    <row r="78" spans="1:16" x14ac:dyDescent="0.25">
      <c r="A78" s="4" t="s">
        <v>70</v>
      </c>
      <c r="B78" s="6">
        <v>584.6</v>
      </c>
      <c r="C78" s="7">
        <v>1</v>
      </c>
      <c r="D78" s="5">
        <v>3</v>
      </c>
      <c r="E78" s="5">
        <v>95</v>
      </c>
      <c r="F78" s="5">
        <v>110</v>
      </c>
      <c r="G78" s="5">
        <v>4</v>
      </c>
      <c r="H78" s="5">
        <v>6</v>
      </c>
      <c r="I78" s="5">
        <v>90</v>
      </c>
      <c r="J78" s="5">
        <v>105</v>
      </c>
      <c r="K78" s="5">
        <v>7</v>
      </c>
      <c r="L78" s="5">
        <v>10</v>
      </c>
      <c r="M78" s="5">
        <v>85</v>
      </c>
      <c r="N78" s="5">
        <v>105</v>
      </c>
      <c r="O78" s="23" t="str">
        <f>VLOOKUP(A78,[2]PRODUCT!$C$2:$E$79,3,0)</f>
        <v>MÁY DỆT</v>
      </c>
      <c r="P78" s="23">
        <f>VLOOKUP(A78,[2]PRODUCT!$C$2:$D$79,2,0)</f>
        <v>90</v>
      </c>
    </row>
    <row r="79" spans="1:16" x14ac:dyDescent="0.25">
      <c r="A79" s="4" t="s">
        <v>73</v>
      </c>
      <c r="B79" s="6">
        <v>316.2</v>
      </c>
      <c r="C79" s="7">
        <v>1</v>
      </c>
      <c r="D79" s="5">
        <v>3</v>
      </c>
      <c r="E79" s="5">
        <v>95</v>
      </c>
      <c r="F79" s="5">
        <v>110</v>
      </c>
      <c r="G79" s="5">
        <v>4</v>
      </c>
      <c r="H79" s="5">
        <v>6</v>
      </c>
      <c r="I79" s="5">
        <v>90</v>
      </c>
      <c r="J79" s="5">
        <v>105</v>
      </c>
      <c r="K79" s="5">
        <v>7</v>
      </c>
      <c r="L79" s="5">
        <v>10</v>
      </c>
      <c r="M79" s="5">
        <v>85</v>
      </c>
      <c r="N79" s="5">
        <v>105</v>
      </c>
      <c r="O79" s="23" t="str">
        <f>VLOOKUP(A79,[2]PRODUCT!$C$2:$E$79,3,0)</f>
        <v>MÁY PHA TRÀ</v>
      </c>
      <c r="P79" s="23">
        <f>VLOOKUP(A79,[2]PRODUCT!$C$2:$D$79,2,0)</f>
        <v>90</v>
      </c>
    </row>
    <row r="80" spans="1:16" x14ac:dyDescent="0.25">
      <c r="A80" s="4" t="s">
        <v>49</v>
      </c>
      <c r="B80" s="6">
        <v>169.5</v>
      </c>
      <c r="C80" s="7">
        <v>1</v>
      </c>
      <c r="D80" s="5">
        <v>3</v>
      </c>
      <c r="E80" s="5">
        <v>95</v>
      </c>
      <c r="F80" s="5">
        <v>110</v>
      </c>
      <c r="G80" s="5">
        <v>4</v>
      </c>
      <c r="H80" s="5">
        <v>6</v>
      </c>
      <c r="I80" s="5">
        <v>90</v>
      </c>
      <c r="J80" s="5">
        <v>105</v>
      </c>
      <c r="K80" s="5">
        <v>7</v>
      </c>
      <c r="L80" s="5">
        <v>10</v>
      </c>
      <c r="M80" s="5">
        <v>85</v>
      </c>
      <c r="N80" s="5">
        <v>105</v>
      </c>
      <c r="O80" s="23" t="str">
        <f>VLOOKUP(A80,[2]PRODUCT!$C$2:$E$79,3,0)</f>
        <v>MÁY SẤY</v>
      </c>
      <c r="P80" s="23">
        <f>VLOOKUP(A80,[2]PRODUCT!$C$2:$D$79,2,0)</f>
        <v>91</v>
      </c>
    </row>
    <row r="81" spans="1:16" x14ac:dyDescent="0.25">
      <c r="A81" s="4" t="s">
        <v>60</v>
      </c>
      <c r="B81" s="6">
        <v>154.9</v>
      </c>
      <c r="C81" s="7">
        <v>1</v>
      </c>
      <c r="D81" s="5">
        <v>3</v>
      </c>
      <c r="E81" s="5">
        <v>95</v>
      </c>
      <c r="F81" s="5">
        <v>110</v>
      </c>
      <c r="G81" s="5">
        <v>4</v>
      </c>
      <c r="H81" s="5">
        <v>6</v>
      </c>
      <c r="I81" s="5">
        <v>90</v>
      </c>
      <c r="J81" s="5">
        <v>105</v>
      </c>
      <c r="K81" s="5">
        <v>7</v>
      </c>
      <c r="L81" s="5">
        <v>10</v>
      </c>
      <c r="M81" s="5">
        <v>85</v>
      </c>
      <c r="N81" s="5">
        <v>105</v>
      </c>
      <c r="O81" s="23" t="str">
        <f>VLOOKUP(A81,[2]PRODUCT!$C$2:$E$79,3,0)</f>
        <v>MÁY NƯỚC HOA</v>
      </c>
      <c r="P81" s="23">
        <f>VLOOKUP(A81,[2]PRODUCT!$C$2:$D$79,2,0)</f>
        <v>94</v>
      </c>
    </row>
    <row r="82" spans="1:16" x14ac:dyDescent="0.25">
      <c r="A82" s="4" t="s">
        <v>24</v>
      </c>
      <c r="B82" s="6">
        <v>58</v>
      </c>
      <c r="C82" s="7">
        <v>1</v>
      </c>
      <c r="D82" s="5">
        <v>3</v>
      </c>
      <c r="E82" s="5">
        <v>95</v>
      </c>
      <c r="F82" s="5">
        <v>110</v>
      </c>
      <c r="G82" s="5">
        <v>4</v>
      </c>
      <c r="H82" s="5">
        <v>6</v>
      </c>
      <c r="I82" s="5">
        <v>90</v>
      </c>
      <c r="J82" s="5">
        <v>105</v>
      </c>
      <c r="K82" s="5">
        <v>7</v>
      </c>
      <c r="L82" s="5">
        <v>10</v>
      </c>
      <c r="M82" s="5">
        <v>85</v>
      </c>
      <c r="N82" s="5">
        <v>105</v>
      </c>
      <c r="O82" s="23" t="s">
        <v>141</v>
      </c>
      <c r="P82" s="23">
        <f>VLOOKUP(A82,[1]Sheet1!$C$2:$D$22,2,0)</f>
        <v>95</v>
      </c>
    </row>
    <row r="83" spans="1:16" x14ac:dyDescent="0.25">
      <c r="A83" s="4" t="s">
        <v>71</v>
      </c>
      <c r="B83" s="6">
        <v>246.1</v>
      </c>
      <c r="C83" s="7">
        <v>1</v>
      </c>
      <c r="D83" s="5">
        <v>3</v>
      </c>
      <c r="E83" s="5">
        <v>95</v>
      </c>
      <c r="F83" s="5">
        <v>110</v>
      </c>
      <c r="G83" s="5">
        <v>4</v>
      </c>
      <c r="H83" s="5">
        <v>6</v>
      </c>
      <c r="I83" s="5">
        <v>90</v>
      </c>
      <c r="J83" s="5">
        <v>105</v>
      </c>
      <c r="K83" s="5">
        <v>7</v>
      </c>
      <c r="L83" s="5">
        <v>10</v>
      </c>
      <c r="M83" s="5">
        <v>85</v>
      </c>
      <c r="N83" s="5">
        <v>105</v>
      </c>
      <c r="O83" s="23" t="str">
        <f>VLOOKUP(A83,[2]PRODUCT!$C$2:$E$79,3,0)</f>
        <v>MÁY NƯỚC ÉP</v>
      </c>
      <c r="P83" s="23">
        <f>VLOOKUP(A83,[2]PRODUCT!$C$2:$D$79,2,0)</f>
        <v>97</v>
      </c>
    </row>
    <row r="84" spans="1:16" x14ac:dyDescent="0.25">
      <c r="A84" s="4" t="s">
        <v>74</v>
      </c>
      <c r="B84" s="6">
        <v>277.60000000000002</v>
      </c>
      <c r="C84" s="7">
        <v>1</v>
      </c>
      <c r="D84" s="5">
        <v>3</v>
      </c>
      <c r="E84" s="5">
        <v>95</v>
      </c>
      <c r="F84" s="5">
        <v>110</v>
      </c>
      <c r="G84" s="5">
        <v>4</v>
      </c>
      <c r="H84" s="5">
        <v>6</v>
      </c>
      <c r="I84" s="5">
        <v>90</v>
      </c>
      <c r="J84" s="5">
        <v>105</v>
      </c>
      <c r="K84" s="5">
        <v>7</v>
      </c>
      <c r="L84" s="5">
        <v>10</v>
      </c>
      <c r="M84" s="5">
        <v>85</v>
      </c>
      <c r="N84" s="5">
        <v>105</v>
      </c>
      <c r="O84" s="23" t="str">
        <f>VLOOKUP(A84,[2]PRODUCT!$C$2:$E$79,3,0)</f>
        <v>MÁY TINH DẦU</v>
      </c>
      <c r="P84" s="23">
        <f>VLOOKUP(A84,[2]PRODUCT!$C$2:$D$79,2,0)</f>
        <v>98</v>
      </c>
    </row>
    <row r="85" spans="1:16" x14ac:dyDescent="0.25">
      <c r="A85" s="4" t="s">
        <v>76</v>
      </c>
      <c r="B85" s="6">
        <v>708</v>
      </c>
      <c r="C85" s="7">
        <v>1</v>
      </c>
      <c r="D85" s="5">
        <v>3</v>
      </c>
      <c r="E85" s="5">
        <v>95</v>
      </c>
      <c r="F85" s="5">
        <v>110</v>
      </c>
      <c r="G85" s="5">
        <v>4</v>
      </c>
      <c r="H85" s="5">
        <v>6</v>
      </c>
      <c r="I85" s="5">
        <v>90</v>
      </c>
      <c r="J85" s="5">
        <v>105</v>
      </c>
      <c r="K85" s="5">
        <v>7</v>
      </c>
      <c r="L85" s="5">
        <v>10</v>
      </c>
      <c r="M85" s="5">
        <v>85</v>
      </c>
      <c r="N85" s="5">
        <v>105</v>
      </c>
      <c r="O85" s="23" t="str">
        <f>VLOOKUP(A85,[2]PRODUCT!$C$2:$E$79,3,0)</f>
        <v>MÁY DỆT</v>
      </c>
      <c r="P85" s="23">
        <f>VLOOKUP(A85,[2]PRODUCT!$C$2:$D$79,2,0)</f>
        <v>98</v>
      </c>
    </row>
    <row r="86" spans="1:16" x14ac:dyDescent="0.25">
      <c r="A86" s="4" t="s">
        <v>80</v>
      </c>
      <c r="B86" s="6">
        <v>368.2</v>
      </c>
      <c r="C86" s="7">
        <v>1</v>
      </c>
      <c r="D86" s="5">
        <v>3</v>
      </c>
      <c r="E86" s="5">
        <v>95</v>
      </c>
      <c r="F86" s="5">
        <v>110</v>
      </c>
      <c r="G86" s="5">
        <v>4</v>
      </c>
      <c r="H86" s="5">
        <v>6</v>
      </c>
      <c r="I86" s="5">
        <v>90</v>
      </c>
      <c r="J86" s="5">
        <v>105</v>
      </c>
      <c r="K86" s="5">
        <v>7</v>
      </c>
      <c r="L86" s="5">
        <v>10</v>
      </c>
      <c r="M86" s="5">
        <v>85</v>
      </c>
      <c r="N86" s="5">
        <v>105</v>
      </c>
      <c r="O86" s="23" t="str">
        <f>VLOOKUP(A86,[2]PRODUCT!$C$2:$E$79,3,0)</f>
        <v>MÁY PHA TRÀ</v>
      </c>
      <c r="P86" s="23">
        <f>VLOOKUP(A86,[2]PRODUCT!$C$2:$D$79,2,0)</f>
        <v>100</v>
      </c>
    </row>
    <row r="87" spans="1:16" x14ac:dyDescent="0.25">
      <c r="A87" s="4" t="s">
        <v>85</v>
      </c>
      <c r="B87" s="6">
        <v>653.9</v>
      </c>
      <c r="C87" s="7">
        <v>1</v>
      </c>
      <c r="D87" s="5">
        <v>3</v>
      </c>
      <c r="E87" s="5">
        <v>95</v>
      </c>
      <c r="F87" s="5">
        <v>110</v>
      </c>
      <c r="G87" s="5">
        <v>4</v>
      </c>
      <c r="H87" s="5">
        <v>6</v>
      </c>
      <c r="I87" s="5">
        <v>90</v>
      </c>
      <c r="J87" s="5">
        <v>105</v>
      </c>
      <c r="K87" s="5">
        <v>7</v>
      </c>
      <c r="L87" s="5">
        <v>10</v>
      </c>
      <c r="M87" s="5">
        <v>85</v>
      </c>
      <c r="N87" s="5">
        <v>105</v>
      </c>
      <c r="O87" s="23" t="str">
        <f>VLOOKUP(A87,[2]PRODUCT!$C$2:$E$79,3,0)</f>
        <v>MÁY TÚI HƯƠNG</v>
      </c>
      <c r="P87" s="23">
        <f>VLOOKUP(A87,[2]PRODUCT!$C$2:$D$79,2,0)</f>
        <v>101</v>
      </c>
    </row>
    <row r="88" spans="1:16" x14ac:dyDescent="0.25">
      <c r="A88" s="4" t="s">
        <v>75</v>
      </c>
      <c r="B88" s="6">
        <v>414.3</v>
      </c>
      <c r="C88" s="7">
        <v>1</v>
      </c>
      <c r="D88" s="5">
        <v>3</v>
      </c>
      <c r="E88" s="5">
        <v>95</v>
      </c>
      <c r="F88" s="5">
        <v>110</v>
      </c>
      <c r="G88" s="5">
        <v>4</v>
      </c>
      <c r="H88" s="5">
        <v>6</v>
      </c>
      <c r="I88" s="5">
        <v>90</v>
      </c>
      <c r="J88" s="5">
        <v>105</v>
      </c>
      <c r="K88" s="5">
        <v>7</v>
      </c>
      <c r="L88" s="5">
        <v>10</v>
      </c>
      <c r="M88" s="5">
        <v>85</v>
      </c>
      <c r="N88" s="5">
        <v>105</v>
      </c>
      <c r="O88" s="23" t="str">
        <f>VLOOKUP(A88,[2]PRODUCT!$C$2:$E$79,3,0)</f>
        <v>MÁY NƯỚC HOA</v>
      </c>
      <c r="P88" s="23">
        <f>VLOOKUP(A88,[2]PRODUCT!$C$2:$D$79,2,0)</f>
        <v>102</v>
      </c>
    </row>
    <row r="89" spans="1:16" x14ac:dyDescent="0.25">
      <c r="A89" s="4" t="s">
        <v>72</v>
      </c>
      <c r="B89" s="6">
        <v>228</v>
      </c>
      <c r="C89" s="7">
        <v>1</v>
      </c>
      <c r="D89" s="5">
        <v>3</v>
      </c>
      <c r="E89" s="5">
        <v>95</v>
      </c>
      <c r="F89" s="5">
        <v>110</v>
      </c>
      <c r="G89" s="5">
        <v>4</v>
      </c>
      <c r="H89" s="5">
        <v>6</v>
      </c>
      <c r="I89" s="5">
        <v>90</v>
      </c>
      <c r="J89" s="5">
        <v>105</v>
      </c>
      <c r="K89" s="5">
        <v>7</v>
      </c>
      <c r="L89" s="5">
        <v>10</v>
      </c>
      <c r="M89" s="5">
        <v>85</v>
      </c>
      <c r="N89" s="5">
        <v>105</v>
      </c>
      <c r="O89" s="23" t="str">
        <f>VLOOKUP(A89,[2]PRODUCT!$C$2:$E$79,3,0)</f>
        <v>MÁY SẤY</v>
      </c>
      <c r="P89" s="23">
        <f>VLOOKUP(A89,[2]PRODUCT!$C$2:$D$79,2,0)</f>
        <v>103</v>
      </c>
    </row>
    <row r="90" spans="1:16" x14ac:dyDescent="0.25">
      <c r="A90" s="4" t="s">
        <v>82</v>
      </c>
      <c r="B90" s="6">
        <v>748.7</v>
      </c>
      <c r="C90" s="7">
        <v>1</v>
      </c>
      <c r="D90" s="5">
        <v>3</v>
      </c>
      <c r="E90" s="5">
        <v>95</v>
      </c>
      <c r="F90" s="5">
        <v>110</v>
      </c>
      <c r="G90" s="5">
        <v>4</v>
      </c>
      <c r="H90" s="5">
        <v>6</v>
      </c>
      <c r="I90" s="5">
        <v>90</v>
      </c>
      <c r="J90" s="5">
        <v>105</v>
      </c>
      <c r="K90" s="5">
        <v>7</v>
      </c>
      <c r="L90" s="5">
        <v>10</v>
      </c>
      <c r="M90" s="5">
        <v>85</v>
      </c>
      <c r="N90" s="5">
        <v>105</v>
      </c>
      <c r="O90" s="23" t="str">
        <f>VLOOKUP(A90,[2]PRODUCT!$C$2:$E$79,3,0)</f>
        <v>MÁY TÚI HƯƠNG</v>
      </c>
      <c r="P90" s="23">
        <f>VLOOKUP(A90,[2]PRODUCT!$C$2:$D$79,2,0)</f>
        <v>104</v>
      </c>
    </row>
    <row r="91" spans="1:16" x14ac:dyDescent="0.25">
      <c r="A91" s="4" t="s">
        <v>144</v>
      </c>
      <c r="B91" s="13">
        <v>394.3</v>
      </c>
      <c r="C91" s="7">
        <v>1</v>
      </c>
      <c r="D91" s="5">
        <v>3</v>
      </c>
      <c r="E91" s="5">
        <v>95</v>
      </c>
      <c r="F91" s="5">
        <v>110</v>
      </c>
      <c r="G91" s="5">
        <v>4</v>
      </c>
      <c r="H91" s="5">
        <v>6</v>
      </c>
      <c r="I91" s="5">
        <v>90</v>
      </c>
      <c r="J91" s="5">
        <v>105</v>
      </c>
      <c r="K91" s="5">
        <v>7</v>
      </c>
      <c r="L91" s="5">
        <v>10</v>
      </c>
      <c r="M91" s="5">
        <v>85</v>
      </c>
      <c r="N91" s="5">
        <v>105</v>
      </c>
      <c r="O91" s="23" t="str">
        <f>VLOOKUP(A91,[2]PRODUCT!$C$2:$E$79,3,0)</f>
        <v>MÁY MAY</v>
      </c>
      <c r="P91" s="23">
        <f>VLOOKUP(A91,[2]PRODUCT!$C$2:$D$79,2,0)</f>
        <v>105</v>
      </c>
    </row>
    <row r="92" spans="1:16" x14ac:dyDescent="0.25">
      <c r="A92" s="4" t="s">
        <v>22</v>
      </c>
      <c r="B92" s="6">
        <v>65</v>
      </c>
      <c r="C92" s="7">
        <v>1</v>
      </c>
      <c r="D92" s="5">
        <v>3</v>
      </c>
      <c r="E92" s="5">
        <v>95</v>
      </c>
      <c r="F92" s="5">
        <v>110</v>
      </c>
      <c r="G92" s="5">
        <v>4</v>
      </c>
      <c r="H92" s="5">
        <v>6</v>
      </c>
      <c r="I92" s="5">
        <v>90</v>
      </c>
      <c r="J92" s="5">
        <v>105</v>
      </c>
      <c r="K92" s="5">
        <v>7</v>
      </c>
      <c r="L92" s="5">
        <v>10</v>
      </c>
      <c r="M92" s="5">
        <v>85</v>
      </c>
      <c r="N92" s="5">
        <v>105</v>
      </c>
      <c r="O92" s="23" t="s">
        <v>141</v>
      </c>
      <c r="P92" s="23">
        <f>VLOOKUP(A92,[1]Sheet1!$C$2:$D$22,2,0)</f>
        <v>106</v>
      </c>
    </row>
    <row r="93" spans="1:16" x14ac:dyDescent="0.25">
      <c r="A93" s="4" t="s">
        <v>59</v>
      </c>
      <c r="B93" s="6">
        <v>300.7</v>
      </c>
      <c r="C93" s="7">
        <v>1</v>
      </c>
      <c r="D93" s="5">
        <v>3</v>
      </c>
      <c r="E93" s="5">
        <v>95</v>
      </c>
      <c r="F93" s="5">
        <v>110</v>
      </c>
      <c r="G93" s="5">
        <v>4</v>
      </c>
      <c r="H93" s="5">
        <v>6</v>
      </c>
      <c r="I93" s="5">
        <v>90</v>
      </c>
      <c r="J93" s="5">
        <v>105</v>
      </c>
      <c r="K93" s="5">
        <v>7</v>
      </c>
      <c r="L93" s="5">
        <v>10</v>
      </c>
      <c r="M93" s="5">
        <v>85</v>
      </c>
      <c r="N93" s="5">
        <v>105</v>
      </c>
      <c r="O93" s="23" t="str">
        <f>VLOOKUP(A93,[2]PRODUCT!$C$2:$E$79,3,0)</f>
        <v>MÁY NƯỚC ÉP</v>
      </c>
      <c r="P93" s="23">
        <f>VLOOKUP(A93,[2]PRODUCT!$C$2:$D$79,2,0)</f>
        <v>106</v>
      </c>
    </row>
    <row r="94" spans="1:16" x14ac:dyDescent="0.25">
      <c r="A94" s="11" t="s">
        <v>154</v>
      </c>
      <c r="B94" s="25">
        <v>1268.7</v>
      </c>
      <c r="C94" s="7">
        <v>1</v>
      </c>
      <c r="D94" s="5">
        <v>3</v>
      </c>
      <c r="E94" s="5">
        <v>95</v>
      </c>
      <c r="F94" s="5">
        <v>110</v>
      </c>
      <c r="G94" s="5">
        <v>4</v>
      </c>
      <c r="H94" s="5">
        <v>6</v>
      </c>
      <c r="I94" s="5">
        <v>90</v>
      </c>
      <c r="J94" s="5">
        <v>105</v>
      </c>
      <c r="K94" s="5">
        <v>7</v>
      </c>
      <c r="L94" s="5">
        <v>10</v>
      </c>
      <c r="M94" s="5">
        <v>85</v>
      </c>
      <c r="N94" s="5">
        <v>105</v>
      </c>
      <c r="O94" s="23" t="str">
        <f>VLOOKUP(A94,[2]PRODUCT!$C$2:$E$79,3,0)</f>
        <v>MÁY TÚI HƯƠNG</v>
      </c>
      <c r="P94" s="23">
        <f>VLOOKUP(A94,[2]PRODUCT!$C$2:$D$79,2,0)</f>
        <v>107</v>
      </c>
    </row>
    <row r="95" spans="1:16" x14ac:dyDescent="0.25">
      <c r="A95" s="4" t="s">
        <v>156</v>
      </c>
      <c r="B95" s="10">
        <v>1171.0999999999999</v>
      </c>
      <c r="C95" s="7">
        <v>1</v>
      </c>
      <c r="D95" s="5">
        <v>3</v>
      </c>
      <c r="E95" s="5">
        <v>95</v>
      </c>
      <c r="F95" s="5">
        <v>110</v>
      </c>
      <c r="G95" s="5">
        <v>4</v>
      </c>
      <c r="H95" s="5">
        <v>6</v>
      </c>
      <c r="I95" s="5">
        <v>90</v>
      </c>
      <c r="J95" s="5">
        <v>105</v>
      </c>
      <c r="K95" s="5">
        <v>7</v>
      </c>
      <c r="L95" s="5">
        <v>10</v>
      </c>
      <c r="M95" s="5">
        <v>85</v>
      </c>
      <c r="N95" s="5">
        <v>105</v>
      </c>
      <c r="O95" s="23" t="str">
        <f>VLOOKUP(A95,[2]PRODUCT!$C$2:$E$79,3,0)</f>
        <v>MÁY MAY</v>
      </c>
      <c r="P95" s="23">
        <f>VLOOKUP(A95,[2]PRODUCT!$C$2:$D$79,2,0)</f>
        <v>109</v>
      </c>
    </row>
    <row r="96" spans="1:16" x14ac:dyDescent="0.25">
      <c r="A96" s="4" t="s">
        <v>145</v>
      </c>
      <c r="B96" s="13">
        <v>545.5</v>
      </c>
      <c r="C96" s="7">
        <v>1</v>
      </c>
      <c r="D96" s="5">
        <v>3</v>
      </c>
      <c r="E96" s="5">
        <v>95</v>
      </c>
      <c r="F96" s="5">
        <v>110</v>
      </c>
      <c r="G96" s="5">
        <v>4</v>
      </c>
      <c r="H96" s="5">
        <v>6</v>
      </c>
      <c r="I96" s="5">
        <v>90</v>
      </c>
      <c r="J96" s="5">
        <v>105</v>
      </c>
      <c r="K96" s="5">
        <v>7</v>
      </c>
      <c r="L96" s="5">
        <v>10</v>
      </c>
      <c r="M96" s="5">
        <v>85</v>
      </c>
      <c r="N96" s="5">
        <v>105</v>
      </c>
      <c r="O96" s="23" t="str">
        <f>VLOOKUP(A96,[2]PRODUCT!$C$2:$E$79,3,0)</f>
        <v>MÁY MAY</v>
      </c>
      <c r="P96" s="23">
        <f>VLOOKUP(A96,[2]PRODUCT!$C$2:$D$79,2,0)</f>
        <v>111</v>
      </c>
    </row>
    <row r="97" spans="1:16" x14ac:dyDescent="0.25">
      <c r="A97" s="4" t="s">
        <v>150</v>
      </c>
      <c r="B97" s="25">
        <v>400.8</v>
      </c>
      <c r="C97" s="7">
        <v>1</v>
      </c>
      <c r="D97" s="5">
        <v>3</v>
      </c>
      <c r="E97" s="5">
        <v>95</v>
      </c>
      <c r="F97" s="5">
        <v>110</v>
      </c>
      <c r="G97" s="5">
        <v>4</v>
      </c>
      <c r="H97" s="5">
        <v>6</v>
      </c>
      <c r="I97" s="5">
        <v>90</v>
      </c>
      <c r="J97" s="5">
        <v>105</v>
      </c>
      <c r="K97" s="5">
        <v>7</v>
      </c>
      <c r="L97" s="5">
        <v>10</v>
      </c>
      <c r="M97" s="5">
        <v>85</v>
      </c>
      <c r="N97" s="5">
        <v>105</v>
      </c>
      <c r="O97" s="23" t="str">
        <f>VLOOKUP(A97,[2]PRODUCT!$C$2:$E$79,3,0)</f>
        <v>MÁY TINH DẦU</v>
      </c>
      <c r="P97" s="23">
        <f>VLOOKUP(A97,[2]PRODUCT!$C$2:$D$79,2,0)</f>
        <v>113</v>
      </c>
    </row>
    <row r="98" spans="1:16" x14ac:dyDescent="0.25">
      <c r="A98" s="25" t="s">
        <v>152</v>
      </c>
      <c r="B98" s="25">
        <v>504.3</v>
      </c>
      <c r="C98" s="7">
        <v>1</v>
      </c>
      <c r="D98" s="5">
        <v>3</v>
      </c>
      <c r="E98" s="5">
        <v>95</v>
      </c>
      <c r="F98" s="5">
        <v>110</v>
      </c>
      <c r="G98" s="5">
        <v>4</v>
      </c>
      <c r="H98" s="5">
        <v>6</v>
      </c>
      <c r="I98" s="5">
        <v>90</v>
      </c>
      <c r="J98" s="5">
        <v>105</v>
      </c>
      <c r="K98" s="5">
        <v>7</v>
      </c>
      <c r="L98" s="5">
        <v>10</v>
      </c>
      <c r="M98" s="5">
        <v>85</v>
      </c>
      <c r="N98" s="5">
        <v>105</v>
      </c>
      <c r="O98" s="23" t="str">
        <f>VLOOKUP(A98,[2]PRODUCT!$C$2:$E$79,3,0)</f>
        <v>MÁY NƯỚC HOA</v>
      </c>
      <c r="P98" s="23">
        <f>VLOOKUP(A98,[2]PRODUCT!$C$2:$D$79,2,0)</f>
        <v>114</v>
      </c>
    </row>
    <row r="99" spans="1:16" x14ac:dyDescent="0.25">
      <c r="A99" s="4" t="s">
        <v>149</v>
      </c>
      <c r="B99" s="10">
        <v>660.7</v>
      </c>
      <c r="C99" s="7">
        <v>1</v>
      </c>
      <c r="D99" s="5">
        <v>3</v>
      </c>
      <c r="E99" s="5">
        <v>95</v>
      </c>
      <c r="F99" s="5">
        <v>110</v>
      </c>
      <c r="G99" s="5">
        <v>4</v>
      </c>
      <c r="H99" s="5">
        <v>6</v>
      </c>
      <c r="I99" s="5">
        <v>90</v>
      </c>
      <c r="J99" s="5">
        <v>105</v>
      </c>
      <c r="K99" s="5">
        <v>7</v>
      </c>
      <c r="L99" s="5">
        <v>10</v>
      </c>
      <c r="M99" s="5">
        <v>85</v>
      </c>
      <c r="N99" s="5">
        <v>105</v>
      </c>
      <c r="O99" s="23" t="str">
        <f>VLOOKUP(A99,[2]PRODUCT!$C$2:$E$79,3,0)</f>
        <v>MÁY MAY</v>
      </c>
      <c r="P99" s="23">
        <f>VLOOKUP(A99,[2]PRODUCT!$C$2:$D$79,2,0)</f>
        <v>115</v>
      </c>
    </row>
    <row r="100" spans="1:16" x14ac:dyDescent="0.25">
      <c r="A100" s="4" t="s">
        <v>84</v>
      </c>
      <c r="B100" s="6">
        <v>943.7</v>
      </c>
      <c r="C100" s="7">
        <v>1</v>
      </c>
      <c r="D100" s="5">
        <v>3</v>
      </c>
      <c r="E100" s="5">
        <v>95</v>
      </c>
      <c r="F100" s="5">
        <v>110</v>
      </c>
      <c r="G100" s="5">
        <v>4</v>
      </c>
      <c r="H100" s="5">
        <v>6</v>
      </c>
      <c r="I100" s="5">
        <v>90</v>
      </c>
      <c r="J100" s="5">
        <v>105</v>
      </c>
      <c r="K100" s="5">
        <v>7</v>
      </c>
      <c r="L100" s="5">
        <v>10</v>
      </c>
      <c r="M100" s="5">
        <v>85</v>
      </c>
      <c r="N100" s="5">
        <v>105</v>
      </c>
      <c r="O100" s="23" t="str">
        <f>VLOOKUP(A100,[2]PRODUCT!$C$2:$E$79,3,0)</f>
        <v>MÁY TÚI HƯƠNG</v>
      </c>
      <c r="P100" s="23">
        <f>VLOOKUP(A100,[2]PRODUCT!$C$2:$D$79,2,0)</f>
        <v>117</v>
      </c>
    </row>
    <row r="101" spans="1:16" x14ac:dyDescent="0.25">
      <c r="A101" s="4" t="s">
        <v>146</v>
      </c>
      <c r="B101" s="13">
        <v>903.1</v>
      </c>
      <c r="C101" s="7">
        <v>1</v>
      </c>
      <c r="D101" s="5">
        <v>3</v>
      </c>
      <c r="E101" s="5">
        <v>95</v>
      </c>
      <c r="F101" s="5">
        <v>110</v>
      </c>
      <c r="G101" s="5">
        <v>4</v>
      </c>
      <c r="H101" s="5">
        <v>6</v>
      </c>
      <c r="I101" s="5">
        <v>90</v>
      </c>
      <c r="J101" s="5">
        <v>105</v>
      </c>
      <c r="K101" s="5">
        <v>7</v>
      </c>
      <c r="L101" s="5">
        <v>10</v>
      </c>
      <c r="M101" s="5">
        <v>85</v>
      </c>
      <c r="N101" s="5">
        <v>105</v>
      </c>
      <c r="O101" s="23" t="str">
        <f>VLOOKUP(A101,[2]PRODUCT!$C$2:$E$79,3,0)</f>
        <v>MÁY MAY</v>
      </c>
      <c r="P101" s="23">
        <f>VLOOKUP(A101,[2]PRODUCT!$C$2:$D$79,2,0)</f>
        <v>120</v>
      </c>
    </row>
    <row r="102" spans="1:16" x14ac:dyDescent="0.25">
      <c r="A102" s="4" t="s">
        <v>151</v>
      </c>
      <c r="B102" s="25">
        <v>669.5</v>
      </c>
      <c r="C102" s="7">
        <v>1</v>
      </c>
      <c r="D102" s="5">
        <v>3</v>
      </c>
      <c r="E102" s="5">
        <v>95</v>
      </c>
      <c r="F102" s="5">
        <v>110</v>
      </c>
      <c r="G102" s="5">
        <v>4</v>
      </c>
      <c r="H102" s="5">
        <v>6</v>
      </c>
      <c r="I102" s="5">
        <v>90</v>
      </c>
      <c r="J102" s="5">
        <v>105</v>
      </c>
      <c r="K102" s="5">
        <v>7</v>
      </c>
      <c r="L102" s="5">
        <v>10</v>
      </c>
      <c r="M102" s="5">
        <v>85</v>
      </c>
      <c r="N102" s="5">
        <v>105</v>
      </c>
      <c r="O102" s="23" t="str">
        <f>VLOOKUP(A102,[2]PRODUCT!$C$2:$E$79,3,0)</f>
        <v>MÁY HOA TƯƠI</v>
      </c>
      <c r="P102" s="23">
        <f>VLOOKUP(A102,[2]PRODUCT!$C$2:$D$79,2,0)</f>
        <v>122</v>
      </c>
    </row>
    <row r="103" spans="1:16" x14ac:dyDescent="0.25">
      <c r="A103" s="4" t="s">
        <v>147</v>
      </c>
      <c r="B103" s="10">
        <v>781.9</v>
      </c>
      <c r="C103" s="7">
        <v>1</v>
      </c>
      <c r="D103" s="5">
        <v>3</v>
      </c>
      <c r="E103" s="5">
        <v>95</v>
      </c>
      <c r="F103" s="5">
        <v>110</v>
      </c>
      <c r="G103" s="5">
        <v>4</v>
      </c>
      <c r="H103" s="5">
        <v>6</v>
      </c>
      <c r="I103" s="5">
        <v>90</v>
      </c>
      <c r="J103" s="5">
        <v>105</v>
      </c>
      <c r="K103" s="5">
        <v>7</v>
      </c>
      <c r="L103" s="5">
        <v>10</v>
      </c>
      <c r="M103" s="5">
        <v>85</v>
      </c>
      <c r="N103" s="5">
        <v>105</v>
      </c>
      <c r="O103" s="23" t="str">
        <f>VLOOKUP(A103,[2]PRODUCT!$C$2:$E$79,3,0)</f>
        <v>MÁY MAY</v>
      </c>
      <c r="P103" s="23">
        <f>VLOOKUP(A103,[2]PRODUCT!$C$2:$D$79,2,0)</f>
        <v>124</v>
      </c>
    </row>
    <row r="104" spans="1:16" x14ac:dyDescent="0.25">
      <c r="A104" s="25" t="s">
        <v>153</v>
      </c>
      <c r="B104" s="25">
        <v>639.29999999999995</v>
      </c>
      <c r="C104" s="7">
        <v>1</v>
      </c>
      <c r="D104" s="5">
        <v>3</v>
      </c>
      <c r="E104" s="5">
        <v>95</v>
      </c>
      <c r="F104" s="5">
        <v>110</v>
      </c>
      <c r="G104" s="5">
        <v>4</v>
      </c>
      <c r="H104" s="5">
        <v>6</v>
      </c>
      <c r="I104" s="5">
        <v>90</v>
      </c>
      <c r="J104" s="5">
        <v>105</v>
      </c>
      <c r="K104" s="5">
        <v>7</v>
      </c>
      <c r="L104" s="5">
        <v>10</v>
      </c>
      <c r="M104" s="5">
        <v>85</v>
      </c>
      <c r="N104" s="5">
        <v>105</v>
      </c>
      <c r="O104" s="23" t="str">
        <f>VLOOKUP(A104,[2]PRODUCT!$C$2:$E$79,3,0)</f>
        <v>MÁY NƯỚC HOA</v>
      </c>
      <c r="P104" s="23">
        <f>VLOOKUP(A104,[2]PRODUCT!$C$2:$D$79,2,0)</f>
        <v>126</v>
      </c>
    </row>
    <row r="105" spans="1:16" x14ac:dyDescent="0.25">
      <c r="A105" s="4" t="s">
        <v>148</v>
      </c>
      <c r="B105" s="10">
        <v>1053.0999999999999</v>
      </c>
      <c r="C105" s="7">
        <v>1</v>
      </c>
      <c r="D105" s="5">
        <v>3</v>
      </c>
      <c r="E105" s="5">
        <v>95</v>
      </c>
      <c r="F105" s="5">
        <v>110</v>
      </c>
      <c r="G105" s="5">
        <v>4</v>
      </c>
      <c r="H105" s="5">
        <v>6</v>
      </c>
      <c r="I105" s="5">
        <v>90</v>
      </c>
      <c r="J105" s="5">
        <v>105</v>
      </c>
      <c r="K105" s="5">
        <v>7</v>
      </c>
      <c r="L105" s="5">
        <v>10</v>
      </c>
      <c r="M105" s="5">
        <v>85</v>
      </c>
      <c r="N105" s="5">
        <v>105</v>
      </c>
      <c r="O105" s="23" t="str">
        <f>VLOOKUP(A105,[2]PRODUCT!$C$2:$E$79,3,0)</f>
        <v>MÁY MAY</v>
      </c>
      <c r="P105" s="23">
        <f>VLOOKUP(A105,[2]PRODUCT!$C$2:$D$79,2,0)</f>
        <v>128</v>
      </c>
    </row>
    <row r="106" spans="1:16" x14ac:dyDescent="0.25">
      <c r="A106" s="4" t="s">
        <v>157</v>
      </c>
      <c r="B106" s="10">
        <v>1353.1</v>
      </c>
      <c r="C106" s="7">
        <v>1</v>
      </c>
      <c r="D106" s="5">
        <v>3</v>
      </c>
      <c r="E106" s="5">
        <v>95</v>
      </c>
      <c r="F106" s="5">
        <v>110</v>
      </c>
      <c r="G106" s="5">
        <v>4</v>
      </c>
      <c r="H106" s="5">
        <v>6</v>
      </c>
      <c r="I106" s="5">
        <v>90</v>
      </c>
      <c r="J106" s="5">
        <v>105</v>
      </c>
      <c r="K106" s="5">
        <v>7</v>
      </c>
      <c r="L106" s="5">
        <v>10</v>
      </c>
      <c r="M106" s="5">
        <v>85</v>
      </c>
      <c r="N106" s="5">
        <v>105</v>
      </c>
      <c r="O106" s="23" t="str">
        <f>VLOOKUP(A106,[2]PRODUCT!$C$2:$E$79,3,0)</f>
        <v>MÁY MAY</v>
      </c>
      <c r="P106" s="23">
        <f>VLOOKUP(A106,[2]PRODUCT!$C$2:$D$79,2,0)</f>
        <v>135</v>
      </c>
    </row>
    <row r="107" spans="1:16" x14ac:dyDescent="0.25">
      <c r="A107" s="14" t="s">
        <v>28</v>
      </c>
      <c r="B107" s="6">
        <v>75.5</v>
      </c>
      <c r="C107" s="7">
        <v>1</v>
      </c>
      <c r="D107" s="5">
        <v>2</v>
      </c>
      <c r="E107" s="5">
        <v>95</v>
      </c>
      <c r="F107" s="5">
        <v>110</v>
      </c>
      <c r="G107" s="5">
        <v>3</v>
      </c>
      <c r="H107" s="5">
        <v>4</v>
      </c>
      <c r="I107" s="5">
        <v>90</v>
      </c>
      <c r="J107" s="5">
        <v>105</v>
      </c>
      <c r="K107" s="5">
        <v>5</v>
      </c>
      <c r="L107" s="5">
        <v>6</v>
      </c>
      <c r="M107" s="5">
        <v>85</v>
      </c>
      <c r="N107" s="5">
        <v>105</v>
      </c>
      <c r="O107" s="23" t="s">
        <v>142</v>
      </c>
    </row>
    <row r="108" spans="1:16" x14ac:dyDescent="0.25">
      <c r="A108" s="14" t="s">
        <v>29</v>
      </c>
      <c r="B108" s="6">
        <v>77.7</v>
      </c>
      <c r="C108" s="7">
        <v>1</v>
      </c>
      <c r="D108" s="5">
        <v>2</v>
      </c>
      <c r="E108" s="5">
        <v>95</v>
      </c>
      <c r="F108" s="5">
        <v>110</v>
      </c>
      <c r="G108" s="5">
        <v>3</v>
      </c>
      <c r="H108" s="5">
        <v>4</v>
      </c>
      <c r="I108" s="5">
        <v>90</v>
      </c>
      <c r="J108" s="5">
        <v>105</v>
      </c>
      <c r="K108" s="5">
        <v>5</v>
      </c>
      <c r="L108" s="5">
        <v>6</v>
      </c>
      <c r="M108" s="5">
        <v>85</v>
      </c>
      <c r="N108" s="5">
        <v>105</v>
      </c>
      <c r="O108" s="23" t="s">
        <v>142</v>
      </c>
    </row>
    <row r="109" spans="1:16" x14ac:dyDescent="0.25">
      <c r="A109" s="14" t="s">
        <v>30</v>
      </c>
      <c r="B109" s="6">
        <v>79.900000000000006</v>
      </c>
      <c r="C109" s="7">
        <v>1</v>
      </c>
      <c r="D109" s="5">
        <v>2</v>
      </c>
      <c r="E109" s="5">
        <v>95</v>
      </c>
      <c r="F109" s="5">
        <v>110</v>
      </c>
      <c r="G109" s="5">
        <v>3</v>
      </c>
      <c r="H109" s="5">
        <v>4</v>
      </c>
      <c r="I109" s="5">
        <v>90</v>
      </c>
      <c r="J109" s="5">
        <v>105</v>
      </c>
      <c r="K109" s="5">
        <v>5</v>
      </c>
      <c r="L109" s="5">
        <v>6</v>
      </c>
      <c r="M109" s="5">
        <v>85</v>
      </c>
      <c r="N109" s="5">
        <v>105</v>
      </c>
      <c r="O109" s="23" t="s">
        <v>142</v>
      </c>
    </row>
    <row r="110" spans="1:16" x14ac:dyDescent="0.25">
      <c r="A110" s="14" t="s">
        <v>31</v>
      </c>
      <c r="B110" s="6">
        <v>76.599999999999994</v>
      </c>
      <c r="C110" s="7">
        <v>1</v>
      </c>
      <c r="D110" s="5">
        <v>2</v>
      </c>
      <c r="E110" s="5">
        <v>95</v>
      </c>
      <c r="F110" s="5">
        <v>110</v>
      </c>
      <c r="G110" s="5">
        <v>3</v>
      </c>
      <c r="H110" s="5">
        <v>4</v>
      </c>
      <c r="I110" s="5">
        <v>90</v>
      </c>
      <c r="J110" s="5">
        <v>105</v>
      </c>
      <c r="K110" s="5">
        <v>5</v>
      </c>
      <c r="L110" s="5">
        <v>6</v>
      </c>
      <c r="M110" s="5">
        <v>85</v>
      </c>
      <c r="N110" s="5">
        <v>105</v>
      </c>
      <c r="O110" s="23" t="s">
        <v>142</v>
      </c>
    </row>
    <row r="111" spans="1:16" x14ac:dyDescent="0.25">
      <c r="A111" s="14" t="s">
        <v>32</v>
      </c>
      <c r="B111" s="6">
        <v>78.8</v>
      </c>
      <c r="C111" s="7">
        <v>1</v>
      </c>
      <c r="D111" s="5">
        <v>2</v>
      </c>
      <c r="E111" s="5">
        <v>95</v>
      </c>
      <c r="F111" s="5">
        <v>110</v>
      </c>
      <c r="G111" s="5">
        <v>3</v>
      </c>
      <c r="H111" s="5">
        <v>4</v>
      </c>
      <c r="I111" s="5">
        <v>90</v>
      </c>
      <c r="J111" s="5">
        <v>105</v>
      </c>
      <c r="K111" s="5">
        <v>5</v>
      </c>
      <c r="L111" s="5">
        <v>6</v>
      </c>
      <c r="M111" s="5">
        <v>85</v>
      </c>
      <c r="N111" s="5">
        <v>105</v>
      </c>
      <c r="O111" s="23" t="s">
        <v>142</v>
      </c>
    </row>
    <row r="112" spans="1:16" x14ac:dyDescent="0.25">
      <c r="A112" s="14" t="s">
        <v>33</v>
      </c>
      <c r="B112" s="6">
        <v>74.400000000000006</v>
      </c>
      <c r="C112" s="7">
        <v>1</v>
      </c>
      <c r="D112" s="5">
        <v>2</v>
      </c>
      <c r="E112" s="5">
        <v>95</v>
      </c>
      <c r="F112" s="5">
        <v>110</v>
      </c>
      <c r="G112" s="5">
        <v>3</v>
      </c>
      <c r="H112" s="5">
        <v>4</v>
      </c>
      <c r="I112" s="5">
        <v>90</v>
      </c>
      <c r="J112" s="5">
        <v>105</v>
      </c>
      <c r="K112" s="5">
        <v>5</v>
      </c>
      <c r="L112" s="5">
        <v>6</v>
      </c>
      <c r="M112" s="5">
        <v>85</v>
      </c>
      <c r="N112" s="5">
        <v>105</v>
      </c>
      <c r="O112" s="23" t="s">
        <v>142</v>
      </c>
    </row>
    <row r="113" spans="1:16" x14ac:dyDescent="0.25">
      <c r="A113" s="14" t="s">
        <v>111</v>
      </c>
      <c r="B113" s="6">
        <v>80.099999999999994</v>
      </c>
      <c r="C113" s="7">
        <v>1</v>
      </c>
      <c r="D113" s="5">
        <v>2</v>
      </c>
      <c r="E113" s="5">
        <v>95</v>
      </c>
      <c r="F113" s="5">
        <v>110</v>
      </c>
      <c r="G113" s="5">
        <v>3</v>
      </c>
      <c r="H113" s="5">
        <v>4</v>
      </c>
      <c r="I113" s="5">
        <v>90</v>
      </c>
      <c r="J113" s="5">
        <v>105</v>
      </c>
      <c r="K113" s="5">
        <v>5</v>
      </c>
      <c r="L113" s="5">
        <v>6</v>
      </c>
      <c r="M113" s="5">
        <v>85</v>
      </c>
      <c r="N113" s="5">
        <v>105</v>
      </c>
      <c r="O113" s="23" t="s">
        <v>142</v>
      </c>
    </row>
    <row r="114" spans="1:16" x14ac:dyDescent="0.25">
      <c r="B114" s="27"/>
      <c r="C114" s="28"/>
      <c r="P114" s="26"/>
    </row>
    <row r="115" spans="1:16" x14ac:dyDescent="0.25">
      <c r="B115" s="27"/>
      <c r="C115" s="28"/>
      <c r="P115" s="26"/>
    </row>
    <row r="116" spans="1:16" x14ac:dyDescent="0.25">
      <c r="B116" s="27"/>
      <c r="C116" s="28"/>
      <c r="P116" s="26"/>
    </row>
    <row r="117" spans="1:16" x14ac:dyDescent="0.25">
      <c r="B117" s="27"/>
      <c r="C117" s="28"/>
      <c r="P117" s="26"/>
    </row>
    <row r="118" spans="1:16" x14ac:dyDescent="0.25">
      <c r="B118" s="27"/>
      <c r="C118" s="28"/>
      <c r="P118" s="26"/>
    </row>
    <row r="119" spans="1:16" x14ac:dyDescent="0.25">
      <c r="B119" s="27"/>
      <c r="C119" s="28"/>
      <c r="P119" s="26"/>
    </row>
    <row r="120" spans="1:16" x14ac:dyDescent="0.25">
      <c r="B120" s="27"/>
      <c r="C120" s="28"/>
      <c r="P120" s="26"/>
    </row>
    <row r="121" spans="1:16" x14ac:dyDescent="0.25">
      <c r="B121" s="27"/>
      <c r="C121" s="28"/>
    </row>
    <row r="122" spans="1:16" x14ac:dyDescent="0.25">
      <c r="B122" s="27"/>
      <c r="C122" s="28"/>
    </row>
    <row r="123" spans="1:16" x14ac:dyDescent="0.25">
      <c r="B123" s="29"/>
      <c r="C123" s="28"/>
    </row>
    <row r="124" spans="1:16" x14ac:dyDescent="0.25">
      <c r="C124" s="28"/>
    </row>
    <row r="125" spans="1:16" x14ac:dyDescent="0.25">
      <c r="C125" s="24"/>
    </row>
  </sheetData>
  <autoFilter ref="A1:P113"/>
  <conditionalFormatting sqref="A101:A106">
    <cfRule type="duplicateValues" dxfId="1" priority="5" stopIfTrue="1"/>
  </conditionalFormatting>
  <conditionalFormatting sqref="A101:A106">
    <cfRule type="duplicateValues" dxfId="0" priority="7" stopIfTrue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MiscInfo</vt:lpstr>
      <vt:lpstr>Item_Value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CPU10698-local</dc:creator>
  <cp:lastModifiedBy>CPU12132-local</cp:lastModifiedBy>
  <dcterms:created xsi:type="dcterms:W3CDTF">2018-08-02T04:43:18Z</dcterms:created>
  <dcterms:modified xsi:type="dcterms:W3CDTF">2019-05-17T02:51:11Z</dcterms:modified>
</cp:coreProperties>
</file>