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10200" yWindow="0" windowWidth="24000" windowHeight="9000" activeTab="2"/>
  </bookViews>
  <sheets>
    <sheet name="MiscInfo" sheetId="1" r:id="rId1"/>
    <sheet name="BLACKSMITH_POT" sheetId="2" r:id="rId2"/>
    <sheet name="MATERIAL_POT_RATE" sheetId="3" r:id="rId3"/>
    <sheet name="VIOLET_GRASS_RATE" sheetId="4" r:id="rId4"/>
    <sheet name="GLOVES_RAT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7" i="3"/>
  <c r="D25" i="3"/>
  <c r="E25" i="3" s="1"/>
  <c r="D19" i="3"/>
  <c r="E19" i="3" s="1"/>
  <c r="D13" i="3"/>
  <c r="D7" i="3"/>
  <c r="C3" i="5" l="1"/>
  <c r="C4" i="5"/>
  <c r="C5" i="5"/>
  <c r="C2" i="5"/>
  <c r="C2" i="4"/>
  <c r="C3" i="4"/>
  <c r="C4" i="4"/>
  <c r="C5" i="4"/>
</calcChain>
</file>

<file path=xl/comments1.xml><?xml version="1.0" encoding="utf-8"?>
<comments xmlns="http://schemas.openxmlformats.org/spreadsheetml/2006/main">
  <authors>
    <author>CPU12145-local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POT_SET:RATE
Rate unit: 1/1000</t>
        </r>
      </text>
    </comment>
  </commentList>
</comments>
</file>

<file path=xl/comments2.xml><?xml version="1.0" encoding="utf-8"?>
<comments xmlns="http://schemas.openxmlformats.org/spreadsheetml/2006/main">
  <authors>
    <author>Tuan. Nguyen Ngoc</author>
    <author>CPU12145-local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Tên chậu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unit 1/1000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unit: 1/1000</t>
        </r>
      </text>
    </comment>
  </commentList>
</comments>
</file>

<file path=xl/comments3.xml><?xml version="1.0" encoding="utf-8"?>
<comments xmlns="http://schemas.openxmlformats.org/spreadsheetml/2006/main">
  <authors>
    <author>CPU12145-local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unit: 1/100</t>
        </r>
      </text>
    </comment>
  </commentList>
</comments>
</file>

<file path=xl/comments4.xml><?xml version="1.0" encoding="utf-8"?>
<comments xmlns="http://schemas.openxmlformats.org/spreadsheetml/2006/main">
  <authors>
    <author>CPU12145-local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unit: 1/100</t>
        </r>
      </text>
    </comment>
  </commentList>
</comments>
</file>

<file path=xl/sharedStrings.xml><?xml version="1.0" encoding="utf-8"?>
<sst xmlns="http://schemas.openxmlformats.org/spreadsheetml/2006/main" count="120" uniqueCount="80">
  <si>
    <t>SPECIAL_SET</t>
  </si>
  <si>
    <t>SET_POT_COMBINE</t>
  </si>
  <si>
    <t>GEM_COMBINE</t>
  </si>
  <si>
    <t>MATERIAL_INGOT_COMBINE</t>
  </si>
  <si>
    <t>GOLD_COMBINE</t>
  </si>
  <si>
    <t>DEFINE</t>
  </si>
  <si>
    <t>TYPE</t>
  </si>
  <si>
    <t>VALUE</t>
  </si>
  <si>
    <t>NOTE</t>
  </si>
  <si>
    <t>int</t>
  </si>
  <si>
    <t>BLACKSMITH_USER_LEVEL</t>
  </si>
  <si>
    <t>level unlock đúc chậu</t>
  </si>
  <si>
    <t>CHẬU THANH LONG</t>
  </si>
  <si>
    <t>CHẬU CHU TƯỚC</t>
  </si>
  <si>
    <t>CHẬU DƠI XINH XẮN</t>
  </si>
  <si>
    <t>CHẬU DƠI NGỐC NGHẾCH</t>
  </si>
  <si>
    <t>CHẬU DƠI NGHỊCH NGỢM</t>
  </si>
  <si>
    <t>CHẬU DƠI NHÚT NHÁT</t>
  </si>
  <si>
    <t>CHẬU DƠI NGHIÊM NGHỊ</t>
  </si>
  <si>
    <t>CHẬU DƠI MƠ MỘNG</t>
  </si>
  <si>
    <t>CHẬU CỬU TƯỢNG</t>
  </si>
  <si>
    <t>CHẬU BẠCH HỔ</t>
  </si>
  <si>
    <t>CHẬU HUYỀN VŨ</t>
  </si>
  <si>
    <t>CHẬU HOÀNG NGHÊ</t>
  </si>
  <si>
    <t>SPECIAL_SET_RATE_1</t>
  </si>
  <si>
    <t>CHẬU BẠCH DƯƠNG</t>
  </si>
  <si>
    <t>CHẬU KIM NGƯU</t>
  </si>
  <si>
    <t>CHẬU SONG TỬ</t>
  </si>
  <si>
    <t>CHẬU CỰ GIẢI</t>
  </si>
  <si>
    <t>CHẬU SƯ TỬ</t>
  </si>
  <si>
    <t>CHẬU XỬ NỮ</t>
  </si>
  <si>
    <t>CHẬU THIÊN BÌNH</t>
  </si>
  <si>
    <t>CHẬU THIÊN YẾT</t>
  </si>
  <si>
    <t>CHẬU NHÂN MÃ</t>
  </si>
  <si>
    <t>CHẬU MA KẾT</t>
  </si>
  <si>
    <t>CHẬU BẢO BÌNH</t>
  </si>
  <si>
    <t>CHẬU SONG NGƯ</t>
  </si>
  <si>
    <t>POT</t>
  </si>
  <si>
    <t>ITEM</t>
  </si>
  <si>
    <t>RATE</t>
  </si>
  <si>
    <t>CỎ TÍM CỰC HIẾM</t>
  </si>
  <si>
    <t>CỎ TÍM HOÀN MỸ</t>
  </si>
  <si>
    <t>CỎ TÍM THẦN CẤP</t>
  </si>
  <si>
    <t>CỎ TÍM VẠN NĂNG</t>
  </si>
  <si>
    <t>GĂNG TAY XANH</t>
  </si>
  <si>
    <t>GĂNG TAY VÀNG</t>
  </si>
  <si>
    <t>GĂNG TAY ĐỎ</t>
  </si>
  <si>
    <t>GĂNG TAY TÍM</t>
  </si>
  <si>
    <t>COMMENT</t>
  </si>
  <si>
    <t>SPECIAL_SET_RATE_0</t>
  </si>
  <si>
    <t>số chậu nguyên liệu tối thiểu</t>
  </si>
  <si>
    <t>số chậu nguyên liệu tối đa</t>
  </si>
  <si>
    <t>BLACKSMITH_POT_MATERIAL_MIN</t>
  </si>
  <si>
    <t>BLACKSMITH_POT_MATERIAL_MAX</t>
  </si>
  <si>
    <t>BLACKSMITH_POT_RATE_UNIT</t>
  </si>
  <si>
    <t>BLACKSMITH_POT_SET_RATE_UNIT</t>
  </si>
  <si>
    <t>BLACKSMITH_VIOLET_GRASS_RATE_UNIT</t>
  </si>
  <si>
    <t>BLACKSMITH_GLOVES_RATE_UNIT</t>
  </si>
  <si>
    <t>float</t>
  </si>
  <si>
    <t>tỉ lệ chậu nguyên liệu</t>
  </si>
  <si>
    <t>tỉ lệ bộ chậu nguyên liệu</t>
  </si>
  <si>
    <t>tỉ lệ cỏ tím</t>
  </si>
  <si>
    <t>tỉ lệ găng tay</t>
  </si>
  <si>
    <t>CHẬU TIỂU TIÊN RỪNG XANH</t>
  </si>
  <si>
    <t>CHẬU TIỂU TIÊN BIỂN XANH</t>
  </si>
  <si>
    <t>CHẬU TIỂU TIÊN MUÔN THÚ</t>
  </si>
  <si>
    <t>CHẬU TIỂU TIÊN QUẢ NGỌT</t>
  </si>
  <si>
    <t>CHẬU TIỂU TIÊN BƯỚM VÀNG</t>
  </si>
  <si>
    <t>CHẬU TIỂU TIÊN MUÔN HOA</t>
  </si>
  <si>
    <t>CHẬU TIÊN DỄ THƯƠNG</t>
  </si>
  <si>
    <t>CHẬU TIÊN TINH NGHỊCH</t>
  </si>
  <si>
    <t>CHẬU TIÊN CÁ TÍNH</t>
  </si>
  <si>
    <t>CHẬU TIÊN LÃNG MẠN</t>
  </si>
  <si>
    <t>CHẬU TIÊN NGÂY THƠ</t>
  </si>
  <si>
    <t>CHẬU TIÊN SÀNH ĐIỆU</t>
  </si>
  <si>
    <t>Bộ Chậu Thần Thú:50:Bộ Chậu Dơi Lửa:50:Bộ Chậu Tiểu Tiên:100:Bộ Chậu Tiên Cá:100</t>
  </si>
  <si>
    <t>Ngọc Cầu Vồng:15:Ngọc Xanh Lá:17:Ngọc Cam:25:Ngọc Tím:35</t>
  </si>
  <si>
    <t>Thỏi Đồng:30:Thỏi Bạc:25:Thỏi Vàng:21:Thỏi Bạch Kim:17</t>
  </si>
  <si>
    <t>Ngọc Cầu Vồng:17:Ngọc Xanh Lá:19:Ngọc Cam:27:Ngọc Tím:39</t>
  </si>
  <si>
    <t>Thỏi Đồng:35:Thỏi Bạc:30:Thỏi Vàng:25:Thỏi Bạch Kim:20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</si>
</sst>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Alignment="1">
      <alignment horizontal="center" vertical="center"/>
    </xf>
    <xf numFmtId="0" fontId="2" fillId="0" borderId="1" xfId="0" applyFont="1" applyFill="1" applyBorder="1"/>
    <xf numFmtId="1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1" fillId="0" borderId="0" xfId="0" applyFont="1" applyFill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3" borderId="1" xfId="0" applyNumberForma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1" fontId="1" fillId="4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" fontId="2" fillId="0" borderId="1" xfId="0" quotePrefix="1" applyNumberFormat="1" applyFont="1" applyFill="1" applyBorder="1" applyAlignment="1">
      <alignment horizontal="left"/>
    </xf>
    <xf numFmtId="1" fontId="2" fillId="4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0" fillId="7" borderId="1" xfId="0" applyNumberFormat="1" applyFill="1" applyBorder="1" applyAlignment="1">
      <alignment horizontal="left"/>
    </xf>
    <xf numFmtId="1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6" sqref="D26"/>
    </sheetView>
  </sheetViews>
  <sheetFormatPr defaultRowHeight="15" x14ac:dyDescent="0.25"/>
  <cols>
    <col min="1" max="1" width="32.42578125" bestFit="1" customWidth="1"/>
    <col min="4" max="4" width="27" bestFit="1" customWidth="1"/>
  </cols>
  <sheetData>
    <row r="1" spans="1:4" x14ac:dyDescent="0.25">
      <c r="A1" s="10" t="s">
        <v>5</v>
      </c>
      <c r="B1" s="11" t="s">
        <v>6</v>
      </c>
      <c r="C1" s="12" t="s">
        <v>7</v>
      </c>
      <c r="D1" s="13" t="s">
        <v>8</v>
      </c>
    </row>
    <row r="2" spans="1:4" x14ac:dyDescent="0.25">
      <c r="A2" s="14" t="s">
        <v>10</v>
      </c>
      <c r="B2" s="15" t="s">
        <v>9</v>
      </c>
      <c r="C2" s="16">
        <v>31</v>
      </c>
      <c r="D2" s="15" t="s">
        <v>11</v>
      </c>
    </row>
    <row r="3" spans="1:4" x14ac:dyDescent="0.25">
      <c r="A3" s="14" t="s">
        <v>52</v>
      </c>
      <c r="B3" s="15" t="s">
        <v>9</v>
      </c>
      <c r="C3" s="16">
        <v>2</v>
      </c>
      <c r="D3" s="15" t="s">
        <v>50</v>
      </c>
    </row>
    <row r="4" spans="1:4" x14ac:dyDescent="0.25">
      <c r="A4" s="14" t="s">
        <v>53</v>
      </c>
      <c r="B4" s="15" t="s">
        <v>9</v>
      </c>
      <c r="C4" s="16">
        <v>6</v>
      </c>
      <c r="D4" s="15" t="s">
        <v>51</v>
      </c>
    </row>
    <row r="5" spans="1:4" x14ac:dyDescent="0.25">
      <c r="A5" s="14" t="s">
        <v>54</v>
      </c>
      <c r="B5" s="15" t="s">
        <v>58</v>
      </c>
      <c r="C5" s="16">
        <v>1E-3</v>
      </c>
      <c r="D5" s="15" t="s">
        <v>59</v>
      </c>
    </row>
    <row r="6" spans="1:4" x14ac:dyDescent="0.25">
      <c r="A6" s="14" t="s">
        <v>55</v>
      </c>
      <c r="B6" s="15" t="s">
        <v>58</v>
      </c>
      <c r="C6" s="16">
        <v>1E-3</v>
      </c>
      <c r="D6" s="15" t="s">
        <v>60</v>
      </c>
    </row>
    <row r="7" spans="1:4" x14ac:dyDescent="0.25">
      <c r="A7" s="14" t="s">
        <v>56</v>
      </c>
      <c r="B7" s="15" t="s">
        <v>58</v>
      </c>
      <c r="C7" s="16">
        <v>0.01</v>
      </c>
      <c r="D7" s="15" t="s">
        <v>61</v>
      </c>
    </row>
    <row r="8" spans="1:4" x14ac:dyDescent="0.25">
      <c r="A8" s="14" t="s">
        <v>57</v>
      </c>
      <c r="B8" s="15" t="s">
        <v>58</v>
      </c>
      <c r="C8" s="16">
        <v>0.01</v>
      </c>
      <c r="D8" s="15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pane xSplit="2" ySplit="1" topLeftCell="C2" activePane="bottomRight" state="frozen"/>
      <selection activeCell="V30" sqref="V30"/>
      <selection pane="topRight" activeCell="V30" sqref="V30"/>
      <selection pane="bottomLeft" activeCell="V30" sqref="V30"/>
      <selection pane="bottomRight" activeCell="F13" sqref="F13"/>
    </sheetView>
  </sheetViews>
  <sheetFormatPr defaultRowHeight="15" x14ac:dyDescent="0.25"/>
  <cols>
    <col min="1" max="1" width="12" style="7" bestFit="1" customWidth="1"/>
    <col min="2" max="2" width="19" style="8" bestFit="1" customWidth="1"/>
    <col min="3" max="3" width="56" style="6" bestFit="1" customWidth="1"/>
    <col min="4" max="4" width="53" style="9" customWidth="1"/>
    <col min="5" max="5" width="15.42578125" style="6" bestFit="1" customWidth="1"/>
    <col min="6" max="6" width="76.85546875" style="6" bestFit="1" customWidth="1"/>
    <col min="7" max="252" width="9.140625" style="6"/>
    <col min="253" max="253" width="11.85546875" style="6" customWidth="1"/>
    <col min="254" max="254" width="4" style="6" bestFit="1" customWidth="1"/>
    <col min="255" max="255" width="7.42578125" style="6" bestFit="1" customWidth="1"/>
    <col min="256" max="256" width="18.28515625" style="6" bestFit="1" customWidth="1"/>
    <col min="257" max="257" width="14" style="6" bestFit="1" customWidth="1"/>
    <col min="258" max="258" width="30" style="6" bestFit="1" customWidth="1"/>
    <col min="259" max="259" width="56" style="6" bestFit="1" customWidth="1"/>
    <col min="260" max="260" width="58.7109375" style="6" bestFit="1" customWidth="1"/>
    <col min="261" max="261" width="15.42578125" style="6" bestFit="1" customWidth="1"/>
    <col min="262" max="508" width="9.140625" style="6"/>
    <col min="509" max="509" width="11.85546875" style="6" customWidth="1"/>
    <col min="510" max="510" width="4" style="6" bestFit="1" customWidth="1"/>
    <col min="511" max="511" width="7.42578125" style="6" bestFit="1" customWidth="1"/>
    <col min="512" max="512" width="18.28515625" style="6" bestFit="1" customWidth="1"/>
    <col min="513" max="513" width="14" style="6" bestFit="1" customWidth="1"/>
    <col min="514" max="514" width="30" style="6" bestFit="1" customWidth="1"/>
    <col min="515" max="515" width="56" style="6" bestFit="1" customWidth="1"/>
    <col min="516" max="516" width="58.7109375" style="6" bestFit="1" customWidth="1"/>
    <col min="517" max="517" width="15.42578125" style="6" bestFit="1" customWidth="1"/>
    <col min="518" max="764" width="9.140625" style="6"/>
    <col min="765" max="765" width="11.85546875" style="6" customWidth="1"/>
    <col min="766" max="766" width="4" style="6" bestFit="1" customWidth="1"/>
    <col min="767" max="767" width="7.42578125" style="6" bestFit="1" customWidth="1"/>
    <col min="768" max="768" width="18.28515625" style="6" bestFit="1" customWidth="1"/>
    <col min="769" max="769" width="14" style="6" bestFit="1" customWidth="1"/>
    <col min="770" max="770" width="30" style="6" bestFit="1" customWidth="1"/>
    <col min="771" max="771" width="56" style="6" bestFit="1" customWidth="1"/>
    <col min="772" max="772" width="58.7109375" style="6" bestFit="1" customWidth="1"/>
    <col min="773" max="773" width="15.42578125" style="6" bestFit="1" customWidth="1"/>
    <col min="774" max="1020" width="9.140625" style="6"/>
    <col min="1021" max="1021" width="11.85546875" style="6" customWidth="1"/>
    <col min="1022" max="1022" width="4" style="6" bestFit="1" customWidth="1"/>
    <col min="1023" max="1023" width="7.42578125" style="6" bestFit="1" customWidth="1"/>
    <col min="1024" max="1024" width="18.28515625" style="6" bestFit="1" customWidth="1"/>
    <col min="1025" max="1025" width="14" style="6" bestFit="1" customWidth="1"/>
    <col min="1026" max="1026" width="30" style="6" bestFit="1" customWidth="1"/>
    <col min="1027" max="1027" width="56" style="6" bestFit="1" customWidth="1"/>
    <col min="1028" max="1028" width="58.7109375" style="6" bestFit="1" customWidth="1"/>
    <col min="1029" max="1029" width="15.42578125" style="6" bestFit="1" customWidth="1"/>
    <col min="1030" max="1276" width="9.140625" style="6"/>
    <col min="1277" max="1277" width="11.85546875" style="6" customWidth="1"/>
    <col min="1278" max="1278" width="4" style="6" bestFit="1" customWidth="1"/>
    <col min="1279" max="1279" width="7.42578125" style="6" bestFit="1" customWidth="1"/>
    <col min="1280" max="1280" width="18.28515625" style="6" bestFit="1" customWidth="1"/>
    <col min="1281" max="1281" width="14" style="6" bestFit="1" customWidth="1"/>
    <col min="1282" max="1282" width="30" style="6" bestFit="1" customWidth="1"/>
    <col min="1283" max="1283" width="56" style="6" bestFit="1" customWidth="1"/>
    <col min="1284" max="1284" width="58.7109375" style="6" bestFit="1" customWidth="1"/>
    <col min="1285" max="1285" width="15.42578125" style="6" bestFit="1" customWidth="1"/>
    <col min="1286" max="1532" width="9.140625" style="6"/>
    <col min="1533" max="1533" width="11.85546875" style="6" customWidth="1"/>
    <col min="1534" max="1534" width="4" style="6" bestFit="1" customWidth="1"/>
    <col min="1535" max="1535" width="7.42578125" style="6" bestFit="1" customWidth="1"/>
    <col min="1536" max="1536" width="18.28515625" style="6" bestFit="1" customWidth="1"/>
    <col min="1537" max="1537" width="14" style="6" bestFit="1" customWidth="1"/>
    <col min="1538" max="1538" width="30" style="6" bestFit="1" customWidth="1"/>
    <col min="1539" max="1539" width="56" style="6" bestFit="1" customWidth="1"/>
    <col min="1540" max="1540" width="58.7109375" style="6" bestFit="1" customWidth="1"/>
    <col min="1541" max="1541" width="15.42578125" style="6" bestFit="1" customWidth="1"/>
    <col min="1542" max="1788" width="9.140625" style="6"/>
    <col min="1789" max="1789" width="11.85546875" style="6" customWidth="1"/>
    <col min="1790" max="1790" width="4" style="6" bestFit="1" customWidth="1"/>
    <col min="1791" max="1791" width="7.42578125" style="6" bestFit="1" customWidth="1"/>
    <col min="1792" max="1792" width="18.28515625" style="6" bestFit="1" customWidth="1"/>
    <col min="1793" max="1793" width="14" style="6" bestFit="1" customWidth="1"/>
    <col min="1794" max="1794" width="30" style="6" bestFit="1" customWidth="1"/>
    <col min="1795" max="1795" width="56" style="6" bestFit="1" customWidth="1"/>
    <col min="1796" max="1796" width="58.7109375" style="6" bestFit="1" customWidth="1"/>
    <col min="1797" max="1797" width="15.42578125" style="6" bestFit="1" customWidth="1"/>
    <col min="1798" max="2044" width="9.140625" style="6"/>
    <col min="2045" max="2045" width="11.85546875" style="6" customWidth="1"/>
    <col min="2046" max="2046" width="4" style="6" bestFit="1" customWidth="1"/>
    <col min="2047" max="2047" width="7.42578125" style="6" bestFit="1" customWidth="1"/>
    <col min="2048" max="2048" width="18.28515625" style="6" bestFit="1" customWidth="1"/>
    <col min="2049" max="2049" width="14" style="6" bestFit="1" customWidth="1"/>
    <col min="2050" max="2050" width="30" style="6" bestFit="1" customWidth="1"/>
    <col min="2051" max="2051" width="56" style="6" bestFit="1" customWidth="1"/>
    <col min="2052" max="2052" width="58.7109375" style="6" bestFit="1" customWidth="1"/>
    <col min="2053" max="2053" width="15.42578125" style="6" bestFit="1" customWidth="1"/>
    <col min="2054" max="2300" width="9.140625" style="6"/>
    <col min="2301" max="2301" width="11.85546875" style="6" customWidth="1"/>
    <col min="2302" max="2302" width="4" style="6" bestFit="1" customWidth="1"/>
    <col min="2303" max="2303" width="7.42578125" style="6" bestFit="1" customWidth="1"/>
    <col min="2304" max="2304" width="18.28515625" style="6" bestFit="1" customWidth="1"/>
    <col min="2305" max="2305" width="14" style="6" bestFit="1" customWidth="1"/>
    <col min="2306" max="2306" width="30" style="6" bestFit="1" customWidth="1"/>
    <col min="2307" max="2307" width="56" style="6" bestFit="1" customWidth="1"/>
    <col min="2308" max="2308" width="58.7109375" style="6" bestFit="1" customWidth="1"/>
    <col min="2309" max="2309" width="15.42578125" style="6" bestFit="1" customWidth="1"/>
    <col min="2310" max="2556" width="9.140625" style="6"/>
    <col min="2557" max="2557" width="11.85546875" style="6" customWidth="1"/>
    <col min="2558" max="2558" width="4" style="6" bestFit="1" customWidth="1"/>
    <col min="2559" max="2559" width="7.42578125" style="6" bestFit="1" customWidth="1"/>
    <col min="2560" max="2560" width="18.28515625" style="6" bestFit="1" customWidth="1"/>
    <col min="2561" max="2561" width="14" style="6" bestFit="1" customWidth="1"/>
    <col min="2562" max="2562" width="30" style="6" bestFit="1" customWidth="1"/>
    <col min="2563" max="2563" width="56" style="6" bestFit="1" customWidth="1"/>
    <col min="2564" max="2564" width="58.7109375" style="6" bestFit="1" customWidth="1"/>
    <col min="2565" max="2565" width="15.42578125" style="6" bestFit="1" customWidth="1"/>
    <col min="2566" max="2812" width="9.140625" style="6"/>
    <col min="2813" max="2813" width="11.85546875" style="6" customWidth="1"/>
    <col min="2814" max="2814" width="4" style="6" bestFit="1" customWidth="1"/>
    <col min="2815" max="2815" width="7.42578125" style="6" bestFit="1" customWidth="1"/>
    <col min="2816" max="2816" width="18.28515625" style="6" bestFit="1" customWidth="1"/>
    <col min="2817" max="2817" width="14" style="6" bestFit="1" customWidth="1"/>
    <col min="2818" max="2818" width="30" style="6" bestFit="1" customWidth="1"/>
    <col min="2819" max="2819" width="56" style="6" bestFit="1" customWidth="1"/>
    <col min="2820" max="2820" width="58.7109375" style="6" bestFit="1" customWidth="1"/>
    <col min="2821" max="2821" width="15.42578125" style="6" bestFit="1" customWidth="1"/>
    <col min="2822" max="3068" width="9.140625" style="6"/>
    <col min="3069" max="3069" width="11.85546875" style="6" customWidth="1"/>
    <col min="3070" max="3070" width="4" style="6" bestFit="1" customWidth="1"/>
    <col min="3071" max="3071" width="7.42578125" style="6" bestFit="1" customWidth="1"/>
    <col min="3072" max="3072" width="18.28515625" style="6" bestFit="1" customWidth="1"/>
    <col min="3073" max="3073" width="14" style="6" bestFit="1" customWidth="1"/>
    <col min="3074" max="3074" width="30" style="6" bestFit="1" customWidth="1"/>
    <col min="3075" max="3075" width="56" style="6" bestFit="1" customWidth="1"/>
    <col min="3076" max="3076" width="58.7109375" style="6" bestFit="1" customWidth="1"/>
    <col min="3077" max="3077" width="15.42578125" style="6" bestFit="1" customWidth="1"/>
    <col min="3078" max="3324" width="9.140625" style="6"/>
    <col min="3325" max="3325" width="11.85546875" style="6" customWidth="1"/>
    <col min="3326" max="3326" width="4" style="6" bestFit="1" customWidth="1"/>
    <col min="3327" max="3327" width="7.42578125" style="6" bestFit="1" customWidth="1"/>
    <col min="3328" max="3328" width="18.28515625" style="6" bestFit="1" customWidth="1"/>
    <col min="3329" max="3329" width="14" style="6" bestFit="1" customWidth="1"/>
    <col min="3330" max="3330" width="30" style="6" bestFit="1" customWidth="1"/>
    <col min="3331" max="3331" width="56" style="6" bestFit="1" customWidth="1"/>
    <col min="3332" max="3332" width="58.7109375" style="6" bestFit="1" customWidth="1"/>
    <col min="3333" max="3333" width="15.42578125" style="6" bestFit="1" customWidth="1"/>
    <col min="3334" max="3580" width="9.140625" style="6"/>
    <col min="3581" max="3581" width="11.85546875" style="6" customWidth="1"/>
    <col min="3582" max="3582" width="4" style="6" bestFit="1" customWidth="1"/>
    <col min="3583" max="3583" width="7.42578125" style="6" bestFit="1" customWidth="1"/>
    <col min="3584" max="3584" width="18.28515625" style="6" bestFit="1" customWidth="1"/>
    <col min="3585" max="3585" width="14" style="6" bestFit="1" customWidth="1"/>
    <col min="3586" max="3586" width="30" style="6" bestFit="1" customWidth="1"/>
    <col min="3587" max="3587" width="56" style="6" bestFit="1" customWidth="1"/>
    <col min="3588" max="3588" width="58.7109375" style="6" bestFit="1" customWidth="1"/>
    <col min="3589" max="3589" width="15.42578125" style="6" bestFit="1" customWidth="1"/>
    <col min="3590" max="3836" width="9.140625" style="6"/>
    <col min="3837" max="3837" width="11.85546875" style="6" customWidth="1"/>
    <col min="3838" max="3838" width="4" style="6" bestFit="1" customWidth="1"/>
    <col min="3839" max="3839" width="7.42578125" style="6" bestFit="1" customWidth="1"/>
    <col min="3840" max="3840" width="18.28515625" style="6" bestFit="1" customWidth="1"/>
    <col min="3841" max="3841" width="14" style="6" bestFit="1" customWidth="1"/>
    <col min="3842" max="3842" width="30" style="6" bestFit="1" customWidth="1"/>
    <col min="3843" max="3843" width="56" style="6" bestFit="1" customWidth="1"/>
    <col min="3844" max="3844" width="58.7109375" style="6" bestFit="1" customWidth="1"/>
    <col min="3845" max="3845" width="15.42578125" style="6" bestFit="1" customWidth="1"/>
    <col min="3846" max="4092" width="9.140625" style="6"/>
    <col min="4093" max="4093" width="11.85546875" style="6" customWidth="1"/>
    <col min="4094" max="4094" width="4" style="6" bestFit="1" customWidth="1"/>
    <col min="4095" max="4095" width="7.42578125" style="6" bestFit="1" customWidth="1"/>
    <col min="4096" max="4096" width="18.28515625" style="6" bestFit="1" customWidth="1"/>
    <col min="4097" max="4097" width="14" style="6" bestFit="1" customWidth="1"/>
    <col min="4098" max="4098" width="30" style="6" bestFit="1" customWidth="1"/>
    <col min="4099" max="4099" width="56" style="6" bestFit="1" customWidth="1"/>
    <col min="4100" max="4100" width="58.7109375" style="6" bestFit="1" customWidth="1"/>
    <col min="4101" max="4101" width="15.42578125" style="6" bestFit="1" customWidth="1"/>
    <col min="4102" max="4348" width="9.140625" style="6"/>
    <col min="4349" max="4349" width="11.85546875" style="6" customWidth="1"/>
    <col min="4350" max="4350" width="4" style="6" bestFit="1" customWidth="1"/>
    <col min="4351" max="4351" width="7.42578125" style="6" bestFit="1" customWidth="1"/>
    <col min="4352" max="4352" width="18.28515625" style="6" bestFit="1" customWidth="1"/>
    <col min="4353" max="4353" width="14" style="6" bestFit="1" customWidth="1"/>
    <col min="4354" max="4354" width="30" style="6" bestFit="1" customWidth="1"/>
    <col min="4355" max="4355" width="56" style="6" bestFit="1" customWidth="1"/>
    <col min="4356" max="4356" width="58.7109375" style="6" bestFit="1" customWidth="1"/>
    <col min="4357" max="4357" width="15.42578125" style="6" bestFit="1" customWidth="1"/>
    <col min="4358" max="4604" width="9.140625" style="6"/>
    <col min="4605" max="4605" width="11.85546875" style="6" customWidth="1"/>
    <col min="4606" max="4606" width="4" style="6" bestFit="1" customWidth="1"/>
    <col min="4607" max="4607" width="7.42578125" style="6" bestFit="1" customWidth="1"/>
    <col min="4608" max="4608" width="18.28515625" style="6" bestFit="1" customWidth="1"/>
    <col min="4609" max="4609" width="14" style="6" bestFit="1" customWidth="1"/>
    <col min="4610" max="4610" width="30" style="6" bestFit="1" customWidth="1"/>
    <col min="4611" max="4611" width="56" style="6" bestFit="1" customWidth="1"/>
    <col min="4612" max="4612" width="58.7109375" style="6" bestFit="1" customWidth="1"/>
    <col min="4613" max="4613" width="15.42578125" style="6" bestFit="1" customWidth="1"/>
    <col min="4614" max="4860" width="9.140625" style="6"/>
    <col min="4861" max="4861" width="11.85546875" style="6" customWidth="1"/>
    <col min="4862" max="4862" width="4" style="6" bestFit="1" customWidth="1"/>
    <col min="4863" max="4863" width="7.42578125" style="6" bestFit="1" customWidth="1"/>
    <col min="4864" max="4864" width="18.28515625" style="6" bestFit="1" customWidth="1"/>
    <col min="4865" max="4865" width="14" style="6" bestFit="1" customWidth="1"/>
    <col min="4866" max="4866" width="30" style="6" bestFit="1" customWidth="1"/>
    <col min="4867" max="4867" width="56" style="6" bestFit="1" customWidth="1"/>
    <col min="4868" max="4868" width="58.7109375" style="6" bestFit="1" customWidth="1"/>
    <col min="4869" max="4869" width="15.42578125" style="6" bestFit="1" customWidth="1"/>
    <col min="4870" max="5116" width="9.140625" style="6"/>
    <col min="5117" max="5117" width="11.85546875" style="6" customWidth="1"/>
    <col min="5118" max="5118" width="4" style="6" bestFit="1" customWidth="1"/>
    <col min="5119" max="5119" width="7.42578125" style="6" bestFit="1" customWidth="1"/>
    <col min="5120" max="5120" width="18.28515625" style="6" bestFit="1" customWidth="1"/>
    <col min="5121" max="5121" width="14" style="6" bestFit="1" customWidth="1"/>
    <col min="5122" max="5122" width="30" style="6" bestFit="1" customWidth="1"/>
    <col min="5123" max="5123" width="56" style="6" bestFit="1" customWidth="1"/>
    <col min="5124" max="5124" width="58.7109375" style="6" bestFit="1" customWidth="1"/>
    <col min="5125" max="5125" width="15.42578125" style="6" bestFit="1" customWidth="1"/>
    <col min="5126" max="5372" width="9.140625" style="6"/>
    <col min="5373" max="5373" width="11.85546875" style="6" customWidth="1"/>
    <col min="5374" max="5374" width="4" style="6" bestFit="1" customWidth="1"/>
    <col min="5375" max="5375" width="7.42578125" style="6" bestFit="1" customWidth="1"/>
    <col min="5376" max="5376" width="18.28515625" style="6" bestFit="1" customWidth="1"/>
    <col min="5377" max="5377" width="14" style="6" bestFit="1" customWidth="1"/>
    <col min="5378" max="5378" width="30" style="6" bestFit="1" customWidth="1"/>
    <col min="5379" max="5379" width="56" style="6" bestFit="1" customWidth="1"/>
    <col min="5380" max="5380" width="58.7109375" style="6" bestFit="1" customWidth="1"/>
    <col min="5381" max="5381" width="15.42578125" style="6" bestFit="1" customWidth="1"/>
    <col min="5382" max="5628" width="9.140625" style="6"/>
    <col min="5629" max="5629" width="11.85546875" style="6" customWidth="1"/>
    <col min="5630" max="5630" width="4" style="6" bestFit="1" customWidth="1"/>
    <col min="5631" max="5631" width="7.42578125" style="6" bestFit="1" customWidth="1"/>
    <col min="5632" max="5632" width="18.28515625" style="6" bestFit="1" customWidth="1"/>
    <col min="5633" max="5633" width="14" style="6" bestFit="1" customWidth="1"/>
    <col min="5634" max="5634" width="30" style="6" bestFit="1" customWidth="1"/>
    <col min="5635" max="5635" width="56" style="6" bestFit="1" customWidth="1"/>
    <col min="5636" max="5636" width="58.7109375" style="6" bestFit="1" customWidth="1"/>
    <col min="5637" max="5637" width="15.42578125" style="6" bestFit="1" customWidth="1"/>
    <col min="5638" max="5884" width="9.140625" style="6"/>
    <col min="5885" max="5885" width="11.85546875" style="6" customWidth="1"/>
    <col min="5886" max="5886" width="4" style="6" bestFit="1" customWidth="1"/>
    <col min="5887" max="5887" width="7.42578125" style="6" bestFit="1" customWidth="1"/>
    <col min="5888" max="5888" width="18.28515625" style="6" bestFit="1" customWidth="1"/>
    <col min="5889" max="5889" width="14" style="6" bestFit="1" customWidth="1"/>
    <col min="5890" max="5890" width="30" style="6" bestFit="1" customWidth="1"/>
    <col min="5891" max="5891" width="56" style="6" bestFit="1" customWidth="1"/>
    <col min="5892" max="5892" width="58.7109375" style="6" bestFit="1" customWidth="1"/>
    <col min="5893" max="5893" width="15.42578125" style="6" bestFit="1" customWidth="1"/>
    <col min="5894" max="6140" width="9.140625" style="6"/>
    <col min="6141" max="6141" width="11.85546875" style="6" customWidth="1"/>
    <col min="6142" max="6142" width="4" style="6" bestFit="1" customWidth="1"/>
    <col min="6143" max="6143" width="7.42578125" style="6" bestFit="1" customWidth="1"/>
    <col min="6144" max="6144" width="18.28515625" style="6" bestFit="1" customWidth="1"/>
    <col min="6145" max="6145" width="14" style="6" bestFit="1" customWidth="1"/>
    <col min="6146" max="6146" width="30" style="6" bestFit="1" customWidth="1"/>
    <col min="6147" max="6147" width="56" style="6" bestFit="1" customWidth="1"/>
    <col min="6148" max="6148" width="58.7109375" style="6" bestFit="1" customWidth="1"/>
    <col min="6149" max="6149" width="15.42578125" style="6" bestFit="1" customWidth="1"/>
    <col min="6150" max="6396" width="9.140625" style="6"/>
    <col min="6397" max="6397" width="11.85546875" style="6" customWidth="1"/>
    <col min="6398" max="6398" width="4" style="6" bestFit="1" customWidth="1"/>
    <col min="6399" max="6399" width="7.42578125" style="6" bestFit="1" customWidth="1"/>
    <col min="6400" max="6400" width="18.28515625" style="6" bestFit="1" customWidth="1"/>
    <col min="6401" max="6401" width="14" style="6" bestFit="1" customWidth="1"/>
    <col min="6402" max="6402" width="30" style="6" bestFit="1" customWidth="1"/>
    <col min="6403" max="6403" width="56" style="6" bestFit="1" customWidth="1"/>
    <col min="6404" max="6404" width="58.7109375" style="6" bestFit="1" customWidth="1"/>
    <col min="6405" max="6405" width="15.42578125" style="6" bestFit="1" customWidth="1"/>
    <col min="6406" max="6652" width="9.140625" style="6"/>
    <col min="6653" max="6653" width="11.85546875" style="6" customWidth="1"/>
    <col min="6654" max="6654" width="4" style="6" bestFit="1" customWidth="1"/>
    <col min="6655" max="6655" width="7.42578125" style="6" bestFit="1" customWidth="1"/>
    <col min="6656" max="6656" width="18.28515625" style="6" bestFit="1" customWidth="1"/>
    <col min="6657" max="6657" width="14" style="6" bestFit="1" customWidth="1"/>
    <col min="6658" max="6658" width="30" style="6" bestFit="1" customWidth="1"/>
    <col min="6659" max="6659" width="56" style="6" bestFit="1" customWidth="1"/>
    <col min="6660" max="6660" width="58.7109375" style="6" bestFit="1" customWidth="1"/>
    <col min="6661" max="6661" width="15.42578125" style="6" bestFit="1" customWidth="1"/>
    <col min="6662" max="6908" width="9.140625" style="6"/>
    <col min="6909" max="6909" width="11.85546875" style="6" customWidth="1"/>
    <col min="6910" max="6910" width="4" style="6" bestFit="1" customWidth="1"/>
    <col min="6911" max="6911" width="7.42578125" style="6" bestFit="1" customWidth="1"/>
    <col min="6912" max="6912" width="18.28515625" style="6" bestFit="1" customWidth="1"/>
    <col min="6913" max="6913" width="14" style="6" bestFit="1" customWidth="1"/>
    <col min="6914" max="6914" width="30" style="6" bestFit="1" customWidth="1"/>
    <col min="6915" max="6915" width="56" style="6" bestFit="1" customWidth="1"/>
    <col min="6916" max="6916" width="58.7109375" style="6" bestFit="1" customWidth="1"/>
    <col min="6917" max="6917" width="15.42578125" style="6" bestFit="1" customWidth="1"/>
    <col min="6918" max="7164" width="9.140625" style="6"/>
    <col min="7165" max="7165" width="11.85546875" style="6" customWidth="1"/>
    <col min="7166" max="7166" width="4" style="6" bestFit="1" customWidth="1"/>
    <col min="7167" max="7167" width="7.42578125" style="6" bestFit="1" customWidth="1"/>
    <col min="7168" max="7168" width="18.28515625" style="6" bestFit="1" customWidth="1"/>
    <col min="7169" max="7169" width="14" style="6" bestFit="1" customWidth="1"/>
    <col min="7170" max="7170" width="30" style="6" bestFit="1" customWidth="1"/>
    <col min="7171" max="7171" width="56" style="6" bestFit="1" customWidth="1"/>
    <col min="7172" max="7172" width="58.7109375" style="6" bestFit="1" customWidth="1"/>
    <col min="7173" max="7173" width="15.42578125" style="6" bestFit="1" customWidth="1"/>
    <col min="7174" max="7420" width="9.140625" style="6"/>
    <col min="7421" max="7421" width="11.85546875" style="6" customWidth="1"/>
    <col min="7422" max="7422" width="4" style="6" bestFit="1" customWidth="1"/>
    <col min="7423" max="7423" width="7.42578125" style="6" bestFit="1" customWidth="1"/>
    <col min="7424" max="7424" width="18.28515625" style="6" bestFit="1" customWidth="1"/>
    <col min="7425" max="7425" width="14" style="6" bestFit="1" customWidth="1"/>
    <col min="7426" max="7426" width="30" style="6" bestFit="1" customWidth="1"/>
    <col min="7427" max="7427" width="56" style="6" bestFit="1" customWidth="1"/>
    <col min="7428" max="7428" width="58.7109375" style="6" bestFit="1" customWidth="1"/>
    <col min="7429" max="7429" width="15.42578125" style="6" bestFit="1" customWidth="1"/>
    <col min="7430" max="7676" width="9.140625" style="6"/>
    <col min="7677" max="7677" width="11.85546875" style="6" customWidth="1"/>
    <col min="7678" max="7678" width="4" style="6" bestFit="1" customWidth="1"/>
    <col min="7679" max="7679" width="7.42578125" style="6" bestFit="1" customWidth="1"/>
    <col min="7680" max="7680" width="18.28515625" style="6" bestFit="1" customWidth="1"/>
    <col min="7681" max="7681" width="14" style="6" bestFit="1" customWidth="1"/>
    <col min="7682" max="7682" width="30" style="6" bestFit="1" customWidth="1"/>
    <col min="7683" max="7683" width="56" style="6" bestFit="1" customWidth="1"/>
    <col min="7684" max="7684" width="58.7109375" style="6" bestFit="1" customWidth="1"/>
    <col min="7685" max="7685" width="15.42578125" style="6" bestFit="1" customWidth="1"/>
    <col min="7686" max="7932" width="9.140625" style="6"/>
    <col min="7933" max="7933" width="11.85546875" style="6" customWidth="1"/>
    <col min="7934" max="7934" width="4" style="6" bestFit="1" customWidth="1"/>
    <col min="7935" max="7935" width="7.42578125" style="6" bestFit="1" customWidth="1"/>
    <col min="7936" max="7936" width="18.28515625" style="6" bestFit="1" customWidth="1"/>
    <col min="7937" max="7937" width="14" style="6" bestFit="1" customWidth="1"/>
    <col min="7938" max="7938" width="30" style="6" bestFit="1" customWidth="1"/>
    <col min="7939" max="7939" width="56" style="6" bestFit="1" customWidth="1"/>
    <col min="7940" max="7940" width="58.7109375" style="6" bestFit="1" customWidth="1"/>
    <col min="7941" max="7941" width="15.42578125" style="6" bestFit="1" customWidth="1"/>
    <col min="7942" max="8188" width="9.140625" style="6"/>
    <col min="8189" max="8189" width="11.85546875" style="6" customWidth="1"/>
    <col min="8190" max="8190" width="4" style="6" bestFit="1" customWidth="1"/>
    <col min="8191" max="8191" width="7.42578125" style="6" bestFit="1" customWidth="1"/>
    <col min="8192" max="8192" width="18.28515625" style="6" bestFit="1" customWidth="1"/>
    <col min="8193" max="8193" width="14" style="6" bestFit="1" customWidth="1"/>
    <col min="8194" max="8194" width="30" style="6" bestFit="1" customWidth="1"/>
    <col min="8195" max="8195" width="56" style="6" bestFit="1" customWidth="1"/>
    <col min="8196" max="8196" width="58.7109375" style="6" bestFit="1" customWidth="1"/>
    <col min="8197" max="8197" width="15.42578125" style="6" bestFit="1" customWidth="1"/>
    <col min="8198" max="8444" width="9.140625" style="6"/>
    <col min="8445" max="8445" width="11.85546875" style="6" customWidth="1"/>
    <col min="8446" max="8446" width="4" style="6" bestFit="1" customWidth="1"/>
    <col min="8447" max="8447" width="7.42578125" style="6" bestFit="1" customWidth="1"/>
    <col min="8448" max="8448" width="18.28515625" style="6" bestFit="1" customWidth="1"/>
    <col min="8449" max="8449" width="14" style="6" bestFit="1" customWidth="1"/>
    <col min="8450" max="8450" width="30" style="6" bestFit="1" customWidth="1"/>
    <col min="8451" max="8451" width="56" style="6" bestFit="1" customWidth="1"/>
    <col min="8452" max="8452" width="58.7109375" style="6" bestFit="1" customWidth="1"/>
    <col min="8453" max="8453" width="15.42578125" style="6" bestFit="1" customWidth="1"/>
    <col min="8454" max="8700" width="9.140625" style="6"/>
    <col min="8701" max="8701" width="11.85546875" style="6" customWidth="1"/>
    <col min="8702" max="8702" width="4" style="6" bestFit="1" customWidth="1"/>
    <col min="8703" max="8703" width="7.42578125" style="6" bestFit="1" customWidth="1"/>
    <col min="8704" max="8704" width="18.28515625" style="6" bestFit="1" customWidth="1"/>
    <col min="8705" max="8705" width="14" style="6" bestFit="1" customWidth="1"/>
    <col min="8706" max="8706" width="30" style="6" bestFit="1" customWidth="1"/>
    <col min="8707" max="8707" width="56" style="6" bestFit="1" customWidth="1"/>
    <col min="8708" max="8708" width="58.7109375" style="6" bestFit="1" customWidth="1"/>
    <col min="8709" max="8709" width="15.42578125" style="6" bestFit="1" customWidth="1"/>
    <col min="8710" max="8956" width="9.140625" style="6"/>
    <col min="8957" max="8957" width="11.85546875" style="6" customWidth="1"/>
    <col min="8958" max="8958" width="4" style="6" bestFit="1" customWidth="1"/>
    <col min="8959" max="8959" width="7.42578125" style="6" bestFit="1" customWidth="1"/>
    <col min="8960" max="8960" width="18.28515625" style="6" bestFit="1" customWidth="1"/>
    <col min="8961" max="8961" width="14" style="6" bestFit="1" customWidth="1"/>
    <col min="8962" max="8962" width="30" style="6" bestFit="1" customWidth="1"/>
    <col min="8963" max="8963" width="56" style="6" bestFit="1" customWidth="1"/>
    <col min="8964" max="8964" width="58.7109375" style="6" bestFit="1" customWidth="1"/>
    <col min="8965" max="8965" width="15.42578125" style="6" bestFit="1" customWidth="1"/>
    <col min="8966" max="9212" width="9.140625" style="6"/>
    <col min="9213" max="9213" width="11.85546875" style="6" customWidth="1"/>
    <col min="9214" max="9214" width="4" style="6" bestFit="1" customWidth="1"/>
    <col min="9215" max="9215" width="7.42578125" style="6" bestFit="1" customWidth="1"/>
    <col min="9216" max="9216" width="18.28515625" style="6" bestFit="1" customWidth="1"/>
    <col min="9217" max="9217" width="14" style="6" bestFit="1" customWidth="1"/>
    <col min="9218" max="9218" width="30" style="6" bestFit="1" customWidth="1"/>
    <col min="9219" max="9219" width="56" style="6" bestFit="1" customWidth="1"/>
    <col min="9220" max="9220" width="58.7109375" style="6" bestFit="1" customWidth="1"/>
    <col min="9221" max="9221" width="15.42578125" style="6" bestFit="1" customWidth="1"/>
    <col min="9222" max="9468" width="9.140625" style="6"/>
    <col min="9469" max="9469" width="11.85546875" style="6" customWidth="1"/>
    <col min="9470" max="9470" width="4" style="6" bestFit="1" customWidth="1"/>
    <col min="9471" max="9471" width="7.42578125" style="6" bestFit="1" customWidth="1"/>
    <col min="9472" max="9472" width="18.28515625" style="6" bestFit="1" customWidth="1"/>
    <col min="9473" max="9473" width="14" style="6" bestFit="1" customWidth="1"/>
    <col min="9474" max="9474" width="30" style="6" bestFit="1" customWidth="1"/>
    <col min="9475" max="9475" width="56" style="6" bestFit="1" customWidth="1"/>
    <col min="9476" max="9476" width="58.7109375" style="6" bestFit="1" customWidth="1"/>
    <col min="9477" max="9477" width="15.42578125" style="6" bestFit="1" customWidth="1"/>
    <col min="9478" max="9724" width="9.140625" style="6"/>
    <col min="9725" max="9725" width="11.85546875" style="6" customWidth="1"/>
    <col min="9726" max="9726" width="4" style="6" bestFit="1" customWidth="1"/>
    <col min="9727" max="9727" width="7.42578125" style="6" bestFit="1" customWidth="1"/>
    <col min="9728" max="9728" width="18.28515625" style="6" bestFit="1" customWidth="1"/>
    <col min="9729" max="9729" width="14" style="6" bestFit="1" customWidth="1"/>
    <col min="9730" max="9730" width="30" style="6" bestFit="1" customWidth="1"/>
    <col min="9731" max="9731" width="56" style="6" bestFit="1" customWidth="1"/>
    <col min="9732" max="9732" width="58.7109375" style="6" bestFit="1" customWidth="1"/>
    <col min="9733" max="9733" width="15.42578125" style="6" bestFit="1" customWidth="1"/>
    <col min="9734" max="9980" width="9.140625" style="6"/>
    <col min="9981" max="9981" width="11.85546875" style="6" customWidth="1"/>
    <col min="9982" max="9982" width="4" style="6" bestFit="1" customWidth="1"/>
    <col min="9983" max="9983" width="7.42578125" style="6" bestFit="1" customWidth="1"/>
    <col min="9984" max="9984" width="18.28515625" style="6" bestFit="1" customWidth="1"/>
    <col min="9985" max="9985" width="14" style="6" bestFit="1" customWidth="1"/>
    <col min="9986" max="9986" width="30" style="6" bestFit="1" customWidth="1"/>
    <col min="9987" max="9987" width="56" style="6" bestFit="1" customWidth="1"/>
    <col min="9988" max="9988" width="58.7109375" style="6" bestFit="1" customWidth="1"/>
    <col min="9989" max="9989" width="15.42578125" style="6" bestFit="1" customWidth="1"/>
    <col min="9990" max="10236" width="9.140625" style="6"/>
    <col min="10237" max="10237" width="11.85546875" style="6" customWidth="1"/>
    <col min="10238" max="10238" width="4" style="6" bestFit="1" customWidth="1"/>
    <col min="10239" max="10239" width="7.42578125" style="6" bestFit="1" customWidth="1"/>
    <col min="10240" max="10240" width="18.28515625" style="6" bestFit="1" customWidth="1"/>
    <col min="10241" max="10241" width="14" style="6" bestFit="1" customWidth="1"/>
    <col min="10242" max="10242" width="30" style="6" bestFit="1" customWidth="1"/>
    <col min="10243" max="10243" width="56" style="6" bestFit="1" customWidth="1"/>
    <col min="10244" max="10244" width="58.7109375" style="6" bestFit="1" customWidth="1"/>
    <col min="10245" max="10245" width="15.42578125" style="6" bestFit="1" customWidth="1"/>
    <col min="10246" max="10492" width="9.140625" style="6"/>
    <col min="10493" max="10493" width="11.85546875" style="6" customWidth="1"/>
    <col min="10494" max="10494" width="4" style="6" bestFit="1" customWidth="1"/>
    <col min="10495" max="10495" width="7.42578125" style="6" bestFit="1" customWidth="1"/>
    <col min="10496" max="10496" width="18.28515625" style="6" bestFit="1" customWidth="1"/>
    <col min="10497" max="10497" width="14" style="6" bestFit="1" customWidth="1"/>
    <col min="10498" max="10498" width="30" style="6" bestFit="1" customWidth="1"/>
    <col min="10499" max="10499" width="56" style="6" bestFit="1" customWidth="1"/>
    <col min="10500" max="10500" width="58.7109375" style="6" bestFit="1" customWidth="1"/>
    <col min="10501" max="10501" width="15.42578125" style="6" bestFit="1" customWidth="1"/>
    <col min="10502" max="10748" width="9.140625" style="6"/>
    <col min="10749" max="10749" width="11.85546875" style="6" customWidth="1"/>
    <col min="10750" max="10750" width="4" style="6" bestFit="1" customWidth="1"/>
    <col min="10751" max="10751" width="7.42578125" style="6" bestFit="1" customWidth="1"/>
    <col min="10752" max="10752" width="18.28515625" style="6" bestFit="1" customWidth="1"/>
    <col min="10753" max="10753" width="14" style="6" bestFit="1" customWidth="1"/>
    <col min="10754" max="10754" width="30" style="6" bestFit="1" customWidth="1"/>
    <col min="10755" max="10755" width="56" style="6" bestFit="1" customWidth="1"/>
    <col min="10756" max="10756" width="58.7109375" style="6" bestFit="1" customWidth="1"/>
    <col min="10757" max="10757" width="15.42578125" style="6" bestFit="1" customWidth="1"/>
    <col min="10758" max="11004" width="9.140625" style="6"/>
    <col min="11005" max="11005" width="11.85546875" style="6" customWidth="1"/>
    <col min="11006" max="11006" width="4" style="6" bestFit="1" customWidth="1"/>
    <col min="11007" max="11007" width="7.42578125" style="6" bestFit="1" customWidth="1"/>
    <col min="11008" max="11008" width="18.28515625" style="6" bestFit="1" customWidth="1"/>
    <col min="11009" max="11009" width="14" style="6" bestFit="1" customWidth="1"/>
    <col min="11010" max="11010" width="30" style="6" bestFit="1" customWidth="1"/>
    <col min="11011" max="11011" width="56" style="6" bestFit="1" customWidth="1"/>
    <col min="11012" max="11012" width="58.7109375" style="6" bestFit="1" customWidth="1"/>
    <col min="11013" max="11013" width="15.42578125" style="6" bestFit="1" customWidth="1"/>
    <col min="11014" max="11260" width="9.140625" style="6"/>
    <col min="11261" max="11261" width="11.85546875" style="6" customWidth="1"/>
    <col min="11262" max="11262" width="4" style="6" bestFit="1" customWidth="1"/>
    <col min="11263" max="11263" width="7.42578125" style="6" bestFit="1" customWidth="1"/>
    <col min="11264" max="11264" width="18.28515625" style="6" bestFit="1" customWidth="1"/>
    <col min="11265" max="11265" width="14" style="6" bestFit="1" customWidth="1"/>
    <col min="11266" max="11266" width="30" style="6" bestFit="1" customWidth="1"/>
    <col min="11267" max="11267" width="56" style="6" bestFit="1" customWidth="1"/>
    <col min="11268" max="11268" width="58.7109375" style="6" bestFit="1" customWidth="1"/>
    <col min="11269" max="11269" width="15.42578125" style="6" bestFit="1" customWidth="1"/>
    <col min="11270" max="11516" width="9.140625" style="6"/>
    <col min="11517" max="11517" width="11.85546875" style="6" customWidth="1"/>
    <col min="11518" max="11518" width="4" style="6" bestFit="1" customWidth="1"/>
    <col min="11519" max="11519" width="7.42578125" style="6" bestFit="1" customWidth="1"/>
    <col min="11520" max="11520" width="18.28515625" style="6" bestFit="1" customWidth="1"/>
    <col min="11521" max="11521" width="14" style="6" bestFit="1" customWidth="1"/>
    <col min="11522" max="11522" width="30" style="6" bestFit="1" customWidth="1"/>
    <col min="11523" max="11523" width="56" style="6" bestFit="1" customWidth="1"/>
    <col min="11524" max="11524" width="58.7109375" style="6" bestFit="1" customWidth="1"/>
    <col min="11525" max="11525" width="15.42578125" style="6" bestFit="1" customWidth="1"/>
    <col min="11526" max="11772" width="9.140625" style="6"/>
    <col min="11773" max="11773" width="11.85546875" style="6" customWidth="1"/>
    <col min="11774" max="11774" width="4" style="6" bestFit="1" customWidth="1"/>
    <col min="11775" max="11775" width="7.42578125" style="6" bestFit="1" customWidth="1"/>
    <col min="11776" max="11776" width="18.28515625" style="6" bestFit="1" customWidth="1"/>
    <col min="11777" max="11777" width="14" style="6" bestFit="1" customWidth="1"/>
    <col min="11778" max="11778" width="30" style="6" bestFit="1" customWidth="1"/>
    <col min="11779" max="11779" width="56" style="6" bestFit="1" customWidth="1"/>
    <col min="11780" max="11780" width="58.7109375" style="6" bestFit="1" customWidth="1"/>
    <col min="11781" max="11781" width="15.42578125" style="6" bestFit="1" customWidth="1"/>
    <col min="11782" max="12028" width="9.140625" style="6"/>
    <col min="12029" max="12029" width="11.85546875" style="6" customWidth="1"/>
    <col min="12030" max="12030" width="4" style="6" bestFit="1" customWidth="1"/>
    <col min="12031" max="12031" width="7.42578125" style="6" bestFit="1" customWidth="1"/>
    <col min="12032" max="12032" width="18.28515625" style="6" bestFit="1" customWidth="1"/>
    <col min="12033" max="12033" width="14" style="6" bestFit="1" customWidth="1"/>
    <col min="12034" max="12034" width="30" style="6" bestFit="1" customWidth="1"/>
    <col min="12035" max="12035" width="56" style="6" bestFit="1" customWidth="1"/>
    <col min="12036" max="12036" width="58.7109375" style="6" bestFit="1" customWidth="1"/>
    <col min="12037" max="12037" width="15.42578125" style="6" bestFit="1" customWidth="1"/>
    <col min="12038" max="12284" width="9.140625" style="6"/>
    <col min="12285" max="12285" width="11.85546875" style="6" customWidth="1"/>
    <col min="12286" max="12286" width="4" style="6" bestFit="1" customWidth="1"/>
    <col min="12287" max="12287" width="7.42578125" style="6" bestFit="1" customWidth="1"/>
    <col min="12288" max="12288" width="18.28515625" style="6" bestFit="1" customWidth="1"/>
    <col min="12289" max="12289" width="14" style="6" bestFit="1" customWidth="1"/>
    <col min="12290" max="12290" width="30" style="6" bestFit="1" customWidth="1"/>
    <col min="12291" max="12291" width="56" style="6" bestFit="1" customWidth="1"/>
    <col min="12292" max="12292" width="58.7109375" style="6" bestFit="1" customWidth="1"/>
    <col min="12293" max="12293" width="15.42578125" style="6" bestFit="1" customWidth="1"/>
    <col min="12294" max="12540" width="9.140625" style="6"/>
    <col min="12541" max="12541" width="11.85546875" style="6" customWidth="1"/>
    <col min="12542" max="12542" width="4" style="6" bestFit="1" customWidth="1"/>
    <col min="12543" max="12543" width="7.42578125" style="6" bestFit="1" customWidth="1"/>
    <col min="12544" max="12544" width="18.28515625" style="6" bestFit="1" customWidth="1"/>
    <col min="12545" max="12545" width="14" style="6" bestFit="1" customWidth="1"/>
    <col min="12546" max="12546" width="30" style="6" bestFit="1" customWidth="1"/>
    <col min="12547" max="12547" width="56" style="6" bestFit="1" customWidth="1"/>
    <col min="12548" max="12548" width="58.7109375" style="6" bestFit="1" customWidth="1"/>
    <col min="12549" max="12549" width="15.42578125" style="6" bestFit="1" customWidth="1"/>
    <col min="12550" max="12796" width="9.140625" style="6"/>
    <col min="12797" max="12797" width="11.85546875" style="6" customWidth="1"/>
    <col min="12798" max="12798" width="4" style="6" bestFit="1" customWidth="1"/>
    <col min="12799" max="12799" width="7.42578125" style="6" bestFit="1" customWidth="1"/>
    <col min="12800" max="12800" width="18.28515625" style="6" bestFit="1" customWidth="1"/>
    <col min="12801" max="12801" width="14" style="6" bestFit="1" customWidth="1"/>
    <col min="12802" max="12802" width="30" style="6" bestFit="1" customWidth="1"/>
    <col min="12803" max="12803" width="56" style="6" bestFit="1" customWidth="1"/>
    <col min="12804" max="12804" width="58.7109375" style="6" bestFit="1" customWidth="1"/>
    <col min="12805" max="12805" width="15.42578125" style="6" bestFit="1" customWidth="1"/>
    <col min="12806" max="13052" width="9.140625" style="6"/>
    <col min="13053" max="13053" width="11.85546875" style="6" customWidth="1"/>
    <col min="13054" max="13054" width="4" style="6" bestFit="1" customWidth="1"/>
    <col min="13055" max="13055" width="7.42578125" style="6" bestFit="1" customWidth="1"/>
    <col min="13056" max="13056" width="18.28515625" style="6" bestFit="1" customWidth="1"/>
    <col min="13057" max="13057" width="14" style="6" bestFit="1" customWidth="1"/>
    <col min="13058" max="13058" width="30" style="6" bestFit="1" customWidth="1"/>
    <col min="13059" max="13059" width="56" style="6" bestFit="1" customWidth="1"/>
    <col min="13060" max="13060" width="58.7109375" style="6" bestFit="1" customWidth="1"/>
    <col min="13061" max="13061" width="15.42578125" style="6" bestFit="1" customWidth="1"/>
    <col min="13062" max="13308" width="9.140625" style="6"/>
    <col min="13309" max="13309" width="11.85546875" style="6" customWidth="1"/>
    <col min="13310" max="13310" width="4" style="6" bestFit="1" customWidth="1"/>
    <col min="13311" max="13311" width="7.42578125" style="6" bestFit="1" customWidth="1"/>
    <col min="13312" max="13312" width="18.28515625" style="6" bestFit="1" customWidth="1"/>
    <col min="13313" max="13313" width="14" style="6" bestFit="1" customWidth="1"/>
    <col min="13314" max="13314" width="30" style="6" bestFit="1" customWidth="1"/>
    <col min="13315" max="13315" width="56" style="6" bestFit="1" customWidth="1"/>
    <col min="13316" max="13316" width="58.7109375" style="6" bestFit="1" customWidth="1"/>
    <col min="13317" max="13317" width="15.42578125" style="6" bestFit="1" customWidth="1"/>
    <col min="13318" max="13564" width="9.140625" style="6"/>
    <col min="13565" max="13565" width="11.85546875" style="6" customWidth="1"/>
    <col min="13566" max="13566" width="4" style="6" bestFit="1" customWidth="1"/>
    <col min="13567" max="13567" width="7.42578125" style="6" bestFit="1" customWidth="1"/>
    <col min="13568" max="13568" width="18.28515625" style="6" bestFit="1" customWidth="1"/>
    <col min="13569" max="13569" width="14" style="6" bestFit="1" customWidth="1"/>
    <col min="13570" max="13570" width="30" style="6" bestFit="1" customWidth="1"/>
    <col min="13571" max="13571" width="56" style="6" bestFit="1" customWidth="1"/>
    <col min="13572" max="13572" width="58.7109375" style="6" bestFit="1" customWidth="1"/>
    <col min="13573" max="13573" width="15.42578125" style="6" bestFit="1" customWidth="1"/>
    <col min="13574" max="13820" width="9.140625" style="6"/>
    <col min="13821" max="13821" width="11.85546875" style="6" customWidth="1"/>
    <col min="13822" max="13822" width="4" style="6" bestFit="1" customWidth="1"/>
    <col min="13823" max="13823" width="7.42578125" style="6" bestFit="1" customWidth="1"/>
    <col min="13824" max="13824" width="18.28515625" style="6" bestFit="1" customWidth="1"/>
    <col min="13825" max="13825" width="14" style="6" bestFit="1" customWidth="1"/>
    <col min="13826" max="13826" width="30" style="6" bestFit="1" customWidth="1"/>
    <col min="13827" max="13827" width="56" style="6" bestFit="1" customWidth="1"/>
    <col min="13828" max="13828" width="58.7109375" style="6" bestFit="1" customWidth="1"/>
    <col min="13829" max="13829" width="15.42578125" style="6" bestFit="1" customWidth="1"/>
    <col min="13830" max="14076" width="9.140625" style="6"/>
    <col min="14077" max="14077" width="11.85546875" style="6" customWidth="1"/>
    <col min="14078" max="14078" width="4" style="6" bestFit="1" customWidth="1"/>
    <col min="14079" max="14079" width="7.42578125" style="6" bestFit="1" customWidth="1"/>
    <col min="14080" max="14080" width="18.28515625" style="6" bestFit="1" customWidth="1"/>
    <col min="14081" max="14081" width="14" style="6" bestFit="1" customWidth="1"/>
    <col min="14082" max="14082" width="30" style="6" bestFit="1" customWidth="1"/>
    <col min="14083" max="14083" width="56" style="6" bestFit="1" customWidth="1"/>
    <col min="14084" max="14084" width="58.7109375" style="6" bestFit="1" customWidth="1"/>
    <col min="14085" max="14085" width="15.42578125" style="6" bestFit="1" customWidth="1"/>
    <col min="14086" max="14332" width="9.140625" style="6"/>
    <col min="14333" max="14333" width="11.85546875" style="6" customWidth="1"/>
    <col min="14334" max="14334" width="4" style="6" bestFit="1" customWidth="1"/>
    <col min="14335" max="14335" width="7.42578125" style="6" bestFit="1" customWidth="1"/>
    <col min="14336" max="14336" width="18.28515625" style="6" bestFit="1" customWidth="1"/>
    <col min="14337" max="14337" width="14" style="6" bestFit="1" customWidth="1"/>
    <col min="14338" max="14338" width="30" style="6" bestFit="1" customWidth="1"/>
    <col min="14339" max="14339" width="56" style="6" bestFit="1" customWidth="1"/>
    <col min="14340" max="14340" width="58.7109375" style="6" bestFit="1" customWidth="1"/>
    <col min="14341" max="14341" width="15.42578125" style="6" bestFit="1" customWidth="1"/>
    <col min="14342" max="14588" width="9.140625" style="6"/>
    <col min="14589" max="14589" width="11.85546875" style="6" customWidth="1"/>
    <col min="14590" max="14590" width="4" style="6" bestFit="1" customWidth="1"/>
    <col min="14591" max="14591" width="7.42578125" style="6" bestFit="1" customWidth="1"/>
    <col min="14592" max="14592" width="18.28515625" style="6" bestFit="1" customWidth="1"/>
    <col min="14593" max="14593" width="14" style="6" bestFit="1" customWidth="1"/>
    <col min="14594" max="14594" width="30" style="6" bestFit="1" customWidth="1"/>
    <col min="14595" max="14595" width="56" style="6" bestFit="1" customWidth="1"/>
    <col min="14596" max="14596" width="58.7109375" style="6" bestFit="1" customWidth="1"/>
    <col min="14597" max="14597" width="15.42578125" style="6" bestFit="1" customWidth="1"/>
    <col min="14598" max="14844" width="9.140625" style="6"/>
    <col min="14845" max="14845" width="11.85546875" style="6" customWidth="1"/>
    <col min="14846" max="14846" width="4" style="6" bestFit="1" customWidth="1"/>
    <col min="14847" max="14847" width="7.42578125" style="6" bestFit="1" customWidth="1"/>
    <col min="14848" max="14848" width="18.28515625" style="6" bestFit="1" customWidth="1"/>
    <col min="14849" max="14849" width="14" style="6" bestFit="1" customWidth="1"/>
    <col min="14850" max="14850" width="30" style="6" bestFit="1" customWidth="1"/>
    <col min="14851" max="14851" width="56" style="6" bestFit="1" customWidth="1"/>
    <col min="14852" max="14852" width="58.7109375" style="6" bestFit="1" customWidth="1"/>
    <col min="14853" max="14853" width="15.42578125" style="6" bestFit="1" customWidth="1"/>
    <col min="14854" max="15100" width="9.140625" style="6"/>
    <col min="15101" max="15101" width="11.85546875" style="6" customWidth="1"/>
    <col min="15102" max="15102" width="4" style="6" bestFit="1" customWidth="1"/>
    <col min="15103" max="15103" width="7.42578125" style="6" bestFit="1" customWidth="1"/>
    <col min="15104" max="15104" width="18.28515625" style="6" bestFit="1" customWidth="1"/>
    <col min="15105" max="15105" width="14" style="6" bestFit="1" customWidth="1"/>
    <col min="15106" max="15106" width="30" style="6" bestFit="1" customWidth="1"/>
    <col min="15107" max="15107" width="56" style="6" bestFit="1" customWidth="1"/>
    <col min="15108" max="15108" width="58.7109375" style="6" bestFit="1" customWidth="1"/>
    <col min="15109" max="15109" width="15.42578125" style="6" bestFit="1" customWidth="1"/>
    <col min="15110" max="15356" width="9.140625" style="6"/>
    <col min="15357" max="15357" width="11.85546875" style="6" customWidth="1"/>
    <col min="15358" max="15358" width="4" style="6" bestFit="1" customWidth="1"/>
    <col min="15359" max="15359" width="7.42578125" style="6" bestFit="1" customWidth="1"/>
    <col min="15360" max="15360" width="18.28515625" style="6" bestFit="1" customWidth="1"/>
    <col min="15361" max="15361" width="14" style="6" bestFit="1" customWidth="1"/>
    <col min="15362" max="15362" width="30" style="6" bestFit="1" customWidth="1"/>
    <col min="15363" max="15363" width="56" style="6" bestFit="1" customWidth="1"/>
    <col min="15364" max="15364" width="58.7109375" style="6" bestFit="1" customWidth="1"/>
    <col min="15365" max="15365" width="15.42578125" style="6" bestFit="1" customWidth="1"/>
    <col min="15366" max="15612" width="9.140625" style="6"/>
    <col min="15613" max="15613" width="11.85546875" style="6" customWidth="1"/>
    <col min="15614" max="15614" width="4" style="6" bestFit="1" customWidth="1"/>
    <col min="15615" max="15615" width="7.42578125" style="6" bestFit="1" customWidth="1"/>
    <col min="15616" max="15616" width="18.28515625" style="6" bestFit="1" customWidth="1"/>
    <col min="15617" max="15617" width="14" style="6" bestFit="1" customWidth="1"/>
    <col min="15618" max="15618" width="30" style="6" bestFit="1" customWidth="1"/>
    <col min="15619" max="15619" width="56" style="6" bestFit="1" customWidth="1"/>
    <col min="15620" max="15620" width="58.7109375" style="6" bestFit="1" customWidth="1"/>
    <col min="15621" max="15621" width="15.42578125" style="6" bestFit="1" customWidth="1"/>
    <col min="15622" max="15868" width="9.140625" style="6"/>
    <col min="15869" max="15869" width="11.85546875" style="6" customWidth="1"/>
    <col min="15870" max="15870" width="4" style="6" bestFit="1" customWidth="1"/>
    <col min="15871" max="15871" width="7.42578125" style="6" bestFit="1" customWidth="1"/>
    <col min="15872" max="15872" width="18.28515625" style="6" bestFit="1" customWidth="1"/>
    <col min="15873" max="15873" width="14" style="6" bestFit="1" customWidth="1"/>
    <col min="15874" max="15874" width="30" style="6" bestFit="1" customWidth="1"/>
    <col min="15875" max="15875" width="56" style="6" bestFit="1" customWidth="1"/>
    <col min="15876" max="15876" width="58.7109375" style="6" bestFit="1" customWidth="1"/>
    <col min="15877" max="15877" width="15.42578125" style="6" bestFit="1" customWidth="1"/>
    <col min="15878" max="16124" width="9.140625" style="6"/>
    <col min="16125" max="16125" width="11.85546875" style="6" customWidth="1"/>
    <col min="16126" max="16126" width="4" style="6" bestFit="1" customWidth="1"/>
    <col min="16127" max="16127" width="7.42578125" style="6" bestFit="1" customWidth="1"/>
    <col min="16128" max="16128" width="18.28515625" style="6" bestFit="1" customWidth="1"/>
    <col min="16129" max="16129" width="14" style="6" bestFit="1" customWidth="1"/>
    <col min="16130" max="16130" width="30" style="6" bestFit="1" customWidth="1"/>
    <col min="16131" max="16131" width="56" style="6" bestFit="1" customWidth="1"/>
    <col min="16132" max="16132" width="58.7109375" style="6" bestFit="1" customWidth="1"/>
    <col min="16133" max="16133" width="15.42578125" style="6" bestFit="1" customWidth="1"/>
    <col min="16134" max="16384" width="9.140625" style="6"/>
  </cols>
  <sheetData>
    <row r="1" spans="1:6" s="1" customFormat="1" x14ac:dyDescent="0.25">
      <c r="A1" s="10" t="s">
        <v>0</v>
      </c>
      <c r="B1" s="10" t="s">
        <v>37</v>
      </c>
      <c r="C1" s="10" t="s">
        <v>2</v>
      </c>
      <c r="D1" s="10" t="s">
        <v>3</v>
      </c>
      <c r="E1" s="10" t="s">
        <v>4</v>
      </c>
      <c r="F1" s="10" t="s">
        <v>1</v>
      </c>
    </row>
    <row r="2" spans="1:6" s="5" customFormat="1" x14ac:dyDescent="0.25">
      <c r="A2" s="3">
        <v>0</v>
      </c>
      <c r="B2" s="2" t="s">
        <v>25</v>
      </c>
      <c r="C2" s="21" t="s">
        <v>76</v>
      </c>
      <c r="D2" s="22" t="s">
        <v>77</v>
      </c>
      <c r="E2" s="4">
        <v>2799000</v>
      </c>
      <c r="F2" s="25" t="s">
        <v>75</v>
      </c>
    </row>
    <row r="3" spans="1:6" s="5" customFormat="1" x14ac:dyDescent="0.25">
      <c r="A3" s="3">
        <v>0</v>
      </c>
      <c r="B3" s="2" t="s">
        <v>26</v>
      </c>
      <c r="C3" s="21" t="s">
        <v>76</v>
      </c>
      <c r="D3" s="22" t="s">
        <v>77</v>
      </c>
      <c r="E3" s="4">
        <v>2899000</v>
      </c>
      <c r="F3" s="25" t="s">
        <v>75</v>
      </c>
    </row>
    <row r="4" spans="1:6" s="5" customFormat="1" x14ac:dyDescent="0.25">
      <c r="A4" s="3">
        <v>0</v>
      </c>
      <c r="B4" s="2" t="s">
        <v>27</v>
      </c>
      <c r="C4" s="21" t="s">
        <v>76</v>
      </c>
      <c r="D4" s="22" t="s">
        <v>77</v>
      </c>
      <c r="E4" s="4">
        <v>2999000</v>
      </c>
      <c r="F4" s="25" t="s">
        <v>75</v>
      </c>
    </row>
    <row r="5" spans="1:6" s="5" customFormat="1" x14ac:dyDescent="0.25">
      <c r="A5" s="3">
        <v>0</v>
      </c>
      <c r="B5" s="2" t="s">
        <v>28</v>
      </c>
      <c r="C5" s="21" t="s">
        <v>76</v>
      </c>
      <c r="D5" s="22" t="s">
        <v>77</v>
      </c>
      <c r="E5" s="4">
        <v>3099000</v>
      </c>
      <c r="F5" s="25" t="s">
        <v>75</v>
      </c>
    </row>
    <row r="6" spans="1:6" s="5" customFormat="1" x14ac:dyDescent="0.25">
      <c r="A6" s="3">
        <v>0</v>
      </c>
      <c r="B6" s="2" t="s">
        <v>29</v>
      </c>
      <c r="C6" s="21" t="s">
        <v>76</v>
      </c>
      <c r="D6" s="22" t="s">
        <v>77</v>
      </c>
      <c r="E6" s="4">
        <v>3199000</v>
      </c>
      <c r="F6" s="25" t="s">
        <v>75</v>
      </c>
    </row>
    <row r="7" spans="1:6" s="5" customFormat="1" x14ac:dyDescent="0.25">
      <c r="A7" s="3">
        <v>0</v>
      </c>
      <c r="B7" s="2" t="s">
        <v>30</v>
      </c>
      <c r="C7" s="21" t="s">
        <v>76</v>
      </c>
      <c r="D7" s="22" t="s">
        <v>77</v>
      </c>
      <c r="E7" s="4">
        <v>3299000</v>
      </c>
      <c r="F7" s="25" t="s">
        <v>75</v>
      </c>
    </row>
    <row r="8" spans="1:6" s="5" customFormat="1" x14ac:dyDescent="0.25">
      <c r="A8" s="18">
        <v>1</v>
      </c>
      <c r="B8" s="19" t="s">
        <v>31</v>
      </c>
      <c r="C8" s="23" t="s">
        <v>78</v>
      </c>
      <c r="D8" s="24" t="s">
        <v>79</v>
      </c>
      <c r="E8" s="20">
        <v>3399000</v>
      </c>
      <c r="F8" s="26" t="s">
        <v>75</v>
      </c>
    </row>
    <row r="9" spans="1:6" s="5" customFormat="1" x14ac:dyDescent="0.25">
      <c r="A9" s="18">
        <v>1</v>
      </c>
      <c r="B9" s="19" t="s">
        <v>32</v>
      </c>
      <c r="C9" s="23" t="s">
        <v>78</v>
      </c>
      <c r="D9" s="24" t="s">
        <v>79</v>
      </c>
      <c r="E9" s="20">
        <v>3499000</v>
      </c>
      <c r="F9" s="26" t="s">
        <v>75</v>
      </c>
    </row>
    <row r="10" spans="1:6" s="5" customFormat="1" x14ac:dyDescent="0.25">
      <c r="A10" s="18">
        <v>1</v>
      </c>
      <c r="B10" s="19" t="s">
        <v>33</v>
      </c>
      <c r="C10" s="23" t="s">
        <v>78</v>
      </c>
      <c r="D10" s="24" t="s">
        <v>79</v>
      </c>
      <c r="E10" s="20">
        <v>3599000</v>
      </c>
      <c r="F10" s="26" t="s">
        <v>75</v>
      </c>
    </row>
    <row r="11" spans="1:6" s="5" customFormat="1" x14ac:dyDescent="0.25">
      <c r="A11" s="18">
        <v>1</v>
      </c>
      <c r="B11" s="19" t="s">
        <v>34</v>
      </c>
      <c r="C11" s="23" t="s">
        <v>78</v>
      </c>
      <c r="D11" s="24" t="s">
        <v>79</v>
      </c>
      <c r="E11" s="20">
        <v>3699000</v>
      </c>
      <c r="F11" s="26" t="s">
        <v>75</v>
      </c>
    </row>
    <row r="12" spans="1:6" s="5" customFormat="1" x14ac:dyDescent="0.25">
      <c r="A12" s="18">
        <v>1</v>
      </c>
      <c r="B12" s="19" t="s">
        <v>35</v>
      </c>
      <c r="C12" s="23" t="s">
        <v>78</v>
      </c>
      <c r="D12" s="24" t="s">
        <v>79</v>
      </c>
      <c r="E12" s="20">
        <v>3799000</v>
      </c>
      <c r="F12" s="26" t="s">
        <v>75</v>
      </c>
    </row>
    <row r="13" spans="1:6" s="5" customFormat="1" x14ac:dyDescent="0.25">
      <c r="A13" s="18">
        <v>1</v>
      </c>
      <c r="B13" s="19" t="s">
        <v>36</v>
      </c>
      <c r="C13" s="23" t="s">
        <v>78</v>
      </c>
      <c r="D13" s="24" t="s">
        <v>79</v>
      </c>
      <c r="E13" s="20">
        <v>3899000</v>
      </c>
      <c r="F13" s="26" t="s">
        <v>75</v>
      </c>
    </row>
  </sheetData>
  <conditionalFormatting sqref="D2">
    <cfRule type="dataBar" priority="1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{3D5A2D43-8FCC-4059-A513-FD3B272BFDB3}</x14:id>
        </ext>
      </extLst>
    </cfRule>
  </conditionalFormatting>
  <conditionalFormatting sqref="D2">
    <cfRule type="dataBar" priority="1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{22FE94CB-7268-41A7-A262-9C846EED38D3}</x14:id>
        </ext>
      </extLst>
    </cfRule>
  </conditionalFormatting>
  <conditionalFormatting sqref="D3:D7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{DE3F1026-B238-4690-A87B-DCE7420B3E95}</x14:id>
        </ext>
      </extLst>
    </cfRule>
  </conditionalFormatting>
  <conditionalFormatting sqref="D3:D7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{69FDCC65-6262-4DFB-8EBB-B1E5E0A1B20F}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A2D43-8FCC-4059-A513-FD3B272BFDB3}">
            <x14:dataBar minLength="0" maxLength="100" negativeBarColorSameAsPositive="1" axisPosition="none">
              <x14:cfvo type="min"/>
              <x14:cfvo type="max"/>
            </x14:dataBar>
          </x14:cfRule>
          <xm:sqref>D2</xm:sqref>
        </x14:conditionalFormatting>
        <x14:conditionalFormatting xmlns:xm="http://schemas.microsoft.com/office/excel/2006/main">
          <x14:cfRule type="dataBar" id="{22FE94CB-7268-41A7-A262-9C846EED38D3}">
            <x14:dataBar minLength="0" maxLength="100" negativeBarColorSameAsPositive="1" axisPosition="none">
              <x14:cfvo type="min"/>
              <x14:cfvo type="max"/>
            </x14:dataBar>
          </x14:cfRule>
          <xm:sqref>D2</xm:sqref>
        </x14:conditionalFormatting>
        <x14:conditionalFormatting xmlns:xm="http://schemas.microsoft.com/office/excel/2006/main">
          <x14:cfRule type="dataBar" id="{DE3F1026-B238-4690-A87B-DCE7420B3E95}">
            <x14:dataBar minLength="0" maxLength="100" negativeBarColorSameAsPositive="1" axisPosition="none">
              <x14:cfvo type="min"/>
              <x14:cfvo type="max"/>
            </x14:dataBar>
          </x14:cfRule>
          <xm:sqref>D3:D7</xm:sqref>
        </x14:conditionalFormatting>
        <x14:conditionalFormatting xmlns:xm="http://schemas.microsoft.com/office/excel/2006/main">
          <x14:cfRule type="dataBar" id="{69FDCC65-6262-4DFB-8EBB-B1E5E0A1B20F}">
            <x14:dataBar minLength="0" maxLength="100" negativeBarColorSameAsPositive="1" axisPosition="none">
              <x14:cfvo type="min"/>
              <x14:cfvo type="max"/>
            </x14:dataBar>
          </x14:cfRule>
          <xm:sqref>D3:D7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11" sqref="G11"/>
    </sheetView>
  </sheetViews>
  <sheetFormatPr defaultRowHeight="15" x14ac:dyDescent="0.25"/>
  <cols>
    <col min="1" max="1" width="27.28515625" style="6" bestFit="1" customWidth="1"/>
    <col min="2" max="3" width="24.140625" style="7" customWidth="1"/>
  </cols>
  <sheetData>
    <row r="1" spans="1:5" x14ac:dyDescent="0.25">
      <c r="A1" s="10" t="s">
        <v>37</v>
      </c>
      <c r="B1" s="10" t="s">
        <v>49</v>
      </c>
      <c r="C1" s="10" t="s">
        <v>24</v>
      </c>
    </row>
    <row r="2" spans="1:5" x14ac:dyDescent="0.25">
      <c r="A2" s="28" t="s">
        <v>13</v>
      </c>
      <c r="B2" s="3">
        <v>6</v>
      </c>
      <c r="C2" s="3">
        <v>6</v>
      </c>
    </row>
    <row r="3" spans="1:5" x14ac:dyDescent="0.25">
      <c r="A3" s="28" t="s">
        <v>12</v>
      </c>
      <c r="B3" s="27">
        <v>9</v>
      </c>
      <c r="C3" s="27">
        <v>9</v>
      </c>
    </row>
    <row r="4" spans="1:5" x14ac:dyDescent="0.25">
      <c r="A4" s="28" t="s">
        <v>21</v>
      </c>
      <c r="B4" s="3">
        <v>10</v>
      </c>
      <c r="C4" s="3">
        <v>10</v>
      </c>
    </row>
    <row r="5" spans="1:5" x14ac:dyDescent="0.25">
      <c r="A5" s="28" t="s">
        <v>22</v>
      </c>
      <c r="B5" s="3">
        <v>15</v>
      </c>
      <c r="C5" s="3">
        <v>15</v>
      </c>
    </row>
    <row r="6" spans="1:5" x14ac:dyDescent="0.25">
      <c r="A6" s="28" t="s">
        <v>23</v>
      </c>
      <c r="B6" s="3">
        <v>20</v>
      </c>
      <c r="C6" s="3">
        <v>20</v>
      </c>
    </row>
    <row r="7" spans="1:5" x14ac:dyDescent="0.25">
      <c r="A7" s="28" t="s">
        <v>20</v>
      </c>
      <c r="B7" s="3">
        <v>25</v>
      </c>
      <c r="C7" s="3">
        <v>25</v>
      </c>
      <c r="D7" s="31">
        <f>SUM(C2:C7)</f>
        <v>85</v>
      </c>
      <c r="E7" s="31">
        <f>D7+50</f>
        <v>135</v>
      </c>
    </row>
    <row r="8" spans="1:5" x14ac:dyDescent="0.25">
      <c r="A8" s="29" t="s">
        <v>14</v>
      </c>
      <c r="B8" s="3">
        <v>30</v>
      </c>
      <c r="C8" s="3">
        <v>30</v>
      </c>
      <c r="D8" s="32"/>
    </row>
    <row r="9" spans="1:5" x14ac:dyDescent="0.25">
      <c r="A9" s="29" t="s">
        <v>15</v>
      </c>
      <c r="B9" s="3">
        <v>35</v>
      </c>
      <c r="C9" s="3">
        <v>35</v>
      </c>
      <c r="D9" s="32"/>
    </row>
    <row r="10" spans="1:5" x14ac:dyDescent="0.25">
      <c r="A10" s="29" t="s">
        <v>16</v>
      </c>
      <c r="B10" s="3">
        <v>40</v>
      </c>
      <c r="C10" s="3">
        <v>40</v>
      </c>
      <c r="D10" s="32"/>
    </row>
    <row r="11" spans="1:5" x14ac:dyDescent="0.25">
      <c r="A11" s="29" t="s">
        <v>17</v>
      </c>
      <c r="B11" s="3">
        <v>45</v>
      </c>
      <c r="C11" s="3">
        <v>45</v>
      </c>
      <c r="D11" s="32"/>
    </row>
    <row r="12" spans="1:5" x14ac:dyDescent="0.25">
      <c r="A12" s="29" t="s">
        <v>18</v>
      </c>
      <c r="B12" s="3">
        <v>50</v>
      </c>
      <c r="C12" s="3">
        <v>50</v>
      </c>
      <c r="D12" s="32"/>
    </row>
    <row r="13" spans="1:5" x14ac:dyDescent="0.25">
      <c r="A13" s="29" t="s">
        <v>19</v>
      </c>
      <c r="B13" s="3">
        <v>55</v>
      </c>
      <c r="C13" s="3">
        <v>55</v>
      </c>
      <c r="D13" s="31">
        <f>SUM(C8:C13)</f>
        <v>255</v>
      </c>
      <c r="E13" s="31">
        <f>D13+50</f>
        <v>305</v>
      </c>
    </row>
    <row r="14" spans="1:5" x14ac:dyDescent="0.25">
      <c r="A14" s="30" t="s">
        <v>63</v>
      </c>
      <c r="B14" s="3">
        <v>60</v>
      </c>
      <c r="C14" s="3">
        <v>60</v>
      </c>
      <c r="D14" s="32"/>
    </row>
    <row r="15" spans="1:5" x14ac:dyDescent="0.25">
      <c r="A15" s="30" t="s">
        <v>64</v>
      </c>
      <c r="B15" s="3">
        <v>65</v>
      </c>
      <c r="C15" s="3">
        <v>65</v>
      </c>
      <c r="D15" s="32"/>
    </row>
    <row r="16" spans="1:5" x14ac:dyDescent="0.25">
      <c r="A16" s="30" t="s">
        <v>65</v>
      </c>
      <c r="B16" s="3">
        <v>70</v>
      </c>
      <c r="C16" s="3">
        <v>70</v>
      </c>
      <c r="D16" s="32"/>
    </row>
    <row r="17" spans="1:5" x14ac:dyDescent="0.25">
      <c r="A17" s="30" t="s">
        <v>66</v>
      </c>
      <c r="B17" s="3">
        <v>75</v>
      </c>
      <c r="C17" s="3">
        <v>75</v>
      </c>
      <c r="D17" s="32"/>
    </row>
    <row r="18" spans="1:5" x14ac:dyDescent="0.25">
      <c r="A18" s="30" t="s">
        <v>67</v>
      </c>
      <c r="B18" s="3">
        <v>80</v>
      </c>
      <c r="C18" s="3">
        <v>80</v>
      </c>
      <c r="D18" s="32"/>
    </row>
    <row r="19" spans="1:5" x14ac:dyDescent="0.25">
      <c r="A19" s="30" t="s">
        <v>68</v>
      </c>
      <c r="B19" s="3">
        <v>85</v>
      </c>
      <c r="C19" s="3">
        <v>85</v>
      </c>
      <c r="D19" s="31">
        <f>SUM(C14:C19)</f>
        <v>435</v>
      </c>
      <c r="E19" s="31">
        <f>D19+100</f>
        <v>535</v>
      </c>
    </row>
    <row r="20" spans="1:5" x14ac:dyDescent="0.25">
      <c r="A20" s="17" t="s">
        <v>69</v>
      </c>
      <c r="B20" s="3">
        <v>90</v>
      </c>
      <c r="C20" s="3">
        <v>90</v>
      </c>
      <c r="D20" s="32"/>
    </row>
    <row r="21" spans="1:5" x14ac:dyDescent="0.25">
      <c r="A21" s="17" t="s">
        <v>70</v>
      </c>
      <c r="B21" s="3">
        <v>95</v>
      </c>
      <c r="C21" s="3">
        <v>95</v>
      </c>
      <c r="D21" s="32"/>
    </row>
    <row r="22" spans="1:5" x14ac:dyDescent="0.25">
      <c r="A22" s="17" t="s">
        <v>71</v>
      </c>
      <c r="B22" s="3">
        <v>100</v>
      </c>
      <c r="C22" s="3">
        <v>100</v>
      </c>
      <c r="D22" s="32"/>
    </row>
    <row r="23" spans="1:5" x14ac:dyDescent="0.25">
      <c r="A23" s="17" t="s">
        <v>72</v>
      </c>
      <c r="B23" s="3">
        <v>105</v>
      </c>
      <c r="C23" s="3">
        <v>105</v>
      </c>
      <c r="D23" s="32"/>
    </row>
    <row r="24" spans="1:5" x14ac:dyDescent="0.25">
      <c r="A24" s="17" t="s">
        <v>73</v>
      </c>
      <c r="B24" s="3">
        <v>110</v>
      </c>
      <c r="C24" s="3">
        <v>110</v>
      </c>
      <c r="D24" s="32"/>
    </row>
    <row r="25" spans="1:5" x14ac:dyDescent="0.25">
      <c r="A25" s="17" t="s">
        <v>74</v>
      </c>
      <c r="B25" s="3">
        <v>115</v>
      </c>
      <c r="C25" s="3">
        <v>115</v>
      </c>
      <c r="D25" s="31">
        <f>SUM(C20:C25)</f>
        <v>615</v>
      </c>
      <c r="E25" s="31">
        <f>D25+100</f>
        <v>715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workbookViewId="0">
      <selection activeCell="G29" sqref="G29"/>
    </sheetView>
  </sheetViews>
  <sheetFormatPr defaultColWidth="9" defaultRowHeight="15" x14ac:dyDescent="0.25"/>
  <cols>
    <col min="1" max="1" width="17.85546875" bestFit="1" customWidth="1"/>
    <col min="2" max="2" width="5.42578125" bestFit="1" customWidth="1"/>
    <col min="3" max="3" width="31" bestFit="1" customWidth="1"/>
  </cols>
  <sheetData>
    <row r="1" spans="1:3" x14ac:dyDescent="0.25">
      <c r="A1" s="10" t="s">
        <v>38</v>
      </c>
      <c r="B1" s="11" t="s">
        <v>39</v>
      </c>
      <c r="C1" s="10" t="s">
        <v>48</v>
      </c>
    </row>
    <row r="2" spans="1:3" x14ac:dyDescent="0.25">
      <c r="A2" s="17" t="s">
        <v>40</v>
      </c>
      <c r="B2" s="15">
        <v>5</v>
      </c>
      <c r="C2" s="15" t="str">
        <f>"Tăng tỷ lệ "&amp;B2&amp;"% thành công khi đúc"</f>
        <v>Tăng tỷ lệ 5% thành công khi đúc</v>
      </c>
    </row>
    <row r="3" spans="1:3" x14ac:dyDescent="0.25">
      <c r="A3" s="17" t="s">
        <v>41</v>
      </c>
      <c r="B3" s="15">
        <v>10</v>
      </c>
      <c r="C3" s="15" t="str">
        <f t="shared" ref="C3:C5" si="0">"Tăng tỷ lệ "&amp;B3&amp;"% thành công khi đúc"</f>
        <v>Tăng tỷ lệ 10% thành công khi đúc</v>
      </c>
    </row>
    <row r="4" spans="1:3" x14ac:dyDescent="0.25">
      <c r="A4" s="17" t="s">
        <v>42</v>
      </c>
      <c r="B4" s="15">
        <v>15</v>
      </c>
      <c r="C4" s="15" t="str">
        <f t="shared" si="0"/>
        <v>Tăng tỷ lệ 15% thành công khi đúc</v>
      </c>
    </row>
    <row r="5" spans="1:3" x14ac:dyDescent="0.25">
      <c r="A5" s="17" t="s">
        <v>43</v>
      </c>
      <c r="B5" s="15">
        <v>20</v>
      </c>
      <c r="C5" s="15" t="str">
        <f t="shared" si="0"/>
        <v>Tăng tỷ lệ 20% thành công khi đúc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15.85546875" bestFit="1" customWidth="1"/>
    <col min="2" max="2" width="5.42578125" bestFit="1" customWidth="1"/>
    <col min="3" max="3" width="70.140625" bestFit="1" customWidth="1"/>
  </cols>
  <sheetData>
    <row r="1" spans="1:3" x14ac:dyDescent="0.25">
      <c r="A1" s="10" t="s">
        <v>38</v>
      </c>
      <c r="B1" s="11" t="s">
        <v>39</v>
      </c>
      <c r="C1" s="10" t="s">
        <v>48</v>
      </c>
    </row>
    <row r="2" spans="1:3" x14ac:dyDescent="0.25">
      <c r="A2" s="17" t="s">
        <v>44</v>
      </c>
      <c r="B2" s="15">
        <v>25</v>
      </c>
      <c r="C2" s="15" t="str">
        <f>"Giữ lại ngẫu nhiên "&amp;B2&amp;"% số chậu nguyên liệu đã dùng sau khi đúc chậu thất bại"</f>
        <v>Giữ lại ngẫu nhiên 25% số chậu nguyên liệu đã dùng sau khi đúc chậu thất bại</v>
      </c>
    </row>
    <row r="3" spans="1:3" x14ac:dyDescent="0.25">
      <c r="A3" s="17" t="s">
        <v>45</v>
      </c>
      <c r="B3" s="15">
        <v>40</v>
      </c>
      <c r="C3" s="15" t="str">
        <f t="shared" ref="C3:C5" si="0">"Giữ lại ngẫu nhiên "&amp;B3&amp;"% số chậu nguyên liệu đã dùng sau khi đúc chậu thất bại"</f>
        <v>Giữ lại ngẫu nhiên 40% số chậu nguyên liệu đã dùng sau khi đúc chậu thất bại</v>
      </c>
    </row>
    <row r="4" spans="1:3" x14ac:dyDescent="0.25">
      <c r="A4" s="17" t="s">
        <v>46</v>
      </c>
      <c r="B4" s="15">
        <v>50</v>
      </c>
      <c r="C4" s="15" t="str">
        <f t="shared" si="0"/>
        <v>Giữ lại ngẫu nhiên 50% số chậu nguyên liệu đã dùng sau khi đúc chậu thất bại</v>
      </c>
    </row>
    <row r="5" spans="1:3" x14ac:dyDescent="0.25">
      <c r="A5" s="17" t="s">
        <v>47</v>
      </c>
      <c r="B5" s="15">
        <v>70</v>
      </c>
      <c r="C5" s="15" t="str">
        <f t="shared" si="0"/>
        <v>Giữ lại ngẫu nhiên 70% số chậu nguyên liệu đã dùng sau khi đúc chậu thất bại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MiscInfo</vt:lpstr>
      <vt:lpstr>BLACKSMITH_POT</vt:lpstr>
      <vt:lpstr>MATERIAL_POT_RATE</vt:lpstr>
      <vt:lpstr>VIOLET_GRASS_RATE</vt:lpstr>
      <vt:lpstr>GLOVES_RATE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2018-09-10T07:22:49Z</dcterms:created>
  <dcterms:modified xsi:type="dcterms:W3CDTF">2018-11-26T03:42:29Z</dcterms:modified>
</cp:coreProperties>
</file>