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reworkUI\design\db\"/>
    </mc:Choice>
  </mc:AlternateContent>
  <bookViews>
    <workbookView xWindow="35700" yWindow="3000" windowWidth="28800" windowHeight="11700" activeTab="8"/>
  </bookViews>
  <sheets>
    <sheet name="MiscDefine" sheetId="7" r:id="rId1"/>
    <sheet name="Info" sheetId="5" r:id="rId2"/>
    <sheet name="RuleLocal" sheetId="11" r:id="rId3"/>
    <sheet name="TAB_COIN" sheetId="4" r:id="rId4"/>
    <sheet name="TAB_GOLD" sheetId="3" r:id="rId5"/>
    <sheet name="TAB_OFFER" sheetId="6" r:id="rId6"/>
    <sheet name="OfferConfig" sheetId="9" r:id="rId7"/>
    <sheet name="OfferInfo" sheetId="10" r:id="rId8"/>
    <sheet name="TabOrderDisplay" sheetId="12" r:id="rId9"/>
  </sheets>
  <definedNames>
    <definedName name="_xlnm._FilterDatabase" localSheetId="3">TAB_COIN!$E$1:$Q$20</definedName>
    <definedName name="_xlnm._FilterDatabase" localSheetId="4">TAB_GOLD!$E$1:$Q$14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9" l="1"/>
  <c r="B37" i="9"/>
  <c r="B32" i="9"/>
  <c r="B31" i="9"/>
  <c r="B26" i="9"/>
  <c r="B25" i="9"/>
  <c r="B18" i="9" l="1"/>
  <c r="B17" i="9"/>
  <c r="B16" i="9" l="1"/>
  <c r="B15" i="9"/>
  <c r="G2" i="3" l="1"/>
  <c r="G8" i="4"/>
  <c r="G4" i="3" l="1"/>
  <c r="G5" i="3"/>
  <c r="G6" i="3"/>
  <c r="G7" i="3"/>
  <c r="G3" i="3"/>
  <c r="G10" i="4"/>
  <c r="G11" i="4"/>
  <c r="G12" i="4"/>
  <c r="G13" i="4"/>
  <c r="G9" i="4"/>
  <c r="G17" i="4"/>
  <c r="G18" i="4"/>
  <c r="G19" i="4"/>
  <c r="G20" i="4"/>
  <c r="G21" i="4"/>
  <c r="G22" i="4"/>
  <c r="G16" i="4"/>
  <c r="G3" i="4"/>
  <c r="G4" i="4"/>
  <c r="G5" i="4"/>
  <c r="G6" i="4"/>
  <c r="G7" i="4"/>
  <c r="H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G10" i="3"/>
  <c r="G11" i="3"/>
  <c r="G12" i="3"/>
  <c r="G13" i="3"/>
  <c r="G14" i="3"/>
  <c r="G2" i="4"/>
</calcChain>
</file>

<file path=xl/comments1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2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3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sharedStrings.xml><?xml version="1.0" encoding="utf-8"?>
<sst xmlns="http://schemas.openxmlformats.org/spreadsheetml/2006/main" count="647" uniqueCount="373">
  <si>
    <t>IS_HOT</t>
  </si>
  <si>
    <t>PROMOTION_PERCENT</t>
  </si>
  <si>
    <t>GÓI KIM CƯƠNG</t>
  </si>
  <si>
    <t>HŨ KIM CƯƠNG</t>
  </si>
  <si>
    <t>HỘP KIM CƯƠNG</t>
  </si>
  <si>
    <t>THÙNG KIM CƯƠNG</t>
  </si>
  <si>
    <t>LƯ KIM CƯƠNG</t>
  </si>
  <si>
    <t>HÒM KIM CƯƠNG</t>
  </si>
  <si>
    <t>PACK_DESCRIPTION</t>
  </si>
  <si>
    <t>25/08/2017 06:00 =&gt; 28/08/2017 06:00
25/08/2018 06:00 =&gt; 28/08/2018 06:00</t>
  </si>
  <si>
    <t>SMS</t>
  </si>
  <si>
    <t>ATM</t>
  </si>
  <si>
    <t>IAP</t>
  </si>
  <si>
    <t>PROMOTION_DURATION</t>
  </si>
  <si>
    <t>NEXT_PAY_COUNTDOWN</t>
  </si>
  <si>
    <t>LIMIT_DAY</t>
  </si>
  <si>
    <t>PRICE_VND</t>
  </si>
  <si>
    <t>IS_ACTIVE</t>
  </si>
  <si>
    <t>ID</t>
  </si>
  <si>
    <t>NAME</t>
  </si>
  <si>
    <t>QUANTITY</t>
  </si>
  <si>
    <t>TYPE</t>
  </si>
  <si>
    <t>sms.coin.10k</t>
  </si>
  <si>
    <t>sms.coin.15k</t>
  </si>
  <si>
    <t>atm.coin.50k</t>
  </si>
  <si>
    <t>atm.coin.100k</t>
  </si>
  <si>
    <t>atm.coin.200k</t>
  </si>
  <si>
    <t>atm.coin.500k</t>
  </si>
  <si>
    <t>atm.coin.1m</t>
  </si>
  <si>
    <t>atm.coin.2m</t>
  </si>
  <si>
    <t>atm.coin.5m</t>
  </si>
  <si>
    <t>sms.gold.10k</t>
  </si>
  <si>
    <t>sms.gold.15k</t>
  </si>
  <si>
    <t>atm.gold.50k</t>
  </si>
  <si>
    <t>atm.gold.100k</t>
  </si>
  <si>
    <t>atm.gold.200k</t>
  </si>
  <si>
    <t>atm.gold.500k</t>
  </si>
  <si>
    <t>atm.gold.1m</t>
  </si>
  <si>
    <t>DEFINE</t>
  </si>
  <si>
    <t>VALUE</t>
  </si>
  <si>
    <t>NOTE</t>
  </si>
  <si>
    <t>CARD</t>
  </si>
  <si>
    <t>ZING</t>
  </si>
  <si>
    <t>ACTIVE_IAP</t>
  </si>
  <si>
    <t>ACTIVE_ATM</t>
  </si>
  <si>
    <t>card.coin.zing</t>
  </si>
  <si>
    <t>card.coin.phone</t>
  </si>
  <si>
    <t>SUB_TYPE</t>
  </si>
  <si>
    <t>ACTIVE_CARD_ZING</t>
  </si>
  <si>
    <t>card.gold.zing</t>
  </si>
  <si>
    <t>card.gold.phone</t>
  </si>
  <si>
    <t>TAB_COIN</t>
  </si>
  <si>
    <t>TAB_GOLD</t>
  </si>
  <si>
    <t>FIRST_CHARGE_PERCENT</t>
  </si>
  <si>
    <t>RATE_VND_TO_COIN</t>
  </si>
  <si>
    <t>RATE_COIN_TO_GOLD</t>
  </si>
  <si>
    <t>RATE_SMS_PERCENT</t>
  </si>
  <si>
    <t>CHÚ Ý: KHÔNG ĐƯỢC ĐỔI TỈ LỆ NÀY</t>
  </si>
  <si>
    <t>1A</t>
  </si>
  <si>
    <t>2A</t>
  </si>
  <si>
    <t>5A</t>
  </si>
  <si>
    <t>10A</t>
  </si>
  <si>
    <t>20A</t>
  </si>
  <si>
    <t>50A</t>
  </si>
  <si>
    <t>card.offer.zing</t>
  </si>
  <si>
    <t>TAB_OFFER</t>
  </si>
  <si>
    <t>card.offer.phone</t>
  </si>
  <si>
    <t>atm.offer.50k</t>
  </si>
  <si>
    <t>atm.offer.100k</t>
  </si>
  <si>
    <t>atm.offer.200k</t>
  </si>
  <si>
    <t>atm.offer.400k</t>
  </si>
  <si>
    <t>BONUS_QUANTITY</t>
  </si>
  <si>
    <t>FIRST_CHARGE_ITEM_IAP</t>
  </si>
  <si>
    <t>FIRST_CHARGE_ITEM_SMS</t>
  </si>
  <si>
    <t>FIRST_CHARGE_ITEM_ZING</t>
  </si>
  <si>
    <t>FIRST_CHARGE_ITEM_CARD</t>
  </si>
  <si>
    <t>FIRST_CHARGE_ITEM_ATM</t>
  </si>
  <si>
    <t>quà tặng nạp lần đầu của kênh IAP</t>
  </si>
  <si>
    <t>quà tặng nạp lần đầu của kênh SMS</t>
  </si>
  <si>
    <t>quà tặng nạp lần đầu của kênh ZING</t>
  </si>
  <si>
    <t>quà tặng nạp lần đầu của kênh ATM</t>
  </si>
  <si>
    <t xml:space="preserve">quà tặng nạp lần đầu của kênh CARD </t>
  </si>
  <si>
    <t>FIRST_CHARGE_ITEM_ACTIVE</t>
  </si>
  <si>
    <t>1B</t>
  </si>
  <si>
    <t>2B</t>
  </si>
  <si>
    <t>5B</t>
  </si>
  <si>
    <t>10B</t>
  </si>
  <si>
    <t>20B</t>
  </si>
  <si>
    <t>sms.offer.10k</t>
  </si>
  <si>
    <t>sms.coin.20k</t>
  </si>
  <si>
    <t>sms.coin.50k</t>
  </si>
  <si>
    <t>sms.coin.100k</t>
  </si>
  <si>
    <t>sms.gold.20k</t>
  </si>
  <si>
    <t>sms.gold.50k</t>
  </si>
  <si>
    <t>sms.gold.100k</t>
  </si>
  <si>
    <t>sms.offer.20k</t>
  </si>
  <si>
    <t>sms.offer.50k</t>
  </si>
  <si>
    <t>sms.offer.100k</t>
  </si>
  <si>
    <t>RATE_LOCAL_TO_VND</t>
  </si>
  <si>
    <t>USE_PRICE_CENT</t>
  </si>
  <si>
    <t>CHÚ Ý: KHÔNG ĐƯỢC ĐỔI GIÁ TRỊ NÀY</t>
  </si>
  <si>
    <t>PRICE_LOCAL</t>
  </si>
  <si>
    <t>ACTIVE_SMS</t>
  </si>
  <si>
    <t>CHANNEL</t>
  </si>
  <si>
    <t>MOBI,VIETTEL</t>
  </si>
  <si>
    <t>OFFER_NEWBIE_LEVEL</t>
  </si>
  <si>
    <t>level unlock offer tân thủ</t>
  </si>
  <si>
    <t>OFFER_NEWBIE_OFFER</t>
  </si>
  <si>
    <t>OFFER_NEWBIE_1:100</t>
  </si>
  <si>
    <t>OFFER_SPECIAL_LEVEL</t>
  </si>
  <si>
    <t>level unlock offer đặc biệt</t>
  </si>
  <si>
    <t>OFFER_SPECIAL_TOTAL_PURCHASE</t>
  </si>
  <si>
    <t>Mốc xu đã nạp vào game, thấp &amp; lớn hơn hoặc bằng mốc này</t>
  </si>
  <si>
    <t>OFFER_SPECIAL_NO_PURCHASE</t>
  </si>
  <si>
    <t>OFFER_SPECIAL_LOW_PURCHASE</t>
  </si>
  <si>
    <t>OFFER_SPECIAL_HIGH_PURCHASE</t>
  </si>
  <si>
    <t>OFFER_SUPER_LEVEL</t>
  </si>
  <si>
    <t>level unlock offer siêu đặc biệt</t>
  </si>
  <si>
    <t>OFFER_SUPER_PERIOD_DAY</t>
  </si>
  <si>
    <t>Số ngày hệ thống sẽ kiểm tra lùi về trước (x), xác định User thuộc trường hợp nhận offer nào</t>
  </si>
  <si>
    <t>OFFER_SUPER_PERIOD_PURCHASE</t>
  </si>
  <si>
    <t>Mốc xu đã nạp vào game trong x ngày gần nhất, thấp &amp; lớn hơn hoặc bằng mốc này</t>
  </si>
  <si>
    <t>OFFER_SUPER_NO_PURCHASE</t>
  </si>
  <si>
    <t>OFFER_SUPER_LOW_PURCHASE</t>
  </si>
  <si>
    <t>OFFER_SUPER_HIGH_PURCHASE</t>
  </si>
  <si>
    <t>OFFER_SUPER_RESET_MIN</t>
  </si>
  <si>
    <t>thời gian reset offer. Chú ý: số này phải lớn hơn duration</t>
  </si>
  <si>
    <t>OFFER_SUPER_RESET_MAX</t>
  </si>
  <si>
    <t>REWARDS</t>
  </si>
  <si>
    <t>REPEAT_DAY</t>
  </si>
  <si>
    <t>COOLDOWN_MIN</t>
  </si>
  <si>
    <t>COOLDOWN_MAX</t>
  </si>
  <si>
    <t>COOLDOWN_ACTIVE</t>
  </si>
  <si>
    <t>DURATION</t>
  </si>
  <si>
    <t>DURATION_ACTIVE_PURCHASE</t>
  </si>
  <si>
    <t>DURATION_ACTIVE_NO_PURCHASE</t>
  </si>
  <si>
    <t>GFX</t>
  </si>
  <si>
    <t>OFFER_NEWBIE_1</t>
  </si>
  <si>
    <t>OFFER_NEWBIE_3</t>
  </si>
  <si>
    <t>OFFER_NEWBIE_2</t>
  </si>
  <si>
    <t>image.png</t>
  </si>
  <si>
    <t>OFFER_NEWBIE_5</t>
  </si>
  <si>
    <t>OFFER_NEWBIE_4</t>
  </si>
  <si>
    <t>OFFER_NEWBIE_7</t>
  </si>
  <si>
    <t>OFFER_NEWBIE_6</t>
  </si>
  <si>
    <t>OFFER_NEWBIE_9</t>
  </si>
  <si>
    <t>OFFER_NEWBIE_8</t>
  </si>
  <si>
    <t>RESET</t>
  </si>
  <si>
    <t>OFFER_SPECIAL_1</t>
  </si>
  <si>
    <t>OFFER_SPECIAL_2</t>
  </si>
  <si>
    <t>KIM CƯƠNG:200:Vàng:100000:CHẬU TRÂU:1:CHẬU HEO:1:CHẬU DÊ:1:CHẬU CỪU:1:CHẬU NGỰA:1:CHẬU BÒ:1</t>
  </si>
  <si>
    <t>OFFER_SPECIAL_3</t>
  </si>
  <si>
    <t>KIM CƯƠNG:500:Vàng:250000:Chong Chóng Trơn:1:Chong Chóng Sọc:1:Chong Chóng Xoắn:1:Chong Chóng Bi:1:Chong Chóng Hoa:1:Chong Chóng Viền:1</t>
  </si>
  <si>
    <t>OFFER_SPECIAL_4</t>
  </si>
  <si>
    <t>OFFER_SPECIAL_5</t>
  </si>
  <si>
    <t>OFFER_SUPER_1</t>
  </si>
  <si>
    <t>OFFER_SUPER_2</t>
  </si>
  <si>
    <t>OFFER_SUPER_3</t>
  </si>
  <si>
    <t>OFFER_SUPER_4</t>
  </si>
  <si>
    <t>OFFER_SUPER_5</t>
  </si>
  <si>
    <t>OFFER_SUPER_6</t>
  </si>
  <si>
    <t>OFFER_SUPER_7</t>
  </si>
  <si>
    <t>ACTIVE_CARD</t>
  </si>
  <si>
    <t>Danh sách nhà mạng đang mở</t>
  </si>
  <si>
    <t>VN_SMS_MOBI</t>
  </si>
  <si>
    <t>VN_SMS_VINA</t>
  </si>
  <si>
    <t>VN_SMS_VIETTEL</t>
  </si>
  <si>
    <t>VN_CARD_ZING</t>
  </si>
  <si>
    <t>String</t>
  </si>
  <si>
    <t>check level của user</t>
  </si>
  <si>
    <t>check thời gian chơi trong ngày. Tính theo giây</t>
  </si>
  <si>
    <t>Viet Nam</t>
  </si>
  <si>
    <t>check ip theo quốc gia. Tên các quốc gia cách nhau bởi dấu ,</t>
  </si>
  <si>
    <t>USER_LEVEL</t>
  </si>
  <si>
    <t>DAILY_PLAYING_TIME</t>
  </si>
  <si>
    <t>ALLOW_COUNTRY</t>
  </si>
  <si>
    <t>VN_CARD_MOBI</t>
  </si>
  <si>
    <t>VN_CARD_VINA</t>
  </si>
  <si>
    <t>VN_CARD_VIETTEL</t>
  </si>
  <si>
    <t>mã pcmID của payment</t>
  </si>
  <si>
    <t>int</t>
  </si>
  <si>
    <t>KIM CƯƠNG:400:Vàng:80000:CHẬU SAN HÔ:1:CHẬU SÓNG BIỂN:1:CHẬU TẢO XANH:1:CHẬU HOA BIỂN:1:CHẬU SAO BIỂN:1:CHẬU MÂY BIỂN:1</t>
  </si>
  <si>
    <t>OFFER_SPECIAL_6</t>
  </si>
  <si>
    <t>OFFER_SPECIAL_7</t>
  </si>
  <si>
    <t>OFFER_SPECIAL_8</t>
  </si>
  <si>
    <t>OFFER_SPECIAL_9</t>
  </si>
  <si>
    <t>OFFER_SPECIAL_10</t>
  </si>
  <si>
    <t>KIM CƯƠNG:200:Vàng:50000:CHẬU MÙA HÈ 1:1:CHẬU MÙA HÈ 2:1:CHẬU MÙA HÈ 3:1:CHẬU MÙA HÈ 4:1:CHẬU MÙA HÈ 5:1:CHẬU MÙA HÈ 6:1</t>
  </si>
  <si>
    <t>OFFER_SPECIAL_11</t>
  </si>
  <si>
    <t>KIM CƯƠNG:500:Vàng:500000:Vòng Giấc Mơ Gió:1:Vòng Giấc Mơ Sét:1:Vòng Giấc Mơ Nước:1:Vòng Giấc Mơ Trăng:1:Vòng Giấc Mơ Sao:1:Vòng Giấc Mơ Mặt Trời:1</t>
  </si>
  <si>
    <t>OFFER_SPECIAL_12</t>
  </si>
  <si>
    <t>OFFER_SPECIAL_13</t>
  </si>
  <si>
    <t>OFFER_SPECIAL_14</t>
  </si>
  <si>
    <t>OFFER_SUPER_8</t>
  </si>
  <si>
    <t>OFFER_SUPER_9</t>
  </si>
  <si>
    <t>OFFER_SUPER_10</t>
  </si>
  <si>
    <t>OFFER_SUPER_11</t>
  </si>
  <si>
    <t>OFFER_SUPER_12</t>
  </si>
  <si>
    <t>KIM CƯƠNG:500:Vàng:500000:Bọ Rùa:15:Ốc Sên:15:Đom Đóm:15:Sâu Xanh:15:Bướm:15:Ong:15:Chuồn Chuồn:15</t>
  </si>
  <si>
    <t>OFFER_SUPER_13</t>
  </si>
  <si>
    <t>OFFER_SUPER_14</t>
  </si>
  <si>
    <t>OFFER_SPECIAL_15</t>
  </si>
  <si>
    <t>OFFER_SPECIAL_16</t>
  </si>
  <si>
    <t>OFFER_SUPER_15</t>
  </si>
  <si>
    <t>OFFER_SUPER_16</t>
  </si>
  <si>
    <t>OFFER_SPECIAL_3:10:OFFER_SPECIAL_4:5:OFFER_SPECIAL_5:5:OFFER_SPECIAL_11:10:OFFER_SPECIAL_12:10:OFFER_SPECIAL_13:20:OFFER_SPECIAL_14:20:OFFER_SPECIAL_15:10:OFFER_SPECIAL_16:10</t>
  </si>
  <si>
    <t>OFFER_SUPER_17</t>
  </si>
  <si>
    <t>OFFER_SUPER_18</t>
  </si>
  <si>
    <t>OFFER_SUPER_19</t>
  </si>
  <si>
    <t>OFFER_SUPER_20</t>
  </si>
  <si>
    <t>OFFER_SUPER_21</t>
  </si>
  <si>
    <t>Kim Cương:100:Vàng:25000:Nước Thần:5:Keo Dán Mây:5:Gạch:5:Sơn Đỏ:5:Gỗ:5</t>
  </si>
  <si>
    <t>Kim Cương:100:Vàng:25000:Nước Thần:5:Keo Dán Mây:5:Đá:5:Sơn Vàng:5:Đinh:5</t>
  </si>
  <si>
    <t>Kim Cương:100:Vàng:25000:Nước Thần:5:Keo Dán Mây:5:Ngói:5:Sơn Đen:5:Sắt:5</t>
  </si>
  <si>
    <t>KIM CƯƠNG:500:Vàng:500000:Chuông Gió Hồng:1:Chuông Gió Lục:1:Chuông Gió Vàng:1:Chuông Gió Đỏ:1:Chuông Gió Tím:1:Chuông Gió Cam:1</t>
  </si>
  <si>
    <t>OFFER_PIG_BANK</t>
  </si>
  <si>
    <t>CHECK_ACTIVE</t>
  </si>
  <si>
    <t>KIM CƯƠNG:100:VÀNG:75000</t>
  </si>
  <si>
    <t>KIM CƯƠNG:200:VÀNG:200000</t>
  </si>
  <si>
    <t>KIM CƯƠNG:500:VÀNG:625000</t>
  </si>
  <si>
    <t>KIM CƯƠNG:2000:VÀNG:4000000</t>
  </si>
  <si>
    <t>ACTIVE_WALLET</t>
  </si>
  <si>
    <t>ACTIVE_BANKING</t>
  </si>
  <si>
    <t>FIRST_CHARGE_ITEM_WALLET</t>
  </si>
  <si>
    <t>quà tặng nạp lần đầu của kênh WALLET</t>
  </si>
  <si>
    <t>FIRST_CHARGE_ITEM_BANKING</t>
  </si>
  <si>
    <t>quà tặng nạp lần đầu của kênh BANKING</t>
  </si>
  <si>
    <t>Kim Cương:100:Vàng:25000:Nước Thần:5:Keo Dán Mây:5:Đá:5:Sơn Vàng:5:Đinh:6</t>
  </si>
  <si>
    <t>Kim Cương:100:Vàng:25000:Nước Thần:5:Keo Dán Mây:5:Đá:5:Sơn Vàng:5:Đinh:7</t>
  </si>
  <si>
    <t>sms.coin.5k</t>
  </si>
  <si>
    <t>sms.gold.5k</t>
  </si>
  <si>
    <t>MOBI,VIETTEL,VINA</t>
  </si>
  <si>
    <t>OFFER_VIP_3</t>
  </si>
  <si>
    <t>OFFER_VIP_4</t>
  </si>
  <si>
    <t>OFFER_VIP_5</t>
  </si>
  <si>
    <t>Kim Cương:100:Vàng:12000</t>
  </si>
  <si>
    <t>Kim Cương:200:Vàng:25000</t>
  </si>
  <si>
    <t>Kim Cương:500:Vàng:50000</t>
  </si>
  <si>
    <t>OFFER_VIP_0</t>
  </si>
  <si>
    <t>Kim Cương:250:Vàng:60000</t>
  </si>
  <si>
    <t>OFFER_VIP_1</t>
  </si>
  <si>
    <t>Kim Cương:500:Vàng:125000</t>
  </si>
  <si>
    <t>OFFER_VIP_2</t>
  </si>
  <si>
    <t>Kim Cương:1000:Vàng:250000</t>
  </si>
  <si>
    <t>KIM CƯƠNG:200:Vàng:100000:NGỌC ĐỎ:20:NGỌC XANH BIỂN:20:NGỌC VÀNG:20:NGỌC TÍM:20</t>
  </si>
  <si>
    <t>KIM CƯƠNG:200:Vàng:50000:NGỌC ĐỎ:20:NGỌC XANH BIỂN:20:NGỌC VÀNG:20:NGỌC TÍM:20</t>
  </si>
  <si>
    <t>KIM CƯƠNG:200:Vàng:25000:CHẬU HỒNG NGỌC:3:Vợt Trắng:10:Chuồn Chuồn:5:Bướm:5:Ong:5:Gạch:5:Sơn Đỏ:5:Gỗ:5</t>
  </si>
  <si>
    <t>KIM CƯƠNG:300:Vàng:25000:CHẬU HỒNG NGỌC:3:Vợt Trắng:10:Gạch:5:Sơn Đỏ:5:Gỗ:5:Đá:5:Sơn Vàng:5:Đinh:5</t>
  </si>
  <si>
    <t>KIM CƯƠNG:500:Vàng:100000:CHẬU SAN HÔ:1:CHẬU SÓNG BIỂN:1:CHẬU TẢO XANH:1:CHẬU HOA BIỂN:1:CHẬU SAO BIỂN:1:CHẬU MÂY BIỂN:1</t>
  </si>
  <si>
    <t>KIM CƯƠNG:1000:Vàng:125000:CHẬU TRÂU:1:CHẬU HEO:1:CHẬU DÊ:1:CHẬU CỪU:1:CHẬU NGỰA:1:CHẬU BÒ:1</t>
  </si>
  <si>
    <t>KIM CƯƠNG:1500:Vàng:125000:CHẬU TRĂNG NON:1:CHẬU NGUYỆT THỰC:1:CHẬU TRĂNG NGŨ SẮC:1:CHẬU TRĂNG TÍM:1:CHẬU TRĂNG THANH:1:CHẬU TRĂNG ĐỎ:1</t>
  </si>
  <si>
    <t>KIM CƯƠNG:2000:Vàng:250000:Vòng Giấc Mơ Gió:1:Vòng Giấc Mơ Sét:1:Vòng Giấc Mơ Nước:1:Vòng Giấc Mơ Trăng:1:Vòng Giấc Mơ Sao:1:Vòng Giấc Mơ Mặt Trời:1</t>
  </si>
  <si>
    <t>KIM CƯƠNG:2500:Vàng:250000:CHẬU MẶT TRỜI:1:CHẬU THỦY TINH:1:CHẬU KIM TINH:1:CHẬU HỎA TINH:1:CHẬU MỘC TINH:1:CHẬU THỔ TINH:1</t>
  </si>
  <si>
    <t>KIM CƯƠNG:4000:Vàng:1000000:CHẬU HOA TUYẾT:1:CHẬU HOA BÚP:1:CHẬU HOA ÁNH KIM:1:CHẬU HOA LỒNG ĐÈN:1:CHẬU HOA ĐÀI SEN:1:CHẬU HOA BỌT BIỂN:1</t>
  </si>
  <si>
    <t>ACTIVE_CREDIT</t>
  </si>
  <si>
    <t>FIRST_CHARGE_ITEM_CREDIT</t>
  </si>
  <si>
    <t>quà tặng nạp lần đầu của kênh CREDIT</t>
  </si>
  <si>
    <t>KIM CƯƠNG:1000:VÀNG:2000000</t>
  </si>
  <si>
    <t>KIM CƯƠNG:100:Vàng:50000:Nước Thần:10:Keo Dán Mây:10:Gạch:10:Sơn Đỏ:10:Gỗ:10</t>
  </si>
  <si>
    <t>COIN:900</t>
  </si>
  <si>
    <t>COIN:700</t>
  </si>
  <si>
    <t>KIM CƯƠNG:100:Vàng:50000:Nước Thần:10:Keo Dán Mây:10:Đá:10:Sơn Vàng:10:Đinh:10</t>
  </si>
  <si>
    <t>KIM CƯƠNG:100:Vàng:50000:Nước Thần:10:Keo Dán Mây:10:Ngói:10:Sơn Đen:10:Sắt:10</t>
  </si>
  <si>
    <t>KIM CƯƠNG:100:Vàng:50000:Bọ Rùa:10:Ốc Sên:10:Đom Đóm:10:Bướm:10:Ong:10:Chuồn Chuồn:10</t>
  </si>
  <si>
    <t>KIM CƯƠNG:1000:Vàng:750000:CHẬU HOA TUYẾT:1:CHẬU HOA BÚP:1:CHẬU HOA ÁNH KIM:1:CHẬU HOA LỒNG ĐÈN:1:CHẬU HOA ĐÀI SEN:1:CHẬU HOA BỌT BIỂN:1</t>
  </si>
  <si>
    <t>KIM CƯƠNG:2000:Vàng:1000000:CHẬU CHU TƯỚC:1:CHẬU THANH LONG:1:CHẬU BẠCH HỔ:1:CHẬU HUYỀN VŨ:1:CHẬU HOÀNG NGHÊ:1:CHẬU CỬU TƯỢNG:1</t>
  </si>
  <si>
    <t>COIN:1250</t>
  </si>
  <si>
    <t>KIM CƯƠNG:100:Vàng:25000:Gạch:10:Sơn Đỏ:10:Gỗ:10:Đá:10:Sơn Vàng:10:Đinh:10</t>
  </si>
  <si>
    <t>KIM CƯƠNG:200:Vàng:50000:Gạch:15:Sơn Đỏ:15:Gỗ:15:Đá:15:Sơn Vàng:15:Đinh:15</t>
  </si>
  <si>
    <t>KIM CƯƠNG:500:Vàng:500000:Gạch:15:Sơn Đỏ:15:Gỗ:15:Đá:15:Sơn Vàng:15:Đinh:15:Ngói:15:Sơn Đen:15:Sắt:15</t>
  </si>
  <si>
    <t>KIM CƯƠNG:1000:Vàng:750000:CHẬU HOA TUYẾT:1:CHẬU HOA BÚP:1:CHẬU HOA ÁNH KIM:1</t>
  </si>
  <si>
    <t>KIM CƯƠNG:2000:Vàng:1500000:THỎI ĐỒNG:15:THỎI BẠCH KIM:15:CHẬU CHU TƯỚC:6</t>
  </si>
  <si>
    <t>KIM CƯƠNG:100:Vàng:25000:Gạch:10:Sơn Đỏ:10:Gỗ:10:Ngói:10:Sơn Đen:10:Sắt:10</t>
  </si>
  <si>
    <t>KIM CƯƠNG:100:Vàng:25000:Bọ Rùa:10:Ốc Sên:10:Đom Đóm:10:Bướm:10:Ong:10:Chuồn Chuồn:10</t>
  </si>
  <si>
    <t>KIM CƯƠNG:200:Vàng:50000:Gạch:10:Sơn Đỏ:10:Gỗ:10:Ngói:10:Sơn Đen:10:Sắt:10</t>
  </si>
  <si>
    <t>KIM CƯƠNG:1000:Vàng:750000:NGỌC ĐỎ:15:NGỌC XANH BIỂN:15:NGỌC VÀNG:15:NGỌC TÍM:15:NGỌC CAM:15:NGỌC XANH LÁ:15</t>
  </si>
  <si>
    <t>KIM CƯƠNG:2000:Vàng:1000000:CHẬU CHU TƯỚC:3:CHẬU THANH LONG:3</t>
  </si>
  <si>
    <t>COIN:1665</t>
  </si>
  <si>
    <t>OFFER_RARE_NEWBIE_NO_PURCHASE</t>
  </si>
  <si>
    <t>OFFER_RARE_NEWBIE_LOW_PURCHASE</t>
  </si>
  <si>
    <t>OFFER_RARE_NEWBIE_PERIOD_PURCHASE</t>
  </si>
  <si>
    <t>OFFER_RARE_SPECIAL_PERIOD_PURCHASE</t>
  </si>
  <si>
    <t>OFFER_RARE_SPECIAL_NO_PURCHASE</t>
  </si>
  <si>
    <t>OFFER_RARE_SPECIAL_LOW_PURCHASE</t>
  </si>
  <si>
    <t>OFFER_RARE_SUPER_PERIOD_PURCHASE</t>
  </si>
  <si>
    <t>OFFER_RARE_SUPER_NO_PURCHASE</t>
  </si>
  <si>
    <t>OFFER_RARE_SUPER_LOW_PURCHASE</t>
  </si>
  <si>
    <t>OFFER_RARE_NEWBIE_HIGH_PURCHASE</t>
  </si>
  <si>
    <t>OFFER_RARE_SUPER_HIGH_PURCHASE</t>
  </si>
  <si>
    <t>OFFER_RARE_SPECIAL_HIGH_PURCHASE</t>
  </si>
  <si>
    <t>OFFER_RARE_NEWBIE_1</t>
  </si>
  <si>
    <t>OFFER_RARE_NEWBIE_2</t>
  </si>
  <si>
    <t>OFFER_RARE_NEWBIE_3</t>
  </si>
  <si>
    <t>OFFER_RARE_PERIOD_DAY_MIN</t>
  </si>
  <si>
    <t>OFFER_RARE_PERIOD_DAY_MAX</t>
  </si>
  <si>
    <t>OFFER_SPECIAL_RESET_MIN</t>
  </si>
  <si>
    <t>OFFER_SPECIAL_RESET_MAX</t>
  </si>
  <si>
    <t>OFFER_RARE_NEWBIE_RESET_MIN</t>
  </si>
  <si>
    <t>OFFER_RARE_NEWBIE_RESET_MAX</t>
  </si>
  <si>
    <t>OFFER_RARE_SPECIAL_RESET_MIN</t>
  </si>
  <si>
    <t>OFFER_RARE_SPECIAL_RESET_MAX</t>
  </si>
  <si>
    <t>OFFER_RARE_SUPER_RESET_MIN</t>
  </si>
  <si>
    <t>OFFER_RARE_SUPER_RESET_MAX</t>
  </si>
  <si>
    <t>OFFER_RARE_SPECIAL_1</t>
  </si>
  <si>
    <t>OFFER_RARE_SPECIAL_2</t>
  </si>
  <si>
    <t>OFFER_RARE_SPECIAL_3</t>
  </si>
  <si>
    <t>OFFER_RARE_SUPER_1</t>
  </si>
  <si>
    <t>OFFER_RARE_SUPER_2</t>
  </si>
  <si>
    <t>OFFER_RARE_SUPER_3</t>
  </si>
  <si>
    <t>OFFER_RARE_NEWBIE_4</t>
  </si>
  <si>
    <t>OFFER_RARE_NEWBIE_5</t>
  </si>
  <si>
    <t>OFFER_RARE_SPECIAL_4</t>
  </si>
  <si>
    <t>OFFER_RARE_SPECIAL_5</t>
  </si>
  <si>
    <t>OFFER_RARE_SUPER_4</t>
  </si>
  <si>
    <t>OFFER_RARE_SUPER_5</t>
  </si>
  <si>
    <t>Số ngày random MIN hệ thống check lùi về trước, xác định user có thuộc tập nhận OFFER RARE hay không</t>
  </si>
  <si>
    <t>Số ngày random MAX hệ thống check lùi về trước, xác định user có thuộc tập nhận OFFER RARE hay không</t>
  </si>
  <si>
    <t>Check tổng kim cương đã nạp vào game từ lúc tạo acc, thấp &amp; lớn hơn hoặc bằng mốc này</t>
  </si>
  <si>
    <t>Nếu chưa từng nạp, quay về flow offer newbie đã có</t>
  </si>
  <si>
    <t>OFFER_RARE_NEWBIE_1:40:OFFER_RARE_NEWBIE_2:40:OFFER_RARE_NEWBIE_3:20</t>
  </si>
  <si>
    <t>Nạp thấp hơn mốc đưa ra, random trong list này</t>
  </si>
  <si>
    <t>OFFER_RARE_NEWBIE_3:50:OFFER_RARE_NEWBIE_4:25:OFFER_RARE_NEWBIE_5:25</t>
  </si>
  <si>
    <t>Nạp bằng hoặc cao hơn mốc đưa ra</t>
  </si>
  <si>
    <t>OFFER_RARE_SPECIAL_1:50:OFFER_RARE_SPECIAL_2:50</t>
  </si>
  <si>
    <t>Chưa từng nạp, random trong list này</t>
  </si>
  <si>
    <t>OFFER_RARE_SPECIAL_1:30:OFFER_RARE_SPECIAL_2:30:OFFER_RARE_SPECIAL_3:25:OFFER_RARE_SPECIAL_4:15</t>
  </si>
  <si>
    <t>Nạp thấp hơn, random trong list này</t>
  </si>
  <si>
    <t>OFFER_RARE_SPECIAL_3:50:OFFER_RARE_SPECIAL_4:30:OFFER_RARE_SPECIAL_5:20</t>
  </si>
  <si>
    <t>Nạp bằng hoặc cao hơn random trong list này</t>
  </si>
  <si>
    <t>OFFER_RARE_SUPER_1:50:OFFER_RARE_SUPER_2:30:OFFER_RARE_SUPER_3:20</t>
  </si>
  <si>
    <t>OFFER_RARE_SUPER_1:30:OFFER_RARE_SUPER_2:30:OFFER_RARE_SUPER_3:25:OFFER_RARE_SUPER_4:15</t>
  </si>
  <si>
    <t>OFFER_RARE_SUPER_3:50:OFFER_RARE_SUPER_4:30:OFFER_RARE_SUPER_5:20</t>
  </si>
  <si>
    <t>KIM CƯƠNG:150:VÀNG:100000</t>
  </si>
  <si>
    <t>KIM CƯƠNG:300:VÀNG:250000</t>
  </si>
  <si>
    <t>KIM CƯƠNG:750:VÀNG:800000</t>
  </si>
  <si>
    <t>KIM CƯƠNG:1500:VÀNG:2500000</t>
  </si>
  <si>
    <t>KIM CƯƠNG:2500:VÀNG:4500000</t>
  </si>
  <si>
    <t>KIM CƯƠNG:200:VÀNG:150000</t>
  </si>
  <si>
    <t>KIM CƯƠNG:400:VÀNG:400000</t>
  </si>
  <si>
    <t>KIM CƯƠNG:1000:VÀNG:1200000</t>
  </si>
  <si>
    <t>KIM CƯƠNG:2000:VÀNG:3000000</t>
  </si>
  <si>
    <t>KIM CƯƠNG:4000:VÀNG:6000000</t>
  </si>
  <si>
    <t>KIM CƯƠNG:300:VÀNG:150000</t>
  </si>
  <si>
    <t>KIM CƯƠNG:600:VÀNG:400000</t>
  </si>
  <si>
    <t>KIM CƯƠNG:1500:VÀNG:1200000</t>
  </si>
  <si>
    <t>KIM CƯƠNG:3000:VÀNG:3000000</t>
  </si>
  <si>
    <t>KIM CƯƠNG:6000:VÀNG:6000000</t>
  </si>
  <si>
    <t>SKIP_PACKAGE_NAME</t>
  </si>
  <si>
    <t>các package name cần KHÔNG check rule</t>
  </si>
  <si>
    <t>SKIP_TYPE</t>
  </si>
  <si>
    <t>các type cần KHÔNG check rule</t>
  </si>
  <si>
    <t>zingme,zacc</t>
  </si>
  <si>
    <t>Thời gian xử lý offer sau khi offer hết hạn (lỗi nạp offer SMS bị trễ)</t>
  </si>
  <si>
    <t>TIME_CHECK_OFFER_EXPIRE</t>
  </si>
  <si>
    <t>OFFER_SUPER_22</t>
  </si>
  <si>
    <t>KIM CƯƠNG:1000:Vàng:750000:THỎI ĐỒNG:25:THỎI BẠC:25:THỎI VÀNG:25:THỎI BẠCH KIM:25</t>
  </si>
  <si>
    <t>OFFER_SUPER_23</t>
  </si>
  <si>
    <t>KIM CƯƠNG:2000:Vàng:1500000:THỎI ĐỒNG:40:THỎI BẠC:40:THỎI VÀNG:40:THỎI BẠCH KIM:40</t>
  </si>
  <si>
    <t>OFFER_SPECIAL_1:15:OFFER_SPECIAL_2:15:OFFER_SPECIAL_6:15:OFFER_SPECIAL_7:15:OFFER_SPECIAL_8:15:OFFER_SPECIAL_9:15:OFFER_SPECIAL_10:10</t>
  </si>
  <si>
    <t>OFFER_SPECIAL_3:25:OFFER_SPECIAL_4:5:OFFER_SPECIAL_11:25:OFFER_SPECIAL_12:25:OFFER_SPECIAL_13:15:OFFER_SPECIAL_15:5</t>
  </si>
  <si>
    <t>OFFER_SUPER_1:10:OFFER_SUPER_2:10:OFFER_SUPER_3:5:OFFER_SUPER_8:10:OFFER_SUPER_9:10:OFFER_SUPER_10:10:OFFER_SUPER_11:10:OFFER_SUPER_12:5:OFFER_SUPER_17:15:OFFER_SUPER_18:10:OFFER_SUPER_19:5</t>
  </si>
  <si>
    <t>OFFER_SUPER_3:10:OFFER_SUPER_4:5:OFFER_SUPER_5:5:OFFER_SUPER_6:5:OFFER_SUPER_7:5:OFFER_SUPER_12:10:OFFER_SUPER_13:10:OFFER_SUPER_14:5:OFFER_SUPER_15:5:OFFER_SUPER_16:5:OFFER_SUPER_19:10:OFFER_SUPER_20:10:OFFER_SUPER_21:5:OFFER_SUPER_22:5:OFFER_SUPER_23:5</t>
  </si>
  <si>
    <t>OFFER_SUPER_3:2:OFFER_SUPER_4:6:OFFER_SUPER_5:4:OFFER_SUPER_6:6:OFFER_SUPER_7:10:OFFER_SUPER_12:2:OFFER_SUPER_13:10:OFFER_SUPER_14:10:OFFER_SUPER_15:6:OFFER_SUPER_16:6:OFFER_SUPER_19:6:OFFER_SUPER_20:10:OFFER_SUPER_21:6:OFFER_SUPER_22:10:OFFER_SUPER_23:6</t>
  </si>
  <si>
    <t>TAB_IAP</t>
  </si>
  <si>
    <t>TAB_COIN2GOLD</t>
  </si>
  <si>
    <t>TAB_SMS</t>
  </si>
  <si>
    <t>TAB_CARD</t>
  </si>
  <si>
    <t>TAB_ATM</t>
  </si>
  <si>
    <t>TAB_WALLET</t>
  </si>
  <si>
    <t>TAB_BANKING</t>
  </si>
  <si>
    <t>TAB_CREDIT</t>
  </si>
  <si>
    <t>TAB_COUNT</t>
  </si>
  <si>
    <t>TAB_BANK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</si>
</sst>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49" fontId="0" fillId="0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49" fontId="0" fillId="5" borderId="1" xfId="0" applyNumberFormat="1" applyFill="1" applyBorder="1"/>
    <xf numFmtId="0" fontId="0" fillId="5" borderId="1" xfId="0" applyFill="1" applyBorder="1" applyAlignment="1">
      <alignment horizontal="right"/>
    </xf>
    <xf numFmtId="0" fontId="5" fillId="5" borderId="1" xfId="0" applyFont="1" applyFill="1" applyBorder="1"/>
    <xf numFmtId="0" fontId="0" fillId="6" borderId="1" xfId="0" applyFill="1" applyBorder="1"/>
    <xf numFmtId="0" fontId="0" fillId="0" borderId="0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49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right"/>
    </xf>
    <xf numFmtId="0" fontId="0" fillId="0" borderId="1" xfId="0" applyNumberFormat="1" applyFill="1" applyBorder="1"/>
    <xf numFmtId="1" fontId="0" fillId="0" borderId="1" xfId="0" applyNumberFormat="1" applyFill="1" applyBorder="1"/>
    <xf numFmtId="49" fontId="0" fillId="10" borderId="1" xfId="0" applyNumberFormat="1" applyFill="1" applyBorder="1"/>
    <xf numFmtId="164" fontId="0" fillId="0" borderId="1" xfId="1" applyNumberFormat="1" applyFont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0" fontId="0" fillId="0" borderId="1" xfId="0" applyFill="1" applyBorder="1" applyAlignment="1">
      <alignment horizontal="left"/>
    </xf>
    <xf numFmtId="49" fontId="0" fillId="11" borderId="1" xfId="0" applyNumberFormat="1" applyFill="1" applyBorder="1"/>
    <xf numFmtId="0" fontId="0" fillId="0" borderId="3" xfId="0" applyNumberFormat="1" applyFill="1" applyBorder="1"/>
    <xf numFmtId="0" fontId="0" fillId="5" borderId="1" xfId="0" applyNumberFormat="1" applyFill="1" applyBorder="1"/>
    <xf numFmtId="0" fontId="0" fillId="7" borderId="1" xfId="0" applyFill="1" applyBorder="1"/>
    <xf numFmtId="1" fontId="0" fillId="7" borderId="1" xfId="0" applyNumberFormat="1" applyFill="1" applyBorder="1"/>
    <xf numFmtId="49" fontId="0" fillId="12" borderId="1" xfId="0" applyNumberFormat="1" applyFill="1" applyBorder="1"/>
    <xf numFmtId="0" fontId="0" fillId="12" borderId="1" xfId="0" applyFill="1" applyBorder="1"/>
    <xf numFmtId="164" fontId="0" fillId="12" borderId="1" xfId="1" applyNumberFormat="1" applyFont="1" applyFill="1" applyBorder="1"/>
    <xf numFmtId="0" fontId="0" fillId="12" borderId="0" xfId="0" applyFill="1"/>
    <xf numFmtId="49" fontId="0" fillId="13" borderId="1" xfId="0" applyNumberFormat="1" applyFill="1" applyBorder="1"/>
    <xf numFmtId="0" fontId="0" fillId="13" borderId="1" xfId="0" applyFill="1" applyBorder="1"/>
    <xf numFmtId="164" fontId="0" fillId="13" borderId="1" xfId="1" applyNumberFormat="1" applyFont="1" applyFill="1" applyBorder="1"/>
    <xf numFmtId="0" fontId="0" fillId="13" borderId="0" xfId="0" applyFill="1"/>
    <xf numFmtId="3" fontId="0" fillId="7" borderId="1" xfId="0" applyNumberFormat="1" applyFill="1" applyBorder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49" fontId="0" fillId="9" borderId="1" xfId="0" applyNumberFormat="1" applyFill="1" applyBorder="1"/>
    <xf numFmtId="0" fontId="0" fillId="5" borderId="1" xfId="0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8" borderId="0" xfId="0" applyFill="1"/>
    <xf numFmtId="3" fontId="0" fillId="8" borderId="1" xfId="0" applyNumberFormat="1" applyFill="1" applyBorder="1"/>
    <xf numFmtId="1" fontId="0" fillId="8" borderId="1" xfId="0" applyNumberFormat="1" applyFill="1" applyBorder="1"/>
    <xf numFmtId="3" fontId="0" fillId="6" borderId="1" xfId="0" applyNumberFormat="1" applyFill="1" applyBorder="1"/>
    <xf numFmtId="1" fontId="0" fillId="6" borderId="1" xfId="0" applyNumberFormat="1" applyFill="1" applyBorder="1"/>
    <xf numFmtId="0" fontId="0" fillId="6" borderId="0" xfId="0" applyFill="1"/>
    <xf numFmtId="0" fontId="0" fillId="6" borderId="1" xfId="0" applyFill="1" applyBorder="1" applyAlignment="1">
      <alignment horizontal="right"/>
    </xf>
    <xf numFmtId="0" fontId="0" fillId="5" borderId="0" xfId="0" applyFill="1"/>
    <xf numFmtId="0" fontId="0" fillId="9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14" borderId="1" xfId="0" applyFill="1" applyBorder="1"/>
    <xf numFmtId="3" fontId="0" fillId="14" borderId="1" xfId="0" applyNumberFormat="1" applyFill="1" applyBorder="1"/>
    <xf numFmtId="1" fontId="0" fillId="14" borderId="1" xfId="0" applyNumberFormat="1" applyFill="1" applyBorder="1"/>
    <xf numFmtId="0" fontId="0" fillId="14" borderId="0" xfId="0" applyFill="1"/>
    <xf numFmtId="0" fontId="0" fillId="7" borderId="4" xfId="0" applyFill="1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7" sqref="F17"/>
    </sheetView>
  </sheetViews>
  <sheetFormatPr defaultRowHeight="15" x14ac:dyDescent="0.25"/>
  <cols>
    <col min="1" max="1" width="17.42578125" bestFit="1" customWidth="1"/>
    <col min="2" max="2" width="8.85546875" customWidth="1"/>
    <col min="3" max="3" width="15.140625" bestFit="1" customWidth="1"/>
    <col min="4" max="4" width="21.85546875" bestFit="1" customWidth="1"/>
  </cols>
  <sheetData>
    <row r="1" spans="1:4" x14ac:dyDescent="0.25">
      <c r="A1" s="36" t="s">
        <v>38</v>
      </c>
      <c r="B1" s="37" t="s">
        <v>21</v>
      </c>
      <c r="C1" s="37" t="s">
        <v>39</v>
      </c>
      <c r="D1" s="38" t="s">
        <v>40</v>
      </c>
    </row>
    <row r="2" spans="1:4" x14ac:dyDescent="0.25">
      <c r="A2" t="s">
        <v>164</v>
      </c>
      <c r="B2" s="35" t="s">
        <v>168</v>
      </c>
      <c r="C2" s="35">
        <v>45201</v>
      </c>
    </row>
    <row r="3" spans="1:4" x14ac:dyDescent="0.25">
      <c r="A3" t="s">
        <v>165</v>
      </c>
      <c r="B3" s="35" t="s">
        <v>168</v>
      </c>
      <c r="C3" s="35">
        <v>45202</v>
      </c>
    </row>
    <row r="4" spans="1:4" x14ac:dyDescent="0.25">
      <c r="A4" t="s">
        <v>166</v>
      </c>
      <c r="B4" s="35" t="s">
        <v>168</v>
      </c>
      <c r="C4" s="35">
        <v>45204</v>
      </c>
    </row>
    <row r="5" spans="1:4" x14ac:dyDescent="0.25">
      <c r="A5" t="s">
        <v>167</v>
      </c>
      <c r="B5" s="35" t="s">
        <v>180</v>
      </c>
      <c r="C5" s="35">
        <v>1</v>
      </c>
      <c r="D5" t="s">
        <v>179</v>
      </c>
    </row>
    <row r="6" spans="1:4" x14ac:dyDescent="0.25">
      <c r="A6" t="s">
        <v>176</v>
      </c>
      <c r="B6" s="35" t="s">
        <v>180</v>
      </c>
      <c r="C6" s="35">
        <v>2</v>
      </c>
      <c r="D6" t="s">
        <v>179</v>
      </c>
    </row>
    <row r="7" spans="1:4" x14ac:dyDescent="0.25">
      <c r="A7" t="s">
        <v>177</v>
      </c>
      <c r="B7" s="35" t="s">
        <v>180</v>
      </c>
      <c r="C7" s="35">
        <v>3</v>
      </c>
      <c r="D7" t="s">
        <v>179</v>
      </c>
    </row>
    <row r="8" spans="1:4" x14ac:dyDescent="0.25">
      <c r="A8" t="s">
        <v>178</v>
      </c>
      <c r="B8" s="35" t="s">
        <v>180</v>
      </c>
      <c r="C8" s="35">
        <v>4</v>
      </c>
      <c r="D8" t="s">
        <v>179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0" sqref="C30"/>
    </sheetView>
  </sheetViews>
  <sheetFormatPr defaultRowHeight="15" x14ac:dyDescent="0.25"/>
  <cols>
    <col min="1" max="1" width="32.7109375" bestFit="1" customWidth="1"/>
    <col min="2" max="2" width="73.42578125" bestFit="1" customWidth="1"/>
    <col min="3" max="3" width="72.85546875" bestFit="1" customWidth="1"/>
  </cols>
  <sheetData>
    <row r="1" spans="1:3" x14ac:dyDescent="0.25">
      <c r="A1" s="26" t="s">
        <v>38</v>
      </c>
      <c r="B1" s="27" t="s">
        <v>39</v>
      </c>
      <c r="C1" s="28" t="s">
        <v>40</v>
      </c>
    </row>
    <row r="2" spans="1:3" x14ac:dyDescent="0.25">
      <c r="A2" s="31" t="s">
        <v>54</v>
      </c>
      <c r="B2" s="32">
        <v>100</v>
      </c>
      <c r="C2" s="33" t="s">
        <v>57</v>
      </c>
    </row>
    <row r="3" spans="1:3" x14ac:dyDescent="0.25">
      <c r="A3" s="31" t="s">
        <v>56</v>
      </c>
      <c r="B3" s="32">
        <v>80</v>
      </c>
      <c r="C3" s="33" t="s">
        <v>57</v>
      </c>
    </row>
    <row r="4" spans="1:3" x14ac:dyDescent="0.25">
      <c r="A4" s="31" t="s">
        <v>55</v>
      </c>
      <c r="B4" s="32">
        <v>500</v>
      </c>
      <c r="C4" s="33" t="s">
        <v>57</v>
      </c>
    </row>
    <row r="5" spans="1:3" x14ac:dyDescent="0.25">
      <c r="A5" s="31" t="s">
        <v>98</v>
      </c>
      <c r="B5" s="32">
        <v>1</v>
      </c>
      <c r="C5" s="33" t="s">
        <v>100</v>
      </c>
    </row>
    <row r="6" spans="1:3" x14ac:dyDescent="0.25">
      <c r="A6" s="31" t="s">
        <v>99</v>
      </c>
      <c r="B6" s="32" t="b">
        <v>0</v>
      </c>
      <c r="C6" s="33" t="s">
        <v>100</v>
      </c>
    </row>
    <row r="7" spans="1:3" x14ac:dyDescent="0.25">
      <c r="A7" s="29" t="s">
        <v>43</v>
      </c>
      <c r="B7" s="30" t="b">
        <v>1</v>
      </c>
      <c r="C7" s="30"/>
    </row>
    <row r="8" spans="1:3" x14ac:dyDescent="0.25">
      <c r="A8" s="29" t="s">
        <v>102</v>
      </c>
      <c r="B8" s="30" t="s">
        <v>231</v>
      </c>
      <c r="C8" s="53" t="s">
        <v>163</v>
      </c>
    </row>
    <row r="9" spans="1:3" x14ac:dyDescent="0.25">
      <c r="A9" s="29" t="s">
        <v>48</v>
      </c>
      <c r="B9" s="30" t="b">
        <v>1</v>
      </c>
      <c r="C9" s="7"/>
    </row>
    <row r="10" spans="1:3" x14ac:dyDescent="0.25">
      <c r="A10" s="29" t="s">
        <v>162</v>
      </c>
      <c r="B10" s="30"/>
      <c r="C10" s="53" t="s">
        <v>163</v>
      </c>
    </row>
    <row r="11" spans="1:3" x14ac:dyDescent="0.25">
      <c r="A11" s="29" t="s">
        <v>44</v>
      </c>
      <c r="B11" s="30" t="b">
        <v>1</v>
      </c>
      <c r="C11" s="7"/>
    </row>
    <row r="12" spans="1:3" x14ac:dyDescent="0.25">
      <c r="A12" s="29" t="s">
        <v>221</v>
      </c>
      <c r="B12" s="30"/>
      <c r="C12" s="53" t="s">
        <v>163</v>
      </c>
    </row>
    <row r="13" spans="1:3" x14ac:dyDescent="0.25">
      <c r="A13" s="29" t="s">
        <v>222</v>
      </c>
      <c r="B13" s="30"/>
      <c r="C13" s="53" t="s">
        <v>163</v>
      </c>
    </row>
    <row r="14" spans="1:3" x14ac:dyDescent="0.25">
      <c r="A14" s="29" t="s">
        <v>254</v>
      </c>
      <c r="B14" s="30"/>
      <c r="C14" s="53"/>
    </row>
    <row r="15" spans="1:3" x14ac:dyDescent="0.25">
      <c r="A15" s="29" t="s">
        <v>82</v>
      </c>
      <c r="B15" s="30" t="b">
        <v>1</v>
      </c>
      <c r="C15" s="7"/>
    </row>
    <row r="16" spans="1:3" x14ac:dyDescent="0.25">
      <c r="A16" s="29" t="s">
        <v>72</v>
      </c>
      <c r="B16" s="30" t="s">
        <v>211</v>
      </c>
      <c r="C16" s="7" t="s">
        <v>77</v>
      </c>
    </row>
    <row r="17" spans="1:3" x14ac:dyDescent="0.25">
      <c r="A17" s="18" t="s">
        <v>73</v>
      </c>
      <c r="B17" s="30" t="s">
        <v>211</v>
      </c>
      <c r="C17" s="7" t="s">
        <v>78</v>
      </c>
    </row>
    <row r="18" spans="1:3" x14ac:dyDescent="0.25">
      <c r="A18" s="18" t="s">
        <v>74</v>
      </c>
      <c r="B18" s="30" t="s">
        <v>212</v>
      </c>
      <c r="C18" s="7" t="s">
        <v>79</v>
      </c>
    </row>
    <row r="19" spans="1:3" x14ac:dyDescent="0.25">
      <c r="A19" s="18" t="s">
        <v>75</v>
      </c>
      <c r="B19" s="30" t="s">
        <v>213</v>
      </c>
      <c r="C19" s="7" t="s">
        <v>81</v>
      </c>
    </row>
    <row r="20" spans="1:3" x14ac:dyDescent="0.25">
      <c r="A20" s="18" t="s">
        <v>76</v>
      </c>
      <c r="B20" s="30" t="s">
        <v>212</v>
      </c>
      <c r="C20" s="7" t="s">
        <v>80</v>
      </c>
    </row>
    <row r="21" spans="1:3" x14ac:dyDescent="0.25">
      <c r="A21" s="18" t="s">
        <v>223</v>
      </c>
      <c r="B21" s="30" t="s">
        <v>227</v>
      </c>
      <c r="C21" s="7" t="s">
        <v>224</v>
      </c>
    </row>
    <row r="22" spans="1:3" x14ac:dyDescent="0.25">
      <c r="A22" s="18" t="s">
        <v>225</v>
      </c>
      <c r="B22" s="30" t="s">
        <v>228</v>
      </c>
      <c r="C22" s="7" t="s">
        <v>226</v>
      </c>
    </row>
    <row r="23" spans="1:3" x14ac:dyDescent="0.25">
      <c r="A23" s="18" t="s">
        <v>255</v>
      </c>
      <c r="B23" s="30" t="s">
        <v>228</v>
      </c>
      <c r="C23" s="7" t="s">
        <v>256</v>
      </c>
    </row>
    <row r="24" spans="1:3" x14ac:dyDescent="0.25">
      <c r="A24" s="89" t="s">
        <v>353</v>
      </c>
      <c r="B24" s="68">
        <v>86400</v>
      </c>
      <c r="C24" s="89" t="s">
        <v>352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0.140625" bestFit="1" customWidth="1"/>
    <col min="2" max="2" width="39.5703125" customWidth="1"/>
    <col min="3" max="3" width="72.85546875" bestFit="1" customWidth="1"/>
  </cols>
  <sheetData>
    <row r="1" spans="1:3" x14ac:dyDescent="0.25">
      <c r="A1" s="26" t="s">
        <v>38</v>
      </c>
      <c r="B1" s="27" t="s">
        <v>39</v>
      </c>
      <c r="C1" s="28" t="s">
        <v>40</v>
      </c>
    </row>
    <row r="2" spans="1:3" x14ac:dyDescent="0.25">
      <c r="A2" s="29" t="s">
        <v>173</v>
      </c>
      <c r="B2" s="30">
        <v>8</v>
      </c>
      <c r="C2" s="7" t="s">
        <v>169</v>
      </c>
    </row>
    <row r="3" spans="1:3" x14ac:dyDescent="0.25">
      <c r="A3" s="29" t="s">
        <v>174</v>
      </c>
      <c r="B3" s="30">
        <v>500</v>
      </c>
      <c r="C3" s="7" t="s">
        <v>170</v>
      </c>
    </row>
    <row r="4" spans="1:3" x14ac:dyDescent="0.25">
      <c r="A4" s="29" t="s">
        <v>175</v>
      </c>
      <c r="B4" s="30" t="s">
        <v>171</v>
      </c>
      <c r="C4" s="7" t="s">
        <v>172</v>
      </c>
    </row>
    <row r="5" spans="1:3" x14ac:dyDescent="0.25">
      <c r="A5" s="29" t="s">
        <v>347</v>
      </c>
      <c r="B5" s="30"/>
      <c r="C5" s="7" t="s">
        <v>348</v>
      </c>
    </row>
    <row r="6" spans="1:3" x14ac:dyDescent="0.25">
      <c r="A6" s="29" t="s">
        <v>349</v>
      </c>
      <c r="B6" s="39" t="s">
        <v>351</v>
      </c>
      <c r="C6" s="7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6.140625" bestFit="1" customWidth="1"/>
    <col min="2" max="2" width="10" bestFit="1" customWidth="1"/>
    <col min="3" max="3" width="9.5703125" bestFit="1" customWidth="1"/>
    <col min="4" max="4" width="18.5703125" bestFit="1" customWidth="1"/>
    <col min="5" max="5" width="18.7109375" style="13" bestFit="1" customWidth="1"/>
    <col min="6" max="6" width="14.7109375" customWidth="1"/>
    <col min="7" max="7" width="15.42578125" bestFit="1" customWidth="1"/>
    <col min="8" max="8" width="22.1406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34.140625" bestFit="1" customWidth="1"/>
    <col min="14" max="14" width="28.28515625" bestFit="1" customWidth="1"/>
    <col min="15" max="15" width="14.85546875" bestFit="1" customWidth="1"/>
    <col min="16" max="16" width="12.140625" customWidth="1"/>
    <col min="17" max="17" width="23.28515625" style="14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18</v>
      </c>
      <c r="B1" s="2" t="s">
        <v>21</v>
      </c>
      <c r="C1" s="1" t="s">
        <v>47</v>
      </c>
      <c r="D1" s="1" t="s">
        <v>103</v>
      </c>
      <c r="E1" s="1" t="s">
        <v>19</v>
      </c>
      <c r="F1" s="1" t="s">
        <v>17</v>
      </c>
      <c r="G1" s="1" t="s">
        <v>20</v>
      </c>
      <c r="H1" s="1" t="s">
        <v>71</v>
      </c>
      <c r="I1" s="1" t="s">
        <v>16</v>
      </c>
      <c r="J1" s="1" t="s">
        <v>101</v>
      </c>
      <c r="K1" s="1" t="s">
        <v>53</v>
      </c>
      <c r="L1" s="1" t="s">
        <v>1</v>
      </c>
      <c r="M1" s="1" t="s">
        <v>13</v>
      </c>
      <c r="N1" s="1" t="s">
        <v>14</v>
      </c>
      <c r="O1" s="1" t="s">
        <v>15</v>
      </c>
      <c r="P1" s="1" t="s">
        <v>0</v>
      </c>
      <c r="Q1" s="1" t="s">
        <v>8</v>
      </c>
    </row>
    <row r="2" spans="1:17" s="7" customFormat="1" ht="30" x14ac:dyDescent="0.25">
      <c r="A2" s="7" t="s">
        <v>58</v>
      </c>
      <c r="B2" s="7" t="s">
        <v>51</v>
      </c>
      <c r="C2" s="5" t="s">
        <v>12</v>
      </c>
      <c r="D2" s="5"/>
      <c r="E2" s="3" t="s">
        <v>2</v>
      </c>
      <c r="F2" s="5" t="b">
        <v>1</v>
      </c>
      <c r="G2" s="4">
        <f>J2/100</f>
        <v>200</v>
      </c>
      <c r="H2" s="4">
        <v>0</v>
      </c>
      <c r="I2" s="15">
        <v>20000</v>
      </c>
      <c r="J2" s="15">
        <v>20000</v>
      </c>
      <c r="K2" s="15">
        <v>100</v>
      </c>
      <c r="L2" s="5"/>
      <c r="M2" s="6" t="s">
        <v>9</v>
      </c>
      <c r="N2" s="5"/>
      <c r="O2" s="16"/>
      <c r="P2" s="5"/>
      <c r="Q2" s="3"/>
    </row>
    <row r="3" spans="1:17" s="7" customFormat="1" x14ac:dyDescent="0.25">
      <c r="A3" s="7" t="s">
        <v>59</v>
      </c>
      <c r="B3" s="7" t="s">
        <v>51</v>
      </c>
      <c r="C3" s="5" t="s">
        <v>12</v>
      </c>
      <c r="D3" s="5"/>
      <c r="E3" s="3" t="s">
        <v>3</v>
      </c>
      <c r="F3" s="5" t="b">
        <v>1</v>
      </c>
      <c r="G3" s="4">
        <f t="shared" ref="G3:G7" si="0">J3/100</f>
        <v>500</v>
      </c>
      <c r="H3" s="4">
        <v>0</v>
      </c>
      <c r="I3" s="15">
        <v>50000</v>
      </c>
      <c r="J3" s="15">
        <v>50000</v>
      </c>
      <c r="K3" s="15">
        <v>100</v>
      </c>
      <c r="L3" s="5"/>
      <c r="M3" s="8"/>
      <c r="N3" s="5"/>
      <c r="O3" s="16"/>
      <c r="P3" s="5"/>
      <c r="Q3" s="3"/>
    </row>
    <row r="4" spans="1:17" s="7" customFormat="1" x14ac:dyDescent="0.25">
      <c r="A4" s="7" t="s">
        <v>60</v>
      </c>
      <c r="B4" s="7" t="s">
        <v>51</v>
      </c>
      <c r="C4" s="5" t="s">
        <v>12</v>
      </c>
      <c r="D4" s="5"/>
      <c r="E4" s="3" t="s">
        <v>4</v>
      </c>
      <c r="F4" s="5" t="b">
        <v>1</v>
      </c>
      <c r="G4" s="4">
        <f t="shared" si="0"/>
        <v>1000</v>
      </c>
      <c r="H4" s="4">
        <v>0</v>
      </c>
      <c r="I4" s="15">
        <v>100000</v>
      </c>
      <c r="J4" s="15">
        <v>100000</v>
      </c>
      <c r="K4" s="15">
        <v>100</v>
      </c>
      <c r="L4" s="5"/>
      <c r="M4" s="8"/>
      <c r="N4" s="5"/>
      <c r="O4" s="16"/>
      <c r="P4" s="5"/>
      <c r="Q4" s="3"/>
    </row>
    <row r="5" spans="1:17" s="7" customFormat="1" x14ac:dyDescent="0.25">
      <c r="A5" s="7" t="s">
        <v>61</v>
      </c>
      <c r="B5" s="7" t="s">
        <v>51</v>
      </c>
      <c r="C5" s="5" t="s">
        <v>12</v>
      </c>
      <c r="D5" s="5"/>
      <c r="E5" s="3" t="s">
        <v>5</v>
      </c>
      <c r="F5" s="5" t="b">
        <v>1</v>
      </c>
      <c r="G5" s="4">
        <f t="shared" si="0"/>
        <v>2000</v>
      </c>
      <c r="H5" s="4">
        <v>0</v>
      </c>
      <c r="I5" s="15">
        <v>200000</v>
      </c>
      <c r="J5" s="15">
        <v>200000</v>
      </c>
      <c r="K5" s="15">
        <v>100</v>
      </c>
      <c r="L5" s="5"/>
      <c r="M5" s="8"/>
      <c r="N5" s="5"/>
      <c r="O5" s="16"/>
      <c r="P5" s="5"/>
      <c r="Q5" s="3"/>
    </row>
    <row r="6" spans="1:17" s="7" customFormat="1" x14ac:dyDescent="0.25">
      <c r="A6" s="7" t="s">
        <v>62</v>
      </c>
      <c r="B6" s="7" t="s">
        <v>51</v>
      </c>
      <c r="C6" s="5" t="s">
        <v>12</v>
      </c>
      <c r="D6" s="5"/>
      <c r="E6" s="3" t="s">
        <v>7</v>
      </c>
      <c r="F6" s="5" t="b">
        <v>1</v>
      </c>
      <c r="G6" s="4">
        <f t="shared" si="0"/>
        <v>4000</v>
      </c>
      <c r="H6" s="4">
        <v>0</v>
      </c>
      <c r="I6" s="15">
        <v>400000</v>
      </c>
      <c r="J6" s="15">
        <v>400000</v>
      </c>
      <c r="K6" s="15">
        <v>100</v>
      </c>
      <c r="L6" s="5"/>
      <c r="M6" s="8"/>
      <c r="N6" s="5"/>
      <c r="O6" s="16"/>
      <c r="P6" s="5"/>
      <c r="Q6" s="3"/>
    </row>
    <row r="7" spans="1:17" s="24" customFormat="1" x14ac:dyDescent="0.25">
      <c r="A7" s="7" t="s">
        <v>63</v>
      </c>
      <c r="B7" s="7" t="s">
        <v>51</v>
      </c>
      <c r="C7" s="5" t="s">
        <v>12</v>
      </c>
      <c r="D7" s="5"/>
      <c r="E7" s="3" t="s">
        <v>6</v>
      </c>
      <c r="F7" s="5" t="b">
        <v>1</v>
      </c>
      <c r="G7" s="4">
        <f t="shared" si="0"/>
        <v>10000</v>
      </c>
      <c r="H7" s="4">
        <v>0</v>
      </c>
      <c r="I7" s="15">
        <v>1000000</v>
      </c>
      <c r="J7" s="15">
        <v>1000000</v>
      </c>
      <c r="K7" s="15">
        <v>100</v>
      </c>
      <c r="L7" s="21"/>
      <c r="M7" s="23"/>
      <c r="N7" s="21"/>
      <c r="O7" s="22"/>
      <c r="P7" s="21"/>
      <c r="Q7" s="20"/>
    </row>
    <row r="8" spans="1:17" s="7" customFormat="1" x14ac:dyDescent="0.25">
      <c r="A8" s="7" t="s">
        <v>229</v>
      </c>
      <c r="B8" s="7" t="s">
        <v>51</v>
      </c>
      <c r="C8" s="5" t="s">
        <v>10</v>
      </c>
      <c r="D8" s="30" t="s">
        <v>104</v>
      </c>
      <c r="E8" s="3"/>
      <c r="F8" s="5" t="b">
        <v>1</v>
      </c>
      <c r="G8" s="4">
        <f>J8*Info!$B$3/10000</f>
        <v>40</v>
      </c>
      <c r="H8" s="4">
        <v>0</v>
      </c>
      <c r="I8" s="15">
        <v>5000</v>
      </c>
      <c r="J8" s="15">
        <v>5000</v>
      </c>
      <c r="K8" s="15">
        <v>100</v>
      </c>
      <c r="L8" s="5"/>
      <c r="M8" s="8"/>
      <c r="N8" s="5"/>
      <c r="O8" s="15"/>
      <c r="P8" s="5"/>
      <c r="Q8" s="3"/>
    </row>
    <row r="9" spans="1:17" s="7" customFormat="1" x14ac:dyDescent="0.25">
      <c r="A9" s="7" t="s">
        <v>22</v>
      </c>
      <c r="B9" s="7" t="s">
        <v>51</v>
      </c>
      <c r="C9" s="5" t="s">
        <v>10</v>
      </c>
      <c r="D9" s="30" t="s">
        <v>231</v>
      </c>
      <c r="E9" s="3"/>
      <c r="F9" s="5" t="b">
        <v>1</v>
      </c>
      <c r="G9" s="4">
        <f>J9*Info!$B$3/10000</f>
        <v>80</v>
      </c>
      <c r="H9" s="4">
        <v>0</v>
      </c>
      <c r="I9" s="15">
        <v>10000</v>
      </c>
      <c r="J9" s="15">
        <v>10000</v>
      </c>
      <c r="K9" s="15">
        <v>100</v>
      </c>
      <c r="L9" s="5"/>
      <c r="M9" s="8"/>
      <c r="N9" s="5"/>
      <c r="O9" s="15"/>
      <c r="P9" s="5"/>
      <c r="Q9" s="3"/>
    </row>
    <row r="10" spans="1:17" s="9" customFormat="1" x14ac:dyDescent="0.25">
      <c r="A10" s="7" t="s">
        <v>23</v>
      </c>
      <c r="B10" s="7" t="s">
        <v>51</v>
      </c>
      <c r="C10" s="5" t="s">
        <v>10</v>
      </c>
      <c r="D10" s="30" t="s">
        <v>104</v>
      </c>
      <c r="E10" s="3"/>
      <c r="F10" s="5" t="b">
        <v>1</v>
      </c>
      <c r="G10" s="4">
        <f>J10*Info!$B$3/10000</f>
        <v>120</v>
      </c>
      <c r="H10" s="4">
        <v>0</v>
      </c>
      <c r="I10" s="15">
        <v>15000</v>
      </c>
      <c r="J10" s="15">
        <v>15000</v>
      </c>
      <c r="K10" s="15">
        <v>100</v>
      </c>
      <c r="L10" s="5"/>
      <c r="M10" s="8"/>
      <c r="N10" s="5"/>
      <c r="O10" s="15"/>
      <c r="P10" s="5"/>
      <c r="Q10" s="3"/>
    </row>
    <row r="11" spans="1:17" s="9" customFormat="1" x14ac:dyDescent="0.25">
      <c r="A11" s="34" t="s">
        <v>89</v>
      </c>
      <c r="B11" s="7" t="s">
        <v>51</v>
      </c>
      <c r="C11" s="5" t="s">
        <v>10</v>
      </c>
      <c r="D11" s="30" t="s">
        <v>231</v>
      </c>
      <c r="E11" s="3"/>
      <c r="F11" s="5" t="b">
        <v>1</v>
      </c>
      <c r="G11" s="4">
        <f>J11*Info!$B$3/10000</f>
        <v>160</v>
      </c>
      <c r="H11" s="4">
        <v>0</v>
      </c>
      <c r="I11" s="15">
        <v>20000</v>
      </c>
      <c r="J11" s="15">
        <v>20000</v>
      </c>
      <c r="K11" s="15">
        <v>100</v>
      </c>
      <c r="L11" s="5"/>
      <c r="M11" s="8"/>
      <c r="N11" s="5"/>
      <c r="O11" s="15"/>
      <c r="P11" s="5"/>
      <c r="Q11" s="3"/>
    </row>
    <row r="12" spans="1:17" s="9" customFormat="1" x14ac:dyDescent="0.25">
      <c r="A12" s="34" t="s">
        <v>90</v>
      </c>
      <c r="B12" s="7" t="s">
        <v>51</v>
      </c>
      <c r="C12" s="5" t="s">
        <v>10</v>
      </c>
      <c r="D12" s="30" t="s">
        <v>231</v>
      </c>
      <c r="E12" s="3"/>
      <c r="F12" s="5" t="b">
        <v>1</v>
      </c>
      <c r="G12" s="4">
        <f>J12*Info!$B$3/10000</f>
        <v>400</v>
      </c>
      <c r="H12" s="4">
        <v>0</v>
      </c>
      <c r="I12" s="15">
        <v>50000</v>
      </c>
      <c r="J12" s="15">
        <v>50000</v>
      </c>
      <c r="K12" s="15">
        <v>100</v>
      </c>
      <c r="L12" s="5"/>
      <c r="M12" s="8"/>
      <c r="N12" s="5"/>
      <c r="O12" s="15"/>
      <c r="P12" s="5"/>
      <c r="Q12" s="3"/>
    </row>
    <row r="13" spans="1:17" s="9" customFormat="1" x14ac:dyDescent="0.25">
      <c r="A13" s="34" t="s">
        <v>91</v>
      </c>
      <c r="B13" s="7" t="s">
        <v>51</v>
      </c>
      <c r="C13" s="5" t="s">
        <v>10</v>
      </c>
      <c r="D13" s="30" t="s">
        <v>231</v>
      </c>
      <c r="E13" s="3"/>
      <c r="F13" s="5" t="b">
        <v>1</v>
      </c>
      <c r="G13" s="4">
        <f>J13*Info!$B$3/10000</f>
        <v>800</v>
      </c>
      <c r="H13" s="4">
        <v>0</v>
      </c>
      <c r="I13" s="15">
        <v>100000</v>
      </c>
      <c r="J13" s="15">
        <v>100000</v>
      </c>
      <c r="K13" s="15">
        <v>100</v>
      </c>
      <c r="L13" s="5"/>
      <c r="M13" s="8"/>
      <c r="N13" s="5"/>
      <c r="O13" s="15"/>
      <c r="P13" s="5"/>
      <c r="Q13" s="3"/>
    </row>
    <row r="14" spans="1:17" s="9" customFormat="1" x14ac:dyDescent="0.25">
      <c r="A14" s="7" t="s">
        <v>45</v>
      </c>
      <c r="B14" s="7" t="s">
        <v>51</v>
      </c>
      <c r="C14" s="5" t="s">
        <v>42</v>
      </c>
      <c r="D14" s="5"/>
      <c r="E14" s="3"/>
      <c r="F14" s="5" t="b">
        <v>1</v>
      </c>
      <c r="G14" s="4">
        <v>0</v>
      </c>
      <c r="H14" s="4">
        <v>0</v>
      </c>
      <c r="I14" s="25">
        <v>0</v>
      </c>
      <c r="J14" s="25">
        <v>0</v>
      </c>
      <c r="K14" s="15">
        <v>100</v>
      </c>
      <c r="L14" s="5"/>
      <c r="M14" s="8"/>
      <c r="N14" s="5"/>
      <c r="O14" s="15"/>
      <c r="P14" s="5"/>
      <c r="Q14" s="3"/>
    </row>
    <row r="15" spans="1:17" s="9" customFormat="1" x14ac:dyDescent="0.25">
      <c r="A15" s="7" t="s">
        <v>46</v>
      </c>
      <c r="B15" s="7" t="s">
        <v>51</v>
      </c>
      <c r="C15" s="5" t="s">
        <v>41</v>
      </c>
      <c r="D15" s="5"/>
      <c r="E15" s="3"/>
      <c r="F15" s="21" t="b">
        <v>0</v>
      </c>
      <c r="G15" s="4">
        <v>0</v>
      </c>
      <c r="H15" s="4">
        <v>0</v>
      </c>
      <c r="I15" s="25">
        <v>0</v>
      </c>
      <c r="J15" s="25">
        <v>0</v>
      </c>
      <c r="K15" s="15">
        <v>100</v>
      </c>
      <c r="L15" s="5"/>
      <c r="M15" s="8"/>
      <c r="N15" s="5"/>
      <c r="O15" s="15"/>
      <c r="P15" s="5"/>
      <c r="Q15" s="3"/>
    </row>
    <row r="16" spans="1:17" s="7" customFormat="1" x14ac:dyDescent="0.25">
      <c r="A16" s="7" t="s">
        <v>24</v>
      </c>
      <c r="B16" s="7" t="s">
        <v>51</v>
      </c>
      <c r="C16" s="5" t="s">
        <v>11</v>
      </c>
      <c r="D16" s="5"/>
      <c r="E16" s="3"/>
      <c r="F16" s="5" t="b">
        <v>1</v>
      </c>
      <c r="G16" s="4">
        <f>J16/100</f>
        <v>500</v>
      </c>
      <c r="H16" s="4">
        <v>0</v>
      </c>
      <c r="I16" s="15">
        <v>50000</v>
      </c>
      <c r="J16" s="15">
        <v>50000</v>
      </c>
      <c r="K16" s="15">
        <v>100</v>
      </c>
      <c r="L16" s="5"/>
      <c r="M16" s="8"/>
      <c r="N16" s="5"/>
      <c r="O16" s="15"/>
      <c r="P16" s="11"/>
      <c r="Q16" s="10"/>
    </row>
    <row r="17" spans="1:17" s="7" customFormat="1" x14ac:dyDescent="0.25">
      <c r="A17" s="7" t="s">
        <v>25</v>
      </c>
      <c r="B17" s="7" t="s">
        <v>51</v>
      </c>
      <c r="C17" s="5" t="s">
        <v>11</v>
      </c>
      <c r="D17" s="5"/>
      <c r="E17" s="3"/>
      <c r="F17" s="5" t="b">
        <v>1</v>
      </c>
      <c r="G17" s="4">
        <f t="shared" ref="G17:G22" si="1">J17/100</f>
        <v>1000</v>
      </c>
      <c r="H17" s="4">
        <v>0</v>
      </c>
      <c r="I17" s="15">
        <v>100000</v>
      </c>
      <c r="J17" s="15">
        <v>100000</v>
      </c>
      <c r="K17" s="15">
        <v>100</v>
      </c>
      <c r="L17" s="5"/>
      <c r="M17" s="8"/>
      <c r="N17" s="5"/>
      <c r="O17" s="15"/>
      <c r="P17" s="11"/>
      <c r="Q17" s="12"/>
    </row>
    <row r="18" spans="1:17" s="7" customFormat="1" x14ac:dyDescent="0.25">
      <c r="A18" s="7" t="s">
        <v>26</v>
      </c>
      <c r="B18" s="7" t="s">
        <v>51</v>
      </c>
      <c r="C18" s="5" t="s">
        <v>11</v>
      </c>
      <c r="D18" s="5"/>
      <c r="E18" s="3"/>
      <c r="F18" s="5" t="b">
        <v>1</v>
      </c>
      <c r="G18" s="4">
        <f t="shared" si="1"/>
        <v>2000</v>
      </c>
      <c r="H18" s="4">
        <v>0</v>
      </c>
      <c r="I18" s="15">
        <v>200000</v>
      </c>
      <c r="J18" s="15">
        <v>200000</v>
      </c>
      <c r="K18" s="15">
        <v>100</v>
      </c>
      <c r="L18" s="5"/>
      <c r="M18" s="8"/>
      <c r="N18" s="5"/>
      <c r="O18" s="15"/>
      <c r="P18" s="11"/>
      <c r="Q18" s="12"/>
    </row>
    <row r="19" spans="1:17" s="7" customFormat="1" x14ac:dyDescent="0.25">
      <c r="A19" s="7" t="s">
        <v>27</v>
      </c>
      <c r="B19" s="7" t="s">
        <v>51</v>
      </c>
      <c r="C19" s="5" t="s">
        <v>11</v>
      </c>
      <c r="D19" s="5"/>
      <c r="E19" s="3"/>
      <c r="F19" s="5" t="b">
        <v>1</v>
      </c>
      <c r="G19" s="4">
        <f t="shared" si="1"/>
        <v>5000</v>
      </c>
      <c r="H19" s="4">
        <v>0</v>
      </c>
      <c r="I19" s="15">
        <v>500000</v>
      </c>
      <c r="J19" s="15">
        <v>500000</v>
      </c>
      <c r="K19" s="15">
        <v>100</v>
      </c>
      <c r="L19" s="5"/>
      <c r="M19" s="8"/>
      <c r="N19" s="5"/>
      <c r="O19" s="15"/>
      <c r="P19" s="11"/>
      <c r="Q19" s="12"/>
    </row>
    <row r="20" spans="1:17" s="7" customFormat="1" x14ac:dyDescent="0.25">
      <c r="A20" s="7" t="s">
        <v>28</v>
      </c>
      <c r="B20" s="7" t="s">
        <v>51</v>
      </c>
      <c r="C20" s="5" t="s">
        <v>11</v>
      </c>
      <c r="D20" s="5"/>
      <c r="E20" s="3"/>
      <c r="F20" s="5" t="b">
        <v>1</v>
      </c>
      <c r="G20" s="4">
        <f t="shared" si="1"/>
        <v>10000</v>
      </c>
      <c r="H20" s="4">
        <v>0</v>
      </c>
      <c r="I20" s="15">
        <v>1000000</v>
      </c>
      <c r="J20" s="15">
        <v>1000000</v>
      </c>
      <c r="K20" s="15">
        <v>100</v>
      </c>
      <c r="L20" s="5"/>
      <c r="M20" s="8"/>
      <c r="N20" s="5"/>
      <c r="O20" s="15"/>
      <c r="P20" s="11"/>
      <c r="Q20" s="12"/>
    </row>
    <row r="21" spans="1:17" x14ac:dyDescent="0.25">
      <c r="A21" s="7" t="s">
        <v>29</v>
      </c>
      <c r="B21" s="7" t="s">
        <v>51</v>
      </c>
      <c r="C21" s="5" t="s">
        <v>11</v>
      </c>
      <c r="D21" s="5"/>
      <c r="E21" s="17"/>
      <c r="F21" s="5" t="b">
        <v>1</v>
      </c>
      <c r="G21" s="4">
        <f t="shared" si="1"/>
        <v>20000</v>
      </c>
      <c r="H21" s="4">
        <v>0</v>
      </c>
      <c r="I21" s="15">
        <v>2000000</v>
      </c>
      <c r="J21" s="15">
        <v>2000000</v>
      </c>
      <c r="K21" s="15">
        <v>100</v>
      </c>
      <c r="L21" s="18"/>
      <c r="M21" s="18"/>
      <c r="N21" s="5"/>
      <c r="O21" s="15"/>
      <c r="P21" s="18"/>
      <c r="Q21" s="19"/>
    </row>
    <row r="22" spans="1:17" x14ac:dyDescent="0.25">
      <c r="A22" s="7" t="s">
        <v>30</v>
      </c>
      <c r="B22" s="7" t="s">
        <v>51</v>
      </c>
      <c r="C22" s="5" t="s">
        <v>11</v>
      </c>
      <c r="D22" s="5"/>
      <c r="E22" s="17"/>
      <c r="F22" s="5" t="b">
        <v>1</v>
      </c>
      <c r="G22" s="4">
        <f t="shared" si="1"/>
        <v>50000</v>
      </c>
      <c r="H22" s="4">
        <v>0</v>
      </c>
      <c r="I22" s="15">
        <v>5000000</v>
      </c>
      <c r="J22" s="15">
        <v>5000000</v>
      </c>
      <c r="K22" s="15">
        <v>100</v>
      </c>
      <c r="L22" s="18"/>
      <c r="M22" s="18"/>
      <c r="N22" s="5"/>
      <c r="O22" s="15"/>
      <c r="P22" s="18"/>
      <c r="Q22" s="19"/>
    </row>
  </sheetData>
  <autoFilter ref="E1:Q20"/>
  <conditionalFormatting sqref="E16:E20">
    <cfRule type="duplicateValues" dxfId="2" priority="2" stopIfTrue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zoomScaleNormal="10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5.42578125" bestFit="1" customWidth="1"/>
    <col min="2" max="2" width="10.28515625" bestFit="1" customWidth="1"/>
    <col min="3" max="3" width="9.5703125" bestFit="1" customWidth="1"/>
    <col min="4" max="4" width="18.5703125" bestFit="1" customWidth="1"/>
    <col min="5" max="5" width="11" style="13" bestFit="1" customWidth="1"/>
    <col min="6" max="6" width="14" customWidth="1"/>
    <col min="7" max="7" width="15.42578125" bestFit="1" customWidth="1"/>
    <col min="8" max="8" width="22.1406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41.28515625" customWidth="1"/>
    <col min="14" max="14" width="28.28515625" bestFit="1" customWidth="1"/>
    <col min="15" max="15" width="28.28515625" customWidth="1"/>
    <col min="16" max="16" width="12.140625" customWidth="1"/>
    <col min="17" max="17" width="43" style="14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18</v>
      </c>
      <c r="B1" s="2" t="s">
        <v>21</v>
      </c>
      <c r="C1" s="1" t="s">
        <v>47</v>
      </c>
      <c r="D1" s="1" t="s">
        <v>103</v>
      </c>
      <c r="E1" s="1" t="s">
        <v>19</v>
      </c>
      <c r="F1" s="1" t="s">
        <v>17</v>
      </c>
      <c r="G1" s="1" t="s">
        <v>20</v>
      </c>
      <c r="H1" s="1" t="s">
        <v>71</v>
      </c>
      <c r="I1" s="1" t="s">
        <v>16</v>
      </c>
      <c r="J1" s="1" t="s">
        <v>101</v>
      </c>
      <c r="K1" s="1" t="s">
        <v>53</v>
      </c>
      <c r="L1" s="1" t="s">
        <v>1</v>
      </c>
      <c r="M1" s="1" t="s">
        <v>13</v>
      </c>
      <c r="N1" s="1" t="s">
        <v>14</v>
      </c>
      <c r="O1" s="1" t="s">
        <v>15</v>
      </c>
      <c r="P1" s="1" t="s">
        <v>0</v>
      </c>
      <c r="Q1" s="1" t="s">
        <v>8</v>
      </c>
    </row>
    <row r="2" spans="1:17" s="7" customFormat="1" x14ac:dyDescent="0.25">
      <c r="A2" s="7" t="s">
        <v>230</v>
      </c>
      <c r="B2" s="7" t="s">
        <v>52</v>
      </c>
      <c r="C2" s="5" t="s">
        <v>10</v>
      </c>
      <c r="D2" s="30" t="s">
        <v>104</v>
      </c>
      <c r="E2" s="3"/>
      <c r="F2" s="5" t="b">
        <v>1</v>
      </c>
      <c r="G2" s="4">
        <f>J2*5*Info!$B$3/100</f>
        <v>20000</v>
      </c>
      <c r="H2" s="4">
        <v>0</v>
      </c>
      <c r="I2" s="15">
        <v>5000</v>
      </c>
      <c r="J2" s="15">
        <v>5000</v>
      </c>
      <c r="K2" s="15">
        <v>100</v>
      </c>
      <c r="L2" s="5"/>
      <c r="M2" s="8"/>
      <c r="N2" s="15"/>
      <c r="O2" s="15"/>
      <c r="P2" s="5"/>
      <c r="Q2" s="3"/>
    </row>
    <row r="3" spans="1:17" s="7" customFormat="1" x14ac:dyDescent="0.25">
      <c r="A3" s="7" t="s">
        <v>31</v>
      </c>
      <c r="B3" s="7" t="s">
        <v>52</v>
      </c>
      <c r="C3" s="5" t="s">
        <v>10</v>
      </c>
      <c r="D3" s="30" t="s">
        <v>231</v>
      </c>
      <c r="E3" s="3"/>
      <c r="F3" s="5" t="b">
        <v>1</v>
      </c>
      <c r="G3" s="4">
        <f>J3*5*Info!$B$3/100</f>
        <v>40000</v>
      </c>
      <c r="H3" s="4">
        <v>0</v>
      </c>
      <c r="I3" s="15">
        <v>10000</v>
      </c>
      <c r="J3" s="15">
        <v>10000</v>
      </c>
      <c r="K3" s="15">
        <v>100</v>
      </c>
      <c r="L3" s="5"/>
      <c r="M3" s="8"/>
      <c r="N3" s="15"/>
      <c r="O3" s="15"/>
      <c r="P3" s="5"/>
      <c r="Q3" s="3"/>
    </row>
    <row r="4" spans="1:17" s="9" customFormat="1" x14ac:dyDescent="0.25">
      <c r="A4" s="7" t="s">
        <v>32</v>
      </c>
      <c r="B4" s="7" t="s">
        <v>52</v>
      </c>
      <c r="C4" s="5" t="s">
        <v>10</v>
      </c>
      <c r="D4" s="30" t="s">
        <v>104</v>
      </c>
      <c r="E4" s="3"/>
      <c r="F4" s="5" t="b">
        <v>1</v>
      </c>
      <c r="G4" s="4">
        <f>J4*5*Info!$B$3/100</f>
        <v>60000</v>
      </c>
      <c r="H4" s="4">
        <v>0</v>
      </c>
      <c r="I4" s="15">
        <v>15000</v>
      </c>
      <c r="J4" s="15">
        <v>15000</v>
      </c>
      <c r="K4" s="15">
        <v>100</v>
      </c>
      <c r="L4" s="5"/>
      <c r="M4" s="8"/>
      <c r="N4" s="15"/>
      <c r="O4" s="15"/>
      <c r="P4" s="5"/>
      <c r="Q4" s="3"/>
    </row>
    <row r="5" spans="1:17" s="9" customFormat="1" x14ac:dyDescent="0.25">
      <c r="A5" s="34" t="s">
        <v>92</v>
      </c>
      <c r="B5" s="7" t="s">
        <v>52</v>
      </c>
      <c r="C5" s="5" t="s">
        <v>10</v>
      </c>
      <c r="D5" s="30" t="s">
        <v>231</v>
      </c>
      <c r="E5" s="3"/>
      <c r="F5" s="5" t="b">
        <v>1</v>
      </c>
      <c r="G5" s="4">
        <f>J5*5*Info!$B$3/100</f>
        <v>80000</v>
      </c>
      <c r="H5" s="4">
        <v>0</v>
      </c>
      <c r="I5" s="15">
        <v>20000</v>
      </c>
      <c r="J5" s="15">
        <v>20000</v>
      </c>
      <c r="K5" s="15">
        <v>100</v>
      </c>
      <c r="L5" s="5"/>
      <c r="M5" s="8"/>
      <c r="N5" s="15"/>
      <c r="O5" s="15"/>
      <c r="P5" s="5"/>
      <c r="Q5" s="3"/>
    </row>
    <row r="6" spans="1:17" s="9" customFormat="1" x14ac:dyDescent="0.25">
      <c r="A6" s="34" t="s">
        <v>93</v>
      </c>
      <c r="B6" s="7" t="s">
        <v>52</v>
      </c>
      <c r="C6" s="5" t="s">
        <v>10</v>
      </c>
      <c r="D6" s="30" t="s">
        <v>231</v>
      </c>
      <c r="E6" s="3"/>
      <c r="F6" s="5" t="b">
        <v>1</v>
      </c>
      <c r="G6" s="4">
        <f>J6*5*Info!$B$3/100</f>
        <v>200000</v>
      </c>
      <c r="H6" s="4">
        <v>0</v>
      </c>
      <c r="I6" s="15">
        <v>50000</v>
      </c>
      <c r="J6" s="15">
        <v>50000</v>
      </c>
      <c r="K6" s="15">
        <v>100</v>
      </c>
      <c r="L6" s="5"/>
      <c r="M6" s="8"/>
      <c r="N6" s="15"/>
      <c r="O6" s="15"/>
      <c r="P6" s="5"/>
      <c r="Q6" s="3"/>
    </row>
    <row r="7" spans="1:17" s="9" customFormat="1" x14ac:dyDescent="0.25">
      <c r="A7" s="34" t="s">
        <v>94</v>
      </c>
      <c r="B7" s="7" t="s">
        <v>52</v>
      </c>
      <c r="C7" s="5" t="s">
        <v>10</v>
      </c>
      <c r="D7" s="30" t="s">
        <v>231</v>
      </c>
      <c r="E7" s="3"/>
      <c r="F7" s="5" t="b">
        <v>1</v>
      </c>
      <c r="G7" s="4">
        <f>J7*5*Info!$B$3/100</f>
        <v>400000</v>
      </c>
      <c r="H7" s="4">
        <v>0</v>
      </c>
      <c r="I7" s="15">
        <v>100000</v>
      </c>
      <c r="J7" s="15">
        <v>100000</v>
      </c>
      <c r="K7" s="15">
        <v>100</v>
      </c>
      <c r="L7" s="5"/>
      <c r="M7" s="8"/>
      <c r="N7" s="15"/>
      <c r="O7" s="15"/>
      <c r="P7" s="5"/>
      <c r="Q7" s="3"/>
    </row>
    <row r="8" spans="1:17" s="9" customFormat="1" x14ac:dyDescent="0.25">
      <c r="A8" s="7" t="s">
        <v>49</v>
      </c>
      <c r="B8" s="7" t="s">
        <v>52</v>
      </c>
      <c r="C8" s="5" t="s">
        <v>42</v>
      </c>
      <c r="D8" s="5"/>
      <c r="E8" s="3"/>
      <c r="F8" s="5" t="b">
        <v>1</v>
      </c>
      <c r="G8" s="4">
        <v>0</v>
      </c>
      <c r="H8" s="4">
        <v>0</v>
      </c>
      <c r="I8" s="25">
        <v>0</v>
      </c>
      <c r="J8" s="25">
        <v>0</v>
      </c>
      <c r="K8" s="15">
        <v>100</v>
      </c>
      <c r="L8" s="5"/>
      <c r="M8" s="8"/>
      <c r="N8" s="15"/>
      <c r="O8" s="15"/>
      <c r="P8" s="5"/>
      <c r="Q8" s="3"/>
    </row>
    <row r="9" spans="1:17" s="9" customFormat="1" x14ac:dyDescent="0.25">
      <c r="A9" s="7" t="s">
        <v>50</v>
      </c>
      <c r="B9" s="7" t="s">
        <v>52</v>
      </c>
      <c r="C9" s="5" t="s">
        <v>41</v>
      </c>
      <c r="D9" s="5"/>
      <c r="E9" s="3"/>
      <c r="F9" s="5" t="b">
        <v>0</v>
      </c>
      <c r="G9" s="4">
        <v>0</v>
      </c>
      <c r="H9" s="4">
        <v>0</v>
      </c>
      <c r="I9" s="25">
        <v>0</v>
      </c>
      <c r="J9" s="25">
        <v>0</v>
      </c>
      <c r="K9" s="15">
        <v>100</v>
      </c>
      <c r="L9" s="5"/>
      <c r="M9" s="8"/>
      <c r="N9" s="15"/>
      <c r="O9" s="15"/>
      <c r="P9" s="5"/>
      <c r="Q9" s="3"/>
    </row>
    <row r="10" spans="1:17" s="7" customFormat="1" x14ac:dyDescent="0.25">
      <c r="A10" s="7" t="s">
        <v>33</v>
      </c>
      <c r="B10" s="7" t="s">
        <v>52</v>
      </c>
      <c r="C10" s="5" t="s">
        <v>11</v>
      </c>
      <c r="D10" s="5"/>
      <c r="E10" s="3"/>
      <c r="F10" s="5" t="b">
        <v>1</v>
      </c>
      <c r="G10" s="4">
        <f>J10*5</f>
        <v>250000</v>
      </c>
      <c r="H10" s="4">
        <v>0</v>
      </c>
      <c r="I10" s="15">
        <v>50000</v>
      </c>
      <c r="J10" s="15">
        <v>50000</v>
      </c>
      <c r="K10" s="15">
        <v>100</v>
      </c>
      <c r="L10" s="5"/>
      <c r="M10" s="8"/>
      <c r="N10" s="15"/>
      <c r="O10" s="15"/>
      <c r="P10" s="11"/>
      <c r="Q10" s="10"/>
    </row>
    <row r="11" spans="1:17" s="7" customFormat="1" x14ac:dyDescent="0.25">
      <c r="A11" s="7" t="s">
        <v>34</v>
      </c>
      <c r="B11" s="7" t="s">
        <v>52</v>
      </c>
      <c r="C11" s="5" t="s">
        <v>11</v>
      </c>
      <c r="D11" s="5"/>
      <c r="E11" s="3"/>
      <c r="F11" s="5" t="b">
        <v>1</v>
      </c>
      <c r="G11" s="4">
        <f>J11*5</f>
        <v>500000</v>
      </c>
      <c r="H11" s="4">
        <v>0</v>
      </c>
      <c r="I11" s="15">
        <v>100000</v>
      </c>
      <c r="J11" s="15">
        <v>100000</v>
      </c>
      <c r="K11" s="15">
        <v>100</v>
      </c>
      <c r="L11" s="5"/>
      <c r="M11" s="8"/>
      <c r="N11" s="15"/>
      <c r="O11" s="15"/>
      <c r="P11" s="11"/>
      <c r="Q11" s="12"/>
    </row>
    <row r="12" spans="1:17" s="7" customFormat="1" x14ac:dyDescent="0.25">
      <c r="A12" s="7" t="s">
        <v>35</v>
      </c>
      <c r="B12" s="7" t="s">
        <v>52</v>
      </c>
      <c r="C12" s="5" t="s">
        <v>11</v>
      </c>
      <c r="D12" s="5"/>
      <c r="E12" s="3"/>
      <c r="F12" s="5" t="b">
        <v>1</v>
      </c>
      <c r="G12" s="4">
        <f>J12*5</f>
        <v>1000000</v>
      </c>
      <c r="H12" s="4">
        <v>0</v>
      </c>
      <c r="I12" s="15">
        <v>200000</v>
      </c>
      <c r="J12" s="15">
        <v>200000</v>
      </c>
      <c r="K12" s="15">
        <v>100</v>
      </c>
      <c r="L12" s="5"/>
      <c r="M12" s="8"/>
      <c r="N12" s="15"/>
      <c r="O12" s="15"/>
      <c r="P12" s="11"/>
      <c r="Q12" s="12"/>
    </row>
    <row r="13" spans="1:17" s="7" customFormat="1" x14ac:dyDescent="0.25">
      <c r="A13" s="7" t="s">
        <v>36</v>
      </c>
      <c r="B13" s="7" t="s">
        <v>52</v>
      </c>
      <c r="C13" s="5" t="s">
        <v>11</v>
      </c>
      <c r="D13" s="5"/>
      <c r="E13" s="3"/>
      <c r="F13" s="5" t="b">
        <v>1</v>
      </c>
      <c r="G13" s="4">
        <f>J13*5</f>
        <v>2500000</v>
      </c>
      <c r="H13" s="4">
        <v>0</v>
      </c>
      <c r="I13" s="15">
        <v>500000</v>
      </c>
      <c r="J13" s="15">
        <v>500000</v>
      </c>
      <c r="K13" s="15">
        <v>100</v>
      </c>
      <c r="L13" s="5"/>
      <c r="M13" s="8"/>
      <c r="N13" s="15"/>
      <c r="O13" s="15"/>
      <c r="P13" s="11"/>
      <c r="Q13" s="12"/>
    </row>
    <row r="14" spans="1:17" s="7" customFormat="1" x14ac:dyDescent="0.25">
      <c r="A14" s="7" t="s">
        <v>37</v>
      </c>
      <c r="B14" s="7" t="s">
        <v>52</v>
      </c>
      <c r="C14" s="5" t="s">
        <v>11</v>
      </c>
      <c r="D14" s="5"/>
      <c r="E14" s="3"/>
      <c r="F14" s="5" t="b">
        <v>1</v>
      </c>
      <c r="G14" s="4">
        <f>J14*5</f>
        <v>5000000</v>
      </c>
      <c r="H14" s="4">
        <v>0</v>
      </c>
      <c r="I14" s="15">
        <v>1000000</v>
      </c>
      <c r="J14" s="15">
        <v>1000000</v>
      </c>
      <c r="K14" s="15">
        <v>100</v>
      </c>
      <c r="L14" s="5"/>
      <c r="M14" s="8"/>
      <c r="N14" s="15"/>
      <c r="O14" s="15"/>
      <c r="P14" s="11"/>
      <c r="Q14" s="12"/>
    </row>
  </sheetData>
  <autoFilter ref="E1:Q14"/>
  <conditionalFormatting sqref="E10:E14">
    <cfRule type="duplicateValues" dxfId="1" priority="3" stopIfTrue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6"/>
  <sheetViews>
    <sheetView workbookViewId="0">
      <selection activeCell="I26" sqref="I26"/>
    </sheetView>
  </sheetViews>
  <sheetFormatPr defaultRowHeight="15" x14ac:dyDescent="0.25"/>
  <cols>
    <col min="1" max="1" width="16.140625" bestFit="1" customWidth="1"/>
    <col min="2" max="2" width="11" bestFit="1" customWidth="1"/>
    <col min="3" max="3" width="9.5703125" bestFit="1" customWidth="1"/>
    <col min="4" max="4" width="18.5703125" bestFit="1" customWidth="1"/>
    <col min="5" max="5" width="18.7109375" style="13" bestFit="1" customWidth="1"/>
    <col min="6" max="6" width="14.7109375" customWidth="1"/>
    <col min="7" max="7" width="15.42578125" bestFit="1" customWidth="1"/>
    <col min="8" max="8" width="17.57031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34.140625" bestFit="1" customWidth="1"/>
    <col min="14" max="14" width="28.28515625" bestFit="1" customWidth="1"/>
    <col min="15" max="15" width="14.85546875" bestFit="1" customWidth="1"/>
    <col min="16" max="16" width="12.140625" customWidth="1"/>
    <col min="17" max="17" width="23.28515625" style="14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18</v>
      </c>
      <c r="B1" s="2" t="s">
        <v>21</v>
      </c>
      <c r="C1" s="1" t="s">
        <v>47</v>
      </c>
      <c r="D1" s="1" t="s">
        <v>103</v>
      </c>
      <c r="E1" s="1" t="s">
        <v>19</v>
      </c>
      <c r="F1" s="1" t="s">
        <v>17</v>
      </c>
      <c r="G1" s="1" t="s">
        <v>20</v>
      </c>
      <c r="H1" s="1" t="s">
        <v>71</v>
      </c>
      <c r="I1" s="1" t="s">
        <v>16</v>
      </c>
      <c r="J1" s="1" t="s">
        <v>101</v>
      </c>
      <c r="K1" s="1" t="s">
        <v>53</v>
      </c>
      <c r="L1" s="1" t="s">
        <v>1</v>
      </c>
      <c r="M1" s="1" t="s">
        <v>13</v>
      </c>
      <c r="N1" s="1" t="s">
        <v>14</v>
      </c>
      <c r="O1" s="1" t="s">
        <v>15</v>
      </c>
      <c r="P1" s="1" t="s">
        <v>0</v>
      </c>
      <c r="Q1" s="1" t="s">
        <v>8</v>
      </c>
    </row>
    <row r="2" spans="1:17" s="7" customFormat="1" x14ac:dyDescent="0.25">
      <c r="A2" s="7" t="s">
        <v>83</v>
      </c>
      <c r="B2" s="7" t="s">
        <v>65</v>
      </c>
      <c r="C2" s="5" t="s">
        <v>12</v>
      </c>
      <c r="D2" s="5"/>
      <c r="E2" s="3"/>
      <c r="F2" s="5" t="b">
        <v>1</v>
      </c>
      <c r="G2" s="4">
        <v>0</v>
      </c>
      <c r="H2" s="4"/>
      <c r="I2" s="15">
        <v>20000</v>
      </c>
      <c r="J2" s="15">
        <v>20000</v>
      </c>
      <c r="K2" s="15"/>
      <c r="L2" s="5"/>
      <c r="M2" s="6"/>
      <c r="N2" s="5"/>
      <c r="O2" s="16"/>
      <c r="P2" s="5"/>
      <c r="Q2" s="3"/>
    </row>
    <row r="3" spans="1:17" s="7" customFormat="1" x14ac:dyDescent="0.25">
      <c r="A3" s="7" t="s">
        <v>84</v>
      </c>
      <c r="B3" s="7" t="s">
        <v>65</v>
      </c>
      <c r="C3" s="5" t="s">
        <v>12</v>
      </c>
      <c r="D3" s="5"/>
      <c r="E3" s="3"/>
      <c r="F3" s="5" t="b">
        <v>1</v>
      </c>
      <c r="G3" s="4">
        <v>0</v>
      </c>
      <c r="H3" s="4"/>
      <c r="I3" s="15">
        <v>50000</v>
      </c>
      <c r="J3" s="15">
        <v>50000</v>
      </c>
      <c r="K3" s="15"/>
      <c r="L3" s="5"/>
      <c r="M3" s="8"/>
      <c r="N3" s="5"/>
      <c r="O3" s="16"/>
      <c r="P3" s="5"/>
      <c r="Q3" s="3"/>
    </row>
    <row r="4" spans="1:17" s="7" customFormat="1" x14ac:dyDescent="0.25">
      <c r="A4" s="7" t="s">
        <v>85</v>
      </c>
      <c r="B4" s="7" t="s">
        <v>65</v>
      </c>
      <c r="C4" s="5" t="s">
        <v>12</v>
      </c>
      <c r="D4" s="5"/>
      <c r="E4" s="3"/>
      <c r="F4" s="5" t="b">
        <v>1</v>
      </c>
      <c r="G4" s="4">
        <v>0</v>
      </c>
      <c r="H4" s="4"/>
      <c r="I4" s="15">
        <v>100000</v>
      </c>
      <c r="J4" s="15">
        <v>100000</v>
      </c>
      <c r="K4" s="15"/>
      <c r="L4" s="5"/>
      <c r="M4" s="8"/>
      <c r="N4" s="5"/>
      <c r="O4" s="16"/>
      <c r="P4" s="5"/>
      <c r="Q4" s="3"/>
    </row>
    <row r="5" spans="1:17" s="7" customFormat="1" x14ac:dyDescent="0.25">
      <c r="A5" s="7" t="s">
        <v>86</v>
      </c>
      <c r="B5" s="7" t="s">
        <v>65</v>
      </c>
      <c r="C5" s="5" t="s">
        <v>12</v>
      </c>
      <c r="D5" s="5"/>
      <c r="E5" s="3"/>
      <c r="F5" s="5" t="b">
        <v>1</v>
      </c>
      <c r="G5" s="4">
        <v>0</v>
      </c>
      <c r="H5" s="4"/>
      <c r="I5" s="15">
        <v>200000</v>
      </c>
      <c r="J5" s="15">
        <v>200000</v>
      </c>
      <c r="K5" s="15"/>
      <c r="L5" s="5"/>
      <c r="M5" s="8"/>
      <c r="N5" s="5"/>
      <c r="O5" s="16"/>
      <c r="P5" s="5"/>
      <c r="Q5" s="3"/>
    </row>
    <row r="6" spans="1:17" s="7" customFormat="1" x14ac:dyDescent="0.25">
      <c r="A6" s="7" t="s">
        <v>87</v>
      </c>
      <c r="B6" s="7" t="s">
        <v>65</v>
      </c>
      <c r="C6" s="5" t="s">
        <v>12</v>
      </c>
      <c r="D6" s="5"/>
      <c r="E6" s="3"/>
      <c r="F6" s="5" t="b">
        <v>1</v>
      </c>
      <c r="G6" s="4">
        <v>0</v>
      </c>
      <c r="H6" s="4"/>
      <c r="I6" s="15">
        <v>400000</v>
      </c>
      <c r="J6" s="15">
        <v>400000</v>
      </c>
      <c r="K6" s="15"/>
      <c r="L6" s="5"/>
      <c r="M6" s="8"/>
      <c r="N6" s="5"/>
      <c r="O6" s="16"/>
      <c r="P6" s="5"/>
      <c r="Q6" s="3"/>
    </row>
    <row r="7" spans="1:17" s="7" customFormat="1" x14ac:dyDescent="0.25">
      <c r="A7" s="7" t="s">
        <v>88</v>
      </c>
      <c r="B7" s="7" t="s">
        <v>65</v>
      </c>
      <c r="C7" s="5" t="s">
        <v>10</v>
      </c>
      <c r="D7" s="30" t="s">
        <v>231</v>
      </c>
      <c r="E7" s="3"/>
      <c r="F7" s="5" t="b">
        <v>1</v>
      </c>
      <c r="G7" s="4">
        <v>0</v>
      </c>
      <c r="H7" s="4"/>
      <c r="I7" s="15">
        <v>10000</v>
      </c>
      <c r="J7" s="15">
        <v>10000</v>
      </c>
      <c r="K7" s="15"/>
      <c r="L7" s="5"/>
      <c r="M7" s="8"/>
      <c r="N7" s="5"/>
      <c r="O7" s="15"/>
      <c r="P7" s="5"/>
      <c r="Q7" s="3"/>
    </row>
    <row r="8" spans="1:17" s="7" customFormat="1" x14ac:dyDescent="0.25">
      <c r="A8" s="34" t="s">
        <v>95</v>
      </c>
      <c r="B8" s="7" t="s">
        <v>65</v>
      </c>
      <c r="C8" s="5" t="s">
        <v>10</v>
      </c>
      <c r="D8" s="30" t="s">
        <v>231</v>
      </c>
      <c r="E8" s="3"/>
      <c r="F8" s="5" t="b">
        <v>1</v>
      </c>
      <c r="G8" s="4">
        <v>0</v>
      </c>
      <c r="H8" s="4"/>
      <c r="I8" s="15">
        <v>20000</v>
      </c>
      <c r="J8" s="15">
        <v>20000</v>
      </c>
      <c r="K8" s="15"/>
      <c r="L8" s="5"/>
      <c r="M8" s="8"/>
      <c r="N8" s="5"/>
      <c r="O8" s="15"/>
      <c r="P8" s="5"/>
      <c r="Q8" s="3"/>
    </row>
    <row r="9" spans="1:17" s="7" customFormat="1" x14ac:dyDescent="0.25">
      <c r="A9" s="34" t="s">
        <v>96</v>
      </c>
      <c r="B9" s="7" t="s">
        <v>65</v>
      </c>
      <c r="C9" s="5" t="s">
        <v>10</v>
      </c>
      <c r="D9" s="30" t="s">
        <v>231</v>
      </c>
      <c r="E9" s="3"/>
      <c r="F9" s="5" t="b">
        <v>1</v>
      </c>
      <c r="G9" s="4">
        <v>0</v>
      </c>
      <c r="H9" s="4"/>
      <c r="I9" s="15">
        <v>50000</v>
      </c>
      <c r="J9" s="15">
        <v>50000</v>
      </c>
      <c r="K9" s="15"/>
      <c r="L9" s="5"/>
      <c r="M9" s="8"/>
      <c r="N9" s="5"/>
      <c r="O9" s="15"/>
      <c r="P9" s="5"/>
      <c r="Q9" s="3"/>
    </row>
    <row r="10" spans="1:17" s="7" customFormat="1" x14ac:dyDescent="0.25">
      <c r="A10" s="34" t="s">
        <v>97</v>
      </c>
      <c r="B10" s="7" t="s">
        <v>65</v>
      </c>
      <c r="C10" s="5" t="s">
        <v>10</v>
      </c>
      <c r="D10" s="30" t="s">
        <v>231</v>
      </c>
      <c r="E10" s="3"/>
      <c r="F10" s="5" t="b">
        <v>1</v>
      </c>
      <c r="G10" s="4">
        <v>0</v>
      </c>
      <c r="H10" s="4"/>
      <c r="I10" s="15">
        <v>100000</v>
      </c>
      <c r="J10" s="15">
        <v>100000</v>
      </c>
      <c r="K10" s="15"/>
      <c r="L10" s="5"/>
      <c r="M10" s="8"/>
      <c r="N10" s="5"/>
      <c r="O10" s="15"/>
      <c r="P10" s="5"/>
      <c r="Q10" s="3"/>
    </row>
    <row r="11" spans="1:17" s="9" customFormat="1" x14ac:dyDescent="0.25">
      <c r="A11" s="7" t="s">
        <v>64</v>
      </c>
      <c r="B11" s="7" t="s">
        <v>65</v>
      </c>
      <c r="C11" s="5" t="s">
        <v>42</v>
      </c>
      <c r="D11" s="5"/>
      <c r="E11" s="3"/>
      <c r="F11" s="5" t="b">
        <v>1</v>
      </c>
      <c r="G11" s="4">
        <v>0</v>
      </c>
      <c r="H11" s="4"/>
      <c r="I11" s="25">
        <v>0</v>
      </c>
      <c r="J11" s="25">
        <v>0</v>
      </c>
      <c r="K11" s="15"/>
      <c r="L11" s="5"/>
      <c r="M11" s="8"/>
      <c r="N11" s="5"/>
      <c r="O11" s="15"/>
      <c r="P11" s="5"/>
      <c r="Q11" s="3"/>
    </row>
    <row r="12" spans="1:17" s="9" customFormat="1" x14ac:dyDescent="0.25">
      <c r="A12" s="7" t="s">
        <v>66</v>
      </c>
      <c r="B12" s="7" t="s">
        <v>65</v>
      </c>
      <c r="C12" s="5" t="s">
        <v>41</v>
      </c>
      <c r="D12" s="5"/>
      <c r="E12" s="3"/>
      <c r="F12" s="21" t="b">
        <v>0</v>
      </c>
      <c r="G12" s="4">
        <v>0</v>
      </c>
      <c r="H12" s="4"/>
      <c r="I12" s="25">
        <v>0</v>
      </c>
      <c r="J12" s="25">
        <v>0</v>
      </c>
      <c r="K12" s="15"/>
      <c r="L12" s="5"/>
      <c r="M12" s="8"/>
      <c r="N12" s="5"/>
      <c r="O12" s="15"/>
      <c r="P12" s="5"/>
      <c r="Q12" s="3"/>
    </row>
    <row r="13" spans="1:17" s="7" customFormat="1" x14ac:dyDescent="0.25">
      <c r="A13" s="7" t="s">
        <v>67</v>
      </c>
      <c r="B13" s="7" t="s">
        <v>65</v>
      </c>
      <c r="C13" s="5" t="s">
        <v>11</v>
      </c>
      <c r="D13" s="5"/>
      <c r="E13" s="3"/>
      <c r="F13" s="5" t="b">
        <v>1</v>
      </c>
      <c r="G13" s="4">
        <v>0</v>
      </c>
      <c r="H13" s="4"/>
      <c r="I13" s="15">
        <v>50000</v>
      </c>
      <c r="J13" s="15">
        <v>50000</v>
      </c>
      <c r="K13" s="15"/>
      <c r="L13" s="5"/>
      <c r="M13" s="8"/>
      <c r="N13" s="5"/>
      <c r="O13" s="15"/>
      <c r="P13" s="11"/>
      <c r="Q13" s="10"/>
    </row>
    <row r="14" spans="1:17" s="7" customFormat="1" x14ac:dyDescent="0.25">
      <c r="A14" s="7" t="s">
        <v>68</v>
      </c>
      <c r="B14" s="7" t="s">
        <v>65</v>
      </c>
      <c r="C14" s="5" t="s">
        <v>11</v>
      </c>
      <c r="D14" s="5"/>
      <c r="E14" s="3"/>
      <c r="F14" s="5" t="b">
        <v>1</v>
      </c>
      <c r="G14" s="4">
        <v>0</v>
      </c>
      <c r="H14" s="4"/>
      <c r="I14" s="15">
        <v>100000</v>
      </c>
      <c r="J14" s="15">
        <v>100000</v>
      </c>
      <c r="K14" s="15"/>
      <c r="L14" s="5"/>
      <c r="M14" s="8"/>
      <c r="N14" s="5"/>
      <c r="O14" s="15"/>
      <c r="P14" s="11"/>
      <c r="Q14" s="12"/>
    </row>
    <row r="15" spans="1:17" s="7" customFormat="1" x14ac:dyDescent="0.25">
      <c r="A15" s="7" t="s">
        <v>69</v>
      </c>
      <c r="B15" s="7" t="s">
        <v>65</v>
      </c>
      <c r="C15" s="5" t="s">
        <v>11</v>
      </c>
      <c r="D15" s="5"/>
      <c r="E15" s="3"/>
      <c r="F15" s="5" t="b">
        <v>1</v>
      </c>
      <c r="G15" s="4">
        <v>0</v>
      </c>
      <c r="H15" s="4"/>
      <c r="I15" s="15">
        <v>200000</v>
      </c>
      <c r="J15" s="15">
        <v>200000</v>
      </c>
      <c r="K15" s="15"/>
      <c r="L15" s="5"/>
      <c r="M15" s="8"/>
      <c r="N15" s="5"/>
      <c r="O15" s="15"/>
      <c r="P15" s="11"/>
      <c r="Q15" s="12"/>
    </row>
    <row r="16" spans="1:17" s="7" customFormat="1" x14ac:dyDescent="0.25">
      <c r="A16" s="7" t="s">
        <v>70</v>
      </c>
      <c r="B16" s="7" t="s">
        <v>65</v>
      </c>
      <c r="C16" s="5" t="s">
        <v>11</v>
      </c>
      <c r="D16" s="5"/>
      <c r="E16" s="3"/>
      <c r="F16" s="5" t="b">
        <v>1</v>
      </c>
      <c r="G16" s="4">
        <v>0</v>
      </c>
      <c r="H16" s="4"/>
      <c r="I16" s="15">
        <v>400000</v>
      </c>
      <c r="J16" s="15">
        <v>400000</v>
      </c>
      <c r="K16" s="15"/>
      <c r="L16" s="5"/>
      <c r="M16" s="8"/>
      <c r="N16" s="5"/>
      <c r="O16" s="15"/>
      <c r="P16" s="11"/>
      <c r="Q16" s="12"/>
    </row>
  </sheetData>
  <conditionalFormatting sqref="E13:E16">
    <cfRule type="duplicateValues" dxfId="0" priority="4" stopIfTrue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3.140625" customWidth="1"/>
    <col min="2" max="2" width="142.5703125" customWidth="1"/>
    <col min="3" max="3" width="91.28515625" bestFit="1" customWidth="1"/>
  </cols>
  <sheetData>
    <row r="1" spans="1:3" x14ac:dyDescent="0.25">
      <c r="A1" s="26" t="s">
        <v>38</v>
      </c>
      <c r="B1" s="27" t="s">
        <v>39</v>
      </c>
      <c r="C1" s="28" t="s">
        <v>40</v>
      </c>
    </row>
    <row r="2" spans="1:3" x14ac:dyDescent="0.25">
      <c r="A2" s="29" t="s">
        <v>105</v>
      </c>
      <c r="B2" s="30">
        <v>5</v>
      </c>
      <c r="C2" s="7" t="s">
        <v>106</v>
      </c>
    </row>
    <row r="3" spans="1:3" x14ac:dyDescent="0.25">
      <c r="A3" s="29" t="s">
        <v>107</v>
      </c>
      <c r="B3" s="30" t="s">
        <v>108</v>
      </c>
      <c r="C3" s="7"/>
    </row>
    <row r="4" spans="1:3" x14ac:dyDescent="0.25">
      <c r="A4" s="29" t="s">
        <v>109</v>
      </c>
      <c r="B4" s="30">
        <v>25</v>
      </c>
      <c r="C4" s="7" t="s">
        <v>110</v>
      </c>
    </row>
    <row r="5" spans="1:3" x14ac:dyDescent="0.25">
      <c r="A5" s="29" t="s">
        <v>111</v>
      </c>
      <c r="B5" s="39">
        <v>500</v>
      </c>
      <c r="C5" s="7" t="s">
        <v>112</v>
      </c>
    </row>
    <row r="6" spans="1:3" x14ac:dyDescent="0.25">
      <c r="A6" s="29" t="s">
        <v>113</v>
      </c>
      <c r="B6" s="30" t="s">
        <v>358</v>
      </c>
      <c r="C6" s="7"/>
    </row>
    <row r="7" spans="1:3" x14ac:dyDescent="0.25">
      <c r="A7" s="29" t="s">
        <v>114</v>
      </c>
      <c r="B7" s="30" t="s">
        <v>359</v>
      </c>
      <c r="C7" s="7"/>
    </row>
    <row r="8" spans="1:3" x14ac:dyDescent="0.25">
      <c r="A8" s="29" t="s">
        <v>115</v>
      </c>
      <c r="B8" s="30" t="s">
        <v>205</v>
      </c>
      <c r="C8" s="7"/>
    </row>
    <row r="9" spans="1:3" x14ac:dyDescent="0.25">
      <c r="A9" s="29" t="s">
        <v>116</v>
      </c>
      <c r="B9" s="84">
        <v>30</v>
      </c>
      <c r="C9" s="57" t="s">
        <v>117</v>
      </c>
    </row>
    <row r="10" spans="1:3" x14ac:dyDescent="0.25">
      <c r="A10" s="29" t="s">
        <v>118</v>
      </c>
      <c r="B10" s="7">
        <v>7</v>
      </c>
      <c r="C10" s="18" t="s">
        <v>119</v>
      </c>
    </row>
    <row r="11" spans="1:3" x14ac:dyDescent="0.25">
      <c r="A11" s="29" t="s">
        <v>120</v>
      </c>
      <c r="B11" s="7">
        <v>1000</v>
      </c>
      <c r="C11" s="7" t="s">
        <v>121</v>
      </c>
    </row>
    <row r="12" spans="1:3" x14ac:dyDescent="0.25">
      <c r="A12" s="29" t="s">
        <v>122</v>
      </c>
      <c r="B12" s="30" t="s">
        <v>360</v>
      </c>
      <c r="C12" s="7"/>
    </row>
    <row r="13" spans="1:3" x14ac:dyDescent="0.25">
      <c r="A13" s="29" t="s">
        <v>123</v>
      </c>
      <c r="B13" s="30" t="s">
        <v>361</v>
      </c>
      <c r="C13" s="7"/>
    </row>
    <row r="14" spans="1:3" x14ac:dyDescent="0.25">
      <c r="A14" s="29" t="s">
        <v>124</v>
      </c>
      <c r="B14" s="30" t="s">
        <v>362</v>
      </c>
      <c r="C14" s="7"/>
    </row>
    <row r="15" spans="1:3" x14ac:dyDescent="0.25">
      <c r="A15" s="29" t="s">
        <v>125</v>
      </c>
      <c r="B15" s="57">
        <f>6*60*60</f>
        <v>21600</v>
      </c>
      <c r="C15" s="18" t="s">
        <v>126</v>
      </c>
    </row>
    <row r="16" spans="1:3" x14ac:dyDescent="0.25">
      <c r="A16" s="29" t="s">
        <v>127</v>
      </c>
      <c r="B16" s="57">
        <f>8*60*60</f>
        <v>28800</v>
      </c>
      <c r="C16" s="7"/>
    </row>
    <row r="17" spans="1:3" x14ac:dyDescent="0.25">
      <c r="A17" s="71" t="s">
        <v>295</v>
      </c>
      <c r="B17" s="70">
        <f>6*60*60</f>
        <v>21600</v>
      </c>
      <c r="C17" s="70" t="s">
        <v>126</v>
      </c>
    </row>
    <row r="18" spans="1:3" x14ac:dyDescent="0.25">
      <c r="A18" s="71" t="s">
        <v>296</v>
      </c>
      <c r="B18" s="70">
        <f>8*60*60</f>
        <v>28800</v>
      </c>
      <c r="C18" s="70"/>
    </row>
    <row r="19" spans="1:3" s="75" customFormat="1" x14ac:dyDescent="0.25">
      <c r="A19" s="73" t="s">
        <v>293</v>
      </c>
      <c r="B19" s="57">
        <v>30</v>
      </c>
      <c r="C19" s="74" t="s">
        <v>315</v>
      </c>
    </row>
    <row r="20" spans="1:3" s="75" customFormat="1" x14ac:dyDescent="0.25">
      <c r="A20" s="73" t="s">
        <v>294</v>
      </c>
      <c r="B20" s="57">
        <v>60</v>
      </c>
      <c r="C20" s="74" t="s">
        <v>316</v>
      </c>
    </row>
    <row r="21" spans="1:3" s="80" customFormat="1" x14ac:dyDescent="0.25">
      <c r="A21" s="51" t="s">
        <v>280</v>
      </c>
      <c r="B21" s="34">
        <v>500</v>
      </c>
      <c r="C21" s="34" t="s">
        <v>317</v>
      </c>
    </row>
    <row r="22" spans="1:3" s="80" customFormat="1" x14ac:dyDescent="0.25">
      <c r="A22" s="51" t="s">
        <v>278</v>
      </c>
      <c r="B22" s="81" t="s">
        <v>108</v>
      </c>
      <c r="C22" s="34" t="s">
        <v>318</v>
      </c>
    </row>
    <row r="23" spans="1:3" s="80" customFormat="1" x14ac:dyDescent="0.25">
      <c r="A23" s="51" t="s">
        <v>279</v>
      </c>
      <c r="B23" s="81" t="s">
        <v>319</v>
      </c>
      <c r="C23" s="34" t="s">
        <v>320</v>
      </c>
    </row>
    <row r="24" spans="1:3" s="80" customFormat="1" x14ac:dyDescent="0.25">
      <c r="A24" s="51" t="s">
        <v>287</v>
      </c>
      <c r="B24" s="81" t="s">
        <v>321</v>
      </c>
      <c r="C24" s="34" t="s">
        <v>322</v>
      </c>
    </row>
    <row r="25" spans="1:3" s="80" customFormat="1" x14ac:dyDescent="0.25">
      <c r="A25" s="51" t="s">
        <v>297</v>
      </c>
      <c r="B25" s="34">
        <f>6*60*60</f>
        <v>21600</v>
      </c>
      <c r="C25" s="34" t="s">
        <v>126</v>
      </c>
    </row>
    <row r="26" spans="1:3" s="80" customFormat="1" x14ac:dyDescent="0.25">
      <c r="A26" s="51" t="s">
        <v>298</v>
      </c>
      <c r="B26" s="34">
        <f>8*60*60</f>
        <v>28800</v>
      </c>
      <c r="C26" s="34"/>
    </row>
    <row r="27" spans="1:3" s="82" customFormat="1" x14ac:dyDescent="0.25">
      <c r="A27" s="31" t="s">
        <v>281</v>
      </c>
      <c r="B27" s="72">
        <v>1000</v>
      </c>
      <c r="C27" s="72" t="s">
        <v>317</v>
      </c>
    </row>
    <row r="28" spans="1:3" s="82" customFormat="1" x14ac:dyDescent="0.25">
      <c r="A28" s="31" t="s">
        <v>282</v>
      </c>
      <c r="B28" s="32" t="s">
        <v>323</v>
      </c>
      <c r="C28" s="72" t="s">
        <v>324</v>
      </c>
    </row>
    <row r="29" spans="1:3" s="82" customFormat="1" x14ac:dyDescent="0.25">
      <c r="A29" s="31" t="s">
        <v>283</v>
      </c>
      <c r="B29" s="32" t="s">
        <v>325</v>
      </c>
      <c r="C29" s="72" t="s">
        <v>326</v>
      </c>
    </row>
    <row r="30" spans="1:3" s="82" customFormat="1" x14ac:dyDescent="0.25">
      <c r="A30" s="31" t="s">
        <v>289</v>
      </c>
      <c r="B30" s="32" t="s">
        <v>327</v>
      </c>
      <c r="C30" s="72" t="s">
        <v>328</v>
      </c>
    </row>
    <row r="31" spans="1:3" s="82" customFormat="1" x14ac:dyDescent="0.25">
      <c r="A31" s="31" t="s">
        <v>299</v>
      </c>
      <c r="B31" s="72">
        <f>6*60*60</f>
        <v>21600</v>
      </c>
      <c r="C31" s="72" t="s">
        <v>126</v>
      </c>
    </row>
    <row r="32" spans="1:3" s="82" customFormat="1" x14ac:dyDescent="0.25">
      <c r="A32" s="31" t="s">
        <v>300</v>
      </c>
      <c r="B32" s="72">
        <f>8*60*60</f>
        <v>28800</v>
      </c>
      <c r="C32" s="72"/>
    </row>
    <row r="33" spans="1:3" s="69" customFormat="1" x14ac:dyDescent="0.25">
      <c r="A33" s="71" t="s">
        <v>284</v>
      </c>
      <c r="B33" s="70">
        <v>2000</v>
      </c>
      <c r="C33" s="70" t="s">
        <v>317</v>
      </c>
    </row>
    <row r="34" spans="1:3" s="69" customFormat="1" x14ac:dyDescent="0.25">
      <c r="A34" s="71" t="s">
        <v>285</v>
      </c>
      <c r="B34" s="83" t="s">
        <v>329</v>
      </c>
      <c r="C34" s="70" t="s">
        <v>324</v>
      </c>
    </row>
    <row r="35" spans="1:3" s="69" customFormat="1" x14ac:dyDescent="0.25">
      <c r="A35" s="71" t="s">
        <v>286</v>
      </c>
      <c r="B35" s="83" t="s">
        <v>330</v>
      </c>
      <c r="C35" s="70" t="s">
        <v>326</v>
      </c>
    </row>
    <row r="36" spans="1:3" s="69" customFormat="1" x14ac:dyDescent="0.25">
      <c r="A36" s="71" t="s">
        <v>288</v>
      </c>
      <c r="B36" s="83" t="s">
        <v>331</v>
      </c>
      <c r="C36" s="70" t="s">
        <v>328</v>
      </c>
    </row>
    <row r="37" spans="1:3" s="69" customFormat="1" x14ac:dyDescent="0.25">
      <c r="A37" s="71" t="s">
        <v>301</v>
      </c>
      <c r="B37" s="70">
        <f>6*60*60</f>
        <v>21600</v>
      </c>
      <c r="C37" s="70" t="s">
        <v>126</v>
      </c>
    </row>
    <row r="38" spans="1:3" s="69" customFormat="1" x14ac:dyDescent="0.25">
      <c r="A38" s="71" t="s">
        <v>302</v>
      </c>
      <c r="B38" s="70">
        <f>8*60*60</f>
        <v>28800</v>
      </c>
      <c r="C38" s="7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xSplit="4" ySplit="1" topLeftCell="E26" activePane="bottomRight" state="frozen"/>
      <selection pane="topRight" activeCell="E1" sqref="E1"/>
      <selection pane="bottomLeft" activeCell="A2" sqref="A2"/>
      <selection pane="bottomRight" activeCell="E49" sqref="E49"/>
    </sheetView>
  </sheetViews>
  <sheetFormatPr defaultRowHeight="15" x14ac:dyDescent="0.25"/>
  <cols>
    <col min="1" max="1" width="30.5703125" customWidth="1"/>
    <col min="2" max="2" width="16.7109375" customWidth="1"/>
    <col min="3" max="3" width="11" bestFit="1" customWidth="1"/>
    <col min="4" max="4" width="12.5703125" bestFit="1" customWidth="1"/>
    <col min="5" max="5" width="148.7109375" bestFit="1" customWidth="1"/>
    <col min="6" max="6" width="12.28515625" bestFit="1" customWidth="1"/>
    <col min="7" max="7" width="16.7109375" bestFit="1" customWidth="1"/>
    <col min="8" max="8" width="17.28515625" bestFit="1" customWidth="1"/>
    <col min="9" max="9" width="19.42578125" bestFit="1" customWidth="1"/>
    <col min="10" max="10" width="14.42578125" customWidth="1"/>
    <col min="11" max="11" width="28.85546875" bestFit="1" customWidth="1"/>
    <col min="12" max="13" width="32.85546875" bestFit="1" customWidth="1"/>
    <col min="252" max="252" width="11.85546875" customWidth="1"/>
    <col min="253" max="253" width="2.85546875" bestFit="1" customWidth="1"/>
    <col min="254" max="254" width="9.140625" bestFit="1" customWidth="1"/>
    <col min="255" max="255" width="4.7109375" bestFit="1" customWidth="1"/>
    <col min="256" max="256" width="19.42578125" customWidth="1"/>
    <col min="257" max="257" width="16.42578125" bestFit="1" customWidth="1"/>
    <col min="258" max="258" width="16.140625" bestFit="1" customWidth="1"/>
    <col min="259" max="260" width="14.5703125" bestFit="1" customWidth="1"/>
    <col min="261" max="261" width="16.42578125" bestFit="1" customWidth="1"/>
    <col min="262" max="262" width="16.140625" customWidth="1"/>
    <col min="263" max="263" width="15.7109375" bestFit="1" customWidth="1"/>
    <col min="508" max="508" width="11.85546875" customWidth="1"/>
    <col min="509" max="509" width="2.85546875" bestFit="1" customWidth="1"/>
    <col min="510" max="510" width="9.140625" bestFit="1" customWidth="1"/>
    <col min="511" max="511" width="4.7109375" bestFit="1" customWidth="1"/>
    <col min="512" max="512" width="19.42578125" customWidth="1"/>
    <col min="513" max="513" width="16.42578125" bestFit="1" customWidth="1"/>
    <col min="514" max="514" width="16.140625" bestFit="1" customWidth="1"/>
    <col min="515" max="516" width="14.5703125" bestFit="1" customWidth="1"/>
    <col min="517" max="517" width="16.42578125" bestFit="1" customWidth="1"/>
    <col min="518" max="518" width="16.140625" customWidth="1"/>
    <col min="519" max="519" width="15.7109375" bestFit="1" customWidth="1"/>
    <col min="764" max="764" width="11.85546875" customWidth="1"/>
    <col min="765" max="765" width="2.85546875" bestFit="1" customWidth="1"/>
    <col min="766" max="766" width="9.140625" bestFit="1" customWidth="1"/>
    <col min="767" max="767" width="4.7109375" bestFit="1" customWidth="1"/>
    <col min="768" max="768" width="19.42578125" customWidth="1"/>
    <col min="769" max="769" width="16.42578125" bestFit="1" customWidth="1"/>
    <col min="770" max="770" width="16.140625" bestFit="1" customWidth="1"/>
    <col min="771" max="772" width="14.5703125" bestFit="1" customWidth="1"/>
    <col min="773" max="773" width="16.42578125" bestFit="1" customWidth="1"/>
    <col min="774" max="774" width="16.140625" customWidth="1"/>
    <col min="775" max="775" width="15.7109375" bestFit="1" customWidth="1"/>
    <col min="1020" max="1020" width="11.85546875" customWidth="1"/>
    <col min="1021" max="1021" width="2.85546875" bestFit="1" customWidth="1"/>
    <col min="1022" max="1022" width="9.140625" bestFit="1" customWidth="1"/>
    <col min="1023" max="1023" width="4.7109375" bestFit="1" customWidth="1"/>
    <col min="1024" max="1024" width="19.42578125" customWidth="1"/>
    <col min="1025" max="1025" width="16.42578125" bestFit="1" customWidth="1"/>
    <col min="1026" max="1026" width="16.140625" bestFit="1" customWidth="1"/>
    <col min="1027" max="1028" width="14.5703125" bestFit="1" customWidth="1"/>
    <col min="1029" max="1029" width="16.42578125" bestFit="1" customWidth="1"/>
    <col min="1030" max="1030" width="16.140625" customWidth="1"/>
    <col min="1031" max="1031" width="15.7109375" bestFit="1" customWidth="1"/>
    <col min="1276" max="1276" width="11.85546875" customWidth="1"/>
    <col min="1277" max="1277" width="2.85546875" bestFit="1" customWidth="1"/>
    <col min="1278" max="1278" width="9.140625" bestFit="1" customWidth="1"/>
    <col min="1279" max="1279" width="4.7109375" bestFit="1" customWidth="1"/>
    <col min="1280" max="1280" width="19.42578125" customWidth="1"/>
    <col min="1281" max="1281" width="16.42578125" bestFit="1" customWidth="1"/>
    <col min="1282" max="1282" width="16.140625" bestFit="1" customWidth="1"/>
    <col min="1283" max="1284" width="14.5703125" bestFit="1" customWidth="1"/>
    <col min="1285" max="1285" width="16.42578125" bestFit="1" customWidth="1"/>
    <col min="1286" max="1286" width="16.140625" customWidth="1"/>
    <col min="1287" max="1287" width="15.7109375" bestFit="1" customWidth="1"/>
    <col min="1532" max="1532" width="11.85546875" customWidth="1"/>
    <col min="1533" max="1533" width="2.85546875" bestFit="1" customWidth="1"/>
    <col min="1534" max="1534" width="9.140625" bestFit="1" customWidth="1"/>
    <col min="1535" max="1535" width="4.7109375" bestFit="1" customWidth="1"/>
    <col min="1536" max="1536" width="19.42578125" customWidth="1"/>
    <col min="1537" max="1537" width="16.42578125" bestFit="1" customWidth="1"/>
    <col min="1538" max="1538" width="16.140625" bestFit="1" customWidth="1"/>
    <col min="1539" max="1540" width="14.5703125" bestFit="1" customWidth="1"/>
    <col min="1541" max="1541" width="16.42578125" bestFit="1" customWidth="1"/>
    <col min="1542" max="1542" width="16.140625" customWidth="1"/>
    <col min="1543" max="1543" width="15.7109375" bestFit="1" customWidth="1"/>
    <col min="1788" max="1788" width="11.85546875" customWidth="1"/>
    <col min="1789" max="1789" width="2.85546875" bestFit="1" customWidth="1"/>
    <col min="1790" max="1790" width="9.140625" bestFit="1" customWidth="1"/>
    <col min="1791" max="1791" width="4.7109375" bestFit="1" customWidth="1"/>
    <col min="1792" max="1792" width="19.42578125" customWidth="1"/>
    <col min="1793" max="1793" width="16.42578125" bestFit="1" customWidth="1"/>
    <col min="1794" max="1794" width="16.140625" bestFit="1" customWidth="1"/>
    <col min="1795" max="1796" width="14.5703125" bestFit="1" customWidth="1"/>
    <col min="1797" max="1797" width="16.42578125" bestFit="1" customWidth="1"/>
    <col min="1798" max="1798" width="16.140625" customWidth="1"/>
    <col min="1799" max="1799" width="15.7109375" bestFit="1" customWidth="1"/>
    <col min="2044" max="2044" width="11.85546875" customWidth="1"/>
    <col min="2045" max="2045" width="2.85546875" bestFit="1" customWidth="1"/>
    <col min="2046" max="2046" width="9.140625" bestFit="1" customWidth="1"/>
    <col min="2047" max="2047" width="4.7109375" bestFit="1" customWidth="1"/>
    <col min="2048" max="2048" width="19.42578125" customWidth="1"/>
    <col min="2049" max="2049" width="16.42578125" bestFit="1" customWidth="1"/>
    <col min="2050" max="2050" width="16.140625" bestFit="1" customWidth="1"/>
    <col min="2051" max="2052" width="14.5703125" bestFit="1" customWidth="1"/>
    <col min="2053" max="2053" width="16.42578125" bestFit="1" customWidth="1"/>
    <col min="2054" max="2054" width="16.140625" customWidth="1"/>
    <col min="2055" max="2055" width="15.7109375" bestFit="1" customWidth="1"/>
    <col min="2300" max="2300" width="11.85546875" customWidth="1"/>
    <col min="2301" max="2301" width="2.85546875" bestFit="1" customWidth="1"/>
    <col min="2302" max="2302" width="9.140625" bestFit="1" customWidth="1"/>
    <col min="2303" max="2303" width="4.7109375" bestFit="1" customWidth="1"/>
    <col min="2304" max="2304" width="19.42578125" customWidth="1"/>
    <col min="2305" max="2305" width="16.42578125" bestFit="1" customWidth="1"/>
    <col min="2306" max="2306" width="16.140625" bestFit="1" customWidth="1"/>
    <col min="2307" max="2308" width="14.5703125" bestFit="1" customWidth="1"/>
    <col min="2309" max="2309" width="16.42578125" bestFit="1" customWidth="1"/>
    <col min="2310" max="2310" width="16.140625" customWidth="1"/>
    <col min="2311" max="2311" width="15.7109375" bestFit="1" customWidth="1"/>
    <col min="2556" max="2556" width="11.85546875" customWidth="1"/>
    <col min="2557" max="2557" width="2.85546875" bestFit="1" customWidth="1"/>
    <col min="2558" max="2558" width="9.140625" bestFit="1" customWidth="1"/>
    <col min="2559" max="2559" width="4.7109375" bestFit="1" customWidth="1"/>
    <col min="2560" max="2560" width="19.42578125" customWidth="1"/>
    <col min="2561" max="2561" width="16.42578125" bestFit="1" customWidth="1"/>
    <col min="2562" max="2562" width="16.140625" bestFit="1" customWidth="1"/>
    <col min="2563" max="2564" width="14.5703125" bestFit="1" customWidth="1"/>
    <col min="2565" max="2565" width="16.42578125" bestFit="1" customWidth="1"/>
    <col min="2566" max="2566" width="16.140625" customWidth="1"/>
    <col min="2567" max="2567" width="15.7109375" bestFit="1" customWidth="1"/>
    <col min="2812" max="2812" width="11.85546875" customWidth="1"/>
    <col min="2813" max="2813" width="2.85546875" bestFit="1" customWidth="1"/>
    <col min="2814" max="2814" width="9.140625" bestFit="1" customWidth="1"/>
    <col min="2815" max="2815" width="4.7109375" bestFit="1" customWidth="1"/>
    <col min="2816" max="2816" width="19.42578125" customWidth="1"/>
    <col min="2817" max="2817" width="16.42578125" bestFit="1" customWidth="1"/>
    <col min="2818" max="2818" width="16.140625" bestFit="1" customWidth="1"/>
    <col min="2819" max="2820" width="14.5703125" bestFit="1" customWidth="1"/>
    <col min="2821" max="2821" width="16.42578125" bestFit="1" customWidth="1"/>
    <col min="2822" max="2822" width="16.140625" customWidth="1"/>
    <col min="2823" max="2823" width="15.7109375" bestFit="1" customWidth="1"/>
    <col min="3068" max="3068" width="11.85546875" customWidth="1"/>
    <col min="3069" max="3069" width="2.85546875" bestFit="1" customWidth="1"/>
    <col min="3070" max="3070" width="9.140625" bestFit="1" customWidth="1"/>
    <col min="3071" max="3071" width="4.7109375" bestFit="1" customWidth="1"/>
    <col min="3072" max="3072" width="19.42578125" customWidth="1"/>
    <col min="3073" max="3073" width="16.42578125" bestFit="1" customWidth="1"/>
    <col min="3074" max="3074" width="16.140625" bestFit="1" customWidth="1"/>
    <col min="3075" max="3076" width="14.5703125" bestFit="1" customWidth="1"/>
    <col min="3077" max="3077" width="16.42578125" bestFit="1" customWidth="1"/>
    <col min="3078" max="3078" width="16.140625" customWidth="1"/>
    <col min="3079" max="3079" width="15.7109375" bestFit="1" customWidth="1"/>
    <col min="3324" max="3324" width="11.85546875" customWidth="1"/>
    <col min="3325" max="3325" width="2.85546875" bestFit="1" customWidth="1"/>
    <col min="3326" max="3326" width="9.140625" bestFit="1" customWidth="1"/>
    <col min="3327" max="3327" width="4.7109375" bestFit="1" customWidth="1"/>
    <col min="3328" max="3328" width="19.42578125" customWidth="1"/>
    <col min="3329" max="3329" width="16.42578125" bestFit="1" customWidth="1"/>
    <col min="3330" max="3330" width="16.140625" bestFit="1" customWidth="1"/>
    <col min="3331" max="3332" width="14.5703125" bestFit="1" customWidth="1"/>
    <col min="3333" max="3333" width="16.42578125" bestFit="1" customWidth="1"/>
    <col min="3334" max="3334" width="16.140625" customWidth="1"/>
    <col min="3335" max="3335" width="15.7109375" bestFit="1" customWidth="1"/>
    <col min="3580" max="3580" width="11.85546875" customWidth="1"/>
    <col min="3581" max="3581" width="2.85546875" bestFit="1" customWidth="1"/>
    <col min="3582" max="3582" width="9.140625" bestFit="1" customWidth="1"/>
    <col min="3583" max="3583" width="4.7109375" bestFit="1" customWidth="1"/>
    <col min="3584" max="3584" width="19.42578125" customWidth="1"/>
    <col min="3585" max="3585" width="16.42578125" bestFit="1" customWidth="1"/>
    <col min="3586" max="3586" width="16.140625" bestFit="1" customWidth="1"/>
    <col min="3587" max="3588" width="14.5703125" bestFit="1" customWidth="1"/>
    <col min="3589" max="3589" width="16.42578125" bestFit="1" customWidth="1"/>
    <col min="3590" max="3590" width="16.140625" customWidth="1"/>
    <col min="3591" max="3591" width="15.7109375" bestFit="1" customWidth="1"/>
    <col min="3836" max="3836" width="11.85546875" customWidth="1"/>
    <col min="3837" max="3837" width="2.85546875" bestFit="1" customWidth="1"/>
    <col min="3838" max="3838" width="9.140625" bestFit="1" customWidth="1"/>
    <col min="3839" max="3839" width="4.7109375" bestFit="1" customWidth="1"/>
    <col min="3840" max="3840" width="19.42578125" customWidth="1"/>
    <col min="3841" max="3841" width="16.42578125" bestFit="1" customWidth="1"/>
    <col min="3842" max="3842" width="16.140625" bestFit="1" customWidth="1"/>
    <col min="3843" max="3844" width="14.5703125" bestFit="1" customWidth="1"/>
    <col min="3845" max="3845" width="16.42578125" bestFit="1" customWidth="1"/>
    <col min="3846" max="3846" width="16.140625" customWidth="1"/>
    <col min="3847" max="3847" width="15.7109375" bestFit="1" customWidth="1"/>
    <col min="4092" max="4092" width="11.85546875" customWidth="1"/>
    <col min="4093" max="4093" width="2.85546875" bestFit="1" customWidth="1"/>
    <col min="4094" max="4094" width="9.140625" bestFit="1" customWidth="1"/>
    <col min="4095" max="4095" width="4.7109375" bestFit="1" customWidth="1"/>
    <col min="4096" max="4096" width="19.42578125" customWidth="1"/>
    <col min="4097" max="4097" width="16.42578125" bestFit="1" customWidth="1"/>
    <col min="4098" max="4098" width="16.140625" bestFit="1" customWidth="1"/>
    <col min="4099" max="4100" width="14.5703125" bestFit="1" customWidth="1"/>
    <col min="4101" max="4101" width="16.42578125" bestFit="1" customWidth="1"/>
    <col min="4102" max="4102" width="16.140625" customWidth="1"/>
    <col min="4103" max="4103" width="15.7109375" bestFit="1" customWidth="1"/>
    <col min="4348" max="4348" width="11.85546875" customWidth="1"/>
    <col min="4349" max="4349" width="2.85546875" bestFit="1" customWidth="1"/>
    <col min="4350" max="4350" width="9.140625" bestFit="1" customWidth="1"/>
    <col min="4351" max="4351" width="4.7109375" bestFit="1" customWidth="1"/>
    <col min="4352" max="4352" width="19.42578125" customWidth="1"/>
    <col min="4353" max="4353" width="16.42578125" bestFit="1" customWidth="1"/>
    <col min="4354" max="4354" width="16.140625" bestFit="1" customWidth="1"/>
    <col min="4355" max="4356" width="14.5703125" bestFit="1" customWidth="1"/>
    <col min="4357" max="4357" width="16.42578125" bestFit="1" customWidth="1"/>
    <col min="4358" max="4358" width="16.140625" customWidth="1"/>
    <col min="4359" max="4359" width="15.7109375" bestFit="1" customWidth="1"/>
    <col min="4604" max="4604" width="11.85546875" customWidth="1"/>
    <col min="4605" max="4605" width="2.85546875" bestFit="1" customWidth="1"/>
    <col min="4606" max="4606" width="9.140625" bestFit="1" customWidth="1"/>
    <col min="4607" max="4607" width="4.7109375" bestFit="1" customWidth="1"/>
    <col min="4608" max="4608" width="19.42578125" customWidth="1"/>
    <col min="4609" max="4609" width="16.42578125" bestFit="1" customWidth="1"/>
    <col min="4610" max="4610" width="16.140625" bestFit="1" customWidth="1"/>
    <col min="4611" max="4612" width="14.5703125" bestFit="1" customWidth="1"/>
    <col min="4613" max="4613" width="16.42578125" bestFit="1" customWidth="1"/>
    <col min="4614" max="4614" width="16.140625" customWidth="1"/>
    <col min="4615" max="4615" width="15.7109375" bestFit="1" customWidth="1"/>
    <col min="4860" max="4860" width="11.85546875" customWidth="1"/>
    <col min="4861" max="4861" width="2.85546875" bestFit="1" customWidth="1"/>
    <col min="4862" max="4862" width="9.140625" bestFit="1" customWidth="1"/>
    <col min="4863" max="4863" width="4.7109375" bestFit="1" customWidth="1"/>
    <col min="4864" max="4864" width="19.42578125" customWidth="1"/>
    <col min="4865" max="4865" width="16.42578125" bestFit="1" customWidth="1"/>
    <col min="4866" max="4866" width="16.140625" bestFit="1" customWidth="1"/>
    <col min="4867" max="4868" width="14.5703125" bestFit="1" customWidth="1"/>
    <col min="4869" max="4869" width="16.42578125" bestFit="1" customWidth="1"/>
    <col min="4870" max="4870" width="16.140625" customWidth="1"/>
    <col min="4871" max="4871" width="15.7109375" bestFit="1" customWidth="1"/>
    <col min="5116" max="5116" width="11.85546875" customWidth="1"/>
    <col min="5117" max="5117" width="2.85546875" bestFit="1" customWidth="1"/>
    <col min="5118" max="5118" width="9.140625" bestFit="1" customWidth="1"/>
    <col min="5119" max="5119" width="4.7109375" bestFit="1" customWidth="1"/>
    <col min="5120" max="5120" width="19.42578125" customWidth="1"/>
    <col min="5121" max="5121" width="16.42578125" bestFit="1" customWidth="1"/>
    <col min="5122" max="5122" width="16.140625" bestFit="1" customWidth="1"/>
    <col min="5123" max="5124" width="14.5703125" bestFit="1" customWidth="1"/>
    <col min="5125" max="5125" width="16.42578125" bestFit="1" customWidth="1"/>
    <col min="5126" max="5126" width="16.140625" customWidth="1"/>
    <col min="5127" max="5127" width="15.7109375" bestFit="1" customWidth="1"/>
    <col min="5372" max="5372" width="11.85546875" customWidth="1"/>
    <col min="5373" max="5373" width="2.85546875" bestFit="1" customWidth="1"/>
    <col min="5374" max="5374" width="9.140625" bestFit="1" customWidth="1"/>
    <col min="5375" max="5375" width="4.7109375" bestFit="1" customWidth="1"/>
    <col min="5376" max="5376" width="19.42578125" customWidth="1"/>
    <col min="5377" max="5377" width="16.42578125" bestFit="1" customWidth="1"/>
    <col min="5378" max="5378" width="16.140625" bestFit="1" customWidth="1"/>
    <col min="5379" max="5380" width="14.5703125" bestFit="1" customWidth="1"/>
    <col min="5381" max="5381" width="16.42578125" bestFit="1" customWidth="1"/>
    <col min="5382" max="5382" width="16.140625" customWidth="1"/>
    <col min="5383" max="5383" width="15.7109375" bestFit="1" customWidth="1"/>
    <col min="5628" max="5628" width="11.85546875" customWidth="1"/>
    <col min="5629" max="5629" width="2.85546875" bestFit="1" customWidth="1"/>
    <col min="5630" max="5630" width="9.140625" bestFit="1" customWidth="1"/>
    <col min="5631" max="5631" width="4.7109375" bestFit="1" customWidth="1"/>
    <col min="5632" max="5632" width="19.42578125" customWidth="1"/>
    <col min="5633" max="5633" width="16.42578125" bestFit="1" customWidth="1"/>
    <col min="5634" max="5634" width="16.140625" bestFit="1" customWidth="1"/>
    <col min="5635" max="5636" width="14.5703125" bestFit="1" customWidth="1"/>
    <col min="5637" max="5637" width="16.42578125" bestFit="1" customWidth="1"/>
    <col min="5638" max="5638" width="16.140625" customWidth="1"/>
    <col min="5639" max="5639" width="15.7109375" bestFit="1" customWidth="1"/>
    <col min="5884" max="5884" width="11.85546875" customWidth="1"/>
    <col min="5885" max="5885" width="2.85546875" bestFit="1" customWidth="1"/>
    <col min="5886" max="5886" width="9.140625" bestFit="1" customWidth="1"/>
    <col min="5887" max="5887" width="4.7109375" bestFit="1" customWidth="1"/>
    <col min="5888" max="5888" width="19.42578125" customWidth="1"/>
    <col min="5889" max="5889" width="16.42578125" bestFit="1" customWidth="1"/>
    <col min="5890" max="5890" width="16.140625" bestFit="1" customWidth="1"/>
    <col min="5891" max="5892" width="14.5703125" bestFit="1" customWidth="1"/>
    <col min="5893" max="5893" width="16.42578125" bestFit="1" customWidth="1"/>
    <col min="5894" max="5894" width="16.140625" customWidth="1"/>
    <col min="5895" max="5895" width="15.7109375" bestFit="1" customWidth="1"/>
    <col min="6140" max="6140" width="11.85546875" customWidth="1"/>
    <col min="6141" max="6141" width="2.85546875" bestFit="1" customWidth="1"/>
    <col min="6142" max="6142" width="9.140625" bestFit="1" customWidth="1"/>
    <col min="6143" max="6143" width="4.7109375" bestFit="1" customWidth="1"/>
    <col min="6144" max="6144" width="19.42578125" customWidth="1"/>
    <col min="6145" max="6145" width="16.42578125" bestFit="1" customWidth="1"/>
    <col min="6146" max="6146" width="16.140625" bestFit="1" customWidth="1"/>
    <col min="6147" max="6148" width="14.5703125" bestFit="1" customWidth="1"/>
    <col min="6149" max="6149" width="16.42578125" bestFit="1" customWidth="1"/>
    <col min="6150" max="6150" width="16.140625" customWidth="1"/>
    <col min="6151" max="6151" width="15.7109375" bestFit="1" customWidth="1"/>
    <col min="6396" max="6396" width="11.85546875" customWidth="1"/>
    <col min="6397" max="6397" width="2.85546875" bestFit="1" customWidth="1"/>
    <col min="6398" max="6398" width="9.140625" bestFit="1" customWidth="1"/>
    <col min="6399" max="6399" width="4.7109375" bestFit="1" customWidth="1"/>
    <col min="6400" max="6400" width="19.42578125" customWidth="1"/>
    <col min="6401" max="6401" width="16.42578125" bestFit="1" customWidth="1"/>
    <col min="6402" max="6402" width="16.140625" bestFit="1" customWidth="1"/>
    <col min="6403" max="6404" width="14.5703125" bestFit="1" customWidth="1"/>
    <col min="6405" max="6405" width="16.42578125" bestFit="1" customWidth="1"/>
    <col min="6406" max="6406" width="16.140625" customWidth="1"/>
    <col min="6407" max="6407" width="15.7109375" bestFit="1" customWidth="1"/>
    <col min="6652" max="6652" width="11.85546875" customWidth="1"/>
    <col min="6653" max="6653" width="2.85546875" bestFit="1" customWidth="1"/>
    <col min="6654" max="6654" width="9.140625" bestFit="1" customWidth="1"/>
    <col min="6655" max="6655" width="4.7109375" bestFit="1" customWidth="1"/>
    <col min="6656" max="6656" width="19.42578125" customWidth="1"/>
    <col min="6657" max="6657" width="16.42578125" bestFit="1" customWidth="1"/>
    <col min="6658" max="6658" width="16.140625" bestFit="1" customWidth="1"/>
    <col min="6659" max="6660" width="14.5703125" bestFit="1" customWidth="1"/>
    <col min="6661" max="6661" width="16.42578125" bestFit="1" customWidth="1"/>
    <col min="6662" max="6662" width="16.140625" customWidth="1"/>
    <col min="6663" max="6663" width="15.7109375" bestFit="1" customWidth="1"/>
    <col min="6908" max="6908" width="11.85546875" customWidth="1"/>
    <col min="6909" max="6909" width="2.85546875" bestFit="1" customWidth="1"/>
    <col min="6910" max="6910" width="9.140625" bestFit="1" customWidth="1"/>
    <col min="6911" max="6911" width="4.7109375" bestFit="1" customWidth="1"/>
    <col min="6912" max="6912" width="19.42578125" customWidth="1"/>
    <col min="6913" max="6913" width="16.42578125" bestFit="1" customWidth="1"/>
    <col min="6914" max="6914" width="16.140625" bestFit="1" customWidth="1"/>
    <col min="6915" max="6916" width="14.5703125" bestFit="1" customWidth="1"/>
    <col min="6917" max="6917" width="16.42578125" bestFit="1" customWidth="1"/>
    <col min="6918" max="6918" width="16.140625" customWidth="1"/>
    <col min="6919" max="6919" width="15.7109375" bestFit="1" customWidth="1"/>
    <col min="7164" max="7164" width="11.85546875" customWidth="1"/>
    <col min="7165" max="7165" width="2.85546875" bestFit="1" customWidth="1"/>
    <col min="7166" max="7166" width="9.140625" bestFit="1" customWidth="1"/>
    <col min="7167" max="7167" width="4.7109375" bestFit="1" customWidth="1"/>
    <col min="7168" max="7168" width="19.42578125" customWidth="1"/>
    <col min="7169" max="7169" width="16.42578125" bestFit="1" customWidth="1"/>
    <col min="7170" max="7170" width="16.140625" bestFit="1" customWidth="1"/>
    <col min="7171" max="7172" width="14.5703125" bestFit="1" customWidth="1"/>
    <col min="7173" max="7173" width="16.42578125" bestFit="1" customWidth="1"/>
    <col min="7174" max="7174" width="16.140625" customWidth="1"/>
    <col min="7175" max="7175" width="15.7109375" bestFit="1" customWidth="1"/>
    <col min="7420" max="7420" width="11.85546875" customWidth="1"/>
    <col min="7421" max="7421" width="2.85546875" bestFit="1" customWidth="1"/>
    <col min="7422" max="7422" width="9.140625" bestFit="1" customWidth="1"/>
    <col min="7423" max="7423" width="4.7109375" bestFit="1" customWidth="1"/>
    <col min="7424" max="7424" width="19.42578125" customWidth="1"/>
    <col min="7425" max="7425" width="16.42578125" bestFit="1" customWidth="1"/>
    <col min="7426" max="7426" width="16.140625" bestFit="1" customWidth="1"/>
    <col min="7427" max="7428" width="14.5703125" bestFit="1" customWidth="1"/>
    <col min="7429" max="7429" width="16.42578125" bestFit="1" customWidth="1"/>
    <col min="7430" max="7430" width="16.140625" customWidth="1"/>
    <col min="7431" max="7431" width="15.7109375" bestFit="1" customWidth="1"/>
    <col min="7676" max="7676" width="11.85546875" customWidth="1"/>
    <col min="7677" max="7677" width="2.85546875" bestFit="1" customWidth="1"/>
    <col min="7678" max="7678" width="9.140625" bestFit="1" customWidth="1"/>
    <col min="7679" max="7679" width="4.7109375" bestFit="1" customWidth="1"/>
    <col min="7680" max="7680" width="19.42578125" customWidth="1"/>
    <col min="7681" max="7681" width="16.42578125" bestFit="1" customWidth="1"/>
    <col min="7682" max="7682" width="16.140625" bestFit="1" customWidth="1"/>
    <col min="7683" max="7684" width="14.5703125" bestFit="1" customWidth="1"/>
    <col min="7685" max="7685" width="16.42578125" bestFit="1" customWidth="1"/>
    <col min="7686" max="7686" width="16.140625" customWidth="1"/>
    <col min="7687" max="7687" width="15.7109375" bestFit="1" customWidth="1"/>
    <col min="7932" max="7932" width="11.85546875" customWidth="1"/>
    <col min="7933" max="7933" width="2.85546875" bestFit="1" customWidth="1"/>
    <col min="7934" max="7934" width="9.140625" bestFit="1" customWidth="1"/>
    <col min="7935" max="7935" width="4.7109375" bestFit="1" customWidth="1"/>
    <col min="7936" max="7936" width="19.42578125" customWidth="1"/>
    <col min="7937" max="7937" width="16.42578125" bestFit="1" customWidth="1"/>
    <col min="7938" max="7938" width="16.140625" bestFit="1" customWidth="1"/>
    <col min="7939" max="7940" width="14.5703125" bestFit="1" customWidth="1"/>
    <col min="7941" max="7941" width="16.42578125" bestFit="1" customWidth="1"/>
    <col min="7942" max="7942" width="16.140625" customWidth="1"/>
    <col min="7943" max="7943" width="15.7109375" bestFit="1" customWidth="1"/>
    <col min="8188" max="8188" width="11.85546875" customWidth="1"/>
    <col min="8189" max="8189" width="2.85546875" bestFit="1" customWidth="1"/>
    <col min="8190" max="8190" width="9.140625" bestFit="1" customWidth="1"/>
    <col min="8191" max="8191" width="4.7109375" bestFit="1" customWidth="1"/>
    <col min="8192" max="8192" width="19.42578125" customWidth="1"/>
    <col min="8193" max="8193" width="16.42578125" bestFit="1" customWidth="1"/>
    <col min="8194" max="8194" width="16.140625" bestFit="1" customWidth="1"/>
    <col min="8195" max="8196" width="14.5703125" bestFit="1" customWidth="1"/>
    <col min="8197" max="8197" width="16.42578125" bestFit="1" customWidth="1"/>
    <col min="8198" max="8198" width="16.140625" customWidth="1"/>
    <col min="8199" max="8199" width="15.7109375" bestFit="1" customWidth="1"/>
    <col min="8444" max="8444" width="11.85546875" customWidth="1"/>
    <col min="8445" max="8445" width="2.85546875" bestFit="1" customWidth="1"/>
    <col min="8446" max="8446" width="9.140625" bestFit="1" customWidth="1"/>
    <col min="8447" max="8447" width="4.7109375" bestFit="1" customWidth="1"/>
    <col min="8448" max="8448" width="19.42578125" customWidth="1"/>
    <col min="8449" max="8449" width="16.42578125" bestFit="1" customWidth="1"/>
    <col min="8450" max="8450" width="16.140625" bestFit="1" customWidth="1"/>
    <col min="8451" max="8452" width="14.5703125" bestFit="1" customWidth="1"/>
    <col min="8453" max="8453" width="16.42578125" bestFit="1" customWidth="1"/>
    <col min="8454" max="8454" width="16.140625" customWidth="1"/>
    <col min="8455" max="8455" width="15.7109375" bestFit="1" customWidth="1"/>
    <col min="8700" max="8700" width="11.85546875" customWidth="1"/>
    <col min="8701" max="8701" width="2.85546875" bestFit="1" customWidth="1"/>
    <col min="8702" max="8702" width="9.140625" bestFit="1" customWidth="1"/>
    <col min="8703" max="8703" width="4.7109375" bestFit="1" customWidth="1"/>
    <col min="8704" max="8704" width="19.42578125" customWidth="1"/>
    <col min="8705" max="8705" width="16.42578125" bestFit="1" customWidth="1"/>
    <col min="8706" max="8706" width="16.140625" bestFit="1" customWidth="1"/>
    <col min="8707" max="8708" width="14.5703125" bestFit="1" customWidth="1"/>
    <col min="8709" max="8709" width="16.42578125" bestFit="1" customWidth="1"/>
    <col min="8710" max="8710" width="16.140625" customWidth="1"/>
    <col min="8711" max="8711" width="15.7109375" bestFit="1" customWidth="1"/>
    <col min="8956" max="8956" width="11.85546875" customWidth="1"/>
    <col min="8957" max="8957" width="2.85546875" bestFit="1" customWidth="1"/>
    <col min="8958" max="8958" width="9.140625" bestFit="1" customWidth="1"/>
    <col min="8959" max="8959" width="4.7109375" bestFit="1" customWidth="1"/>
    <col min="8960" max="8960" width="19.42578125" customWidth="1"/>
    <col min="8961" max="8961" width="16.42578125" bestFit="1" customWidth="1"/>
    <col min="8962" max="8962" width="16.140625" bestFit="1" customWidth="1"/>
    <col min="8963" max="8964" width="14.5703125" bestFit="1" customWidth="1"/>
    <col min="8965" max="8965" width="16.42578125" bestFit="1" customWidth="1"/>
    <col min="8966" max="8966" width="16.140625" customWidth="1"/>
    <col min="8967" max="8967" width="15.7109375" bestFit="1" customWidth="1"/>
    <col min="9212" max="9212" width="11.85546875" customWidth="1"/>
    <col min="9213" max="9213" width="2.85546875" bestFit="1" customWidth="1"/>
    <col min="9214" max="9214" width="9.140625" bestFit="1" customWidth="1"/>
    <col min="9215" max="9215" width="4.7109375" bestFit="1" customWidth="1"/>
    <col min="9216" max="9216" width="19.42578125" customWidth="1"/>
    <col min="9217" max="9217" width="16.42578125" bestFit="1" customWidth="1"/>
    <col min="9218" max="9218" width="16.140625" bestFit="1" customWidth="1"/>
    <col min="9219" max="9220" width="14.5703125" bestFit="1" customWidth="1"/>
    <col min="9221" max="9221" width="16.42578125" bestFit="1" customWidth="1"/>
    <col min="9222" max="9222" width="16.140625" customWidth="1"/>
    <col min="9223" max="9223" width="15.7109375" bestFit="1" customWidth="1"/>
    <col min="9468" max="9468" width="11.85546875" customWidth="1"/>
    <col min="9469" max="9469" width="2.85546875" bestFit="1" customWidth="1"/>
    <col min="9470" max="9470" width="9.140625" bestFit="1" customWidth="1"/>
    <col min="9471" max="9471" width="4.7109375" bestFit="1" customWidth="1"/>
    <col min="9472" max="9472" width="19.42578125" customWidth="1"/>
    <col min="9473" max="9473" width="16.42578125" bestFit="1" customWidth="1"/>
    <col min="9474" max="9474" width="16.140625" bestFit="1" customWidth="1"/>
    <col min="9475" max="9476" width="14.5703125" bestFit="1" customWidth="1"/>
    <col min="9477" max="9477" width="16.42578125" bestFit="1" customWidth="1"/>
    <col min="9478" max="9478" width="16.140625" customWidth="1"/>
    <col min="9479" max="9479" width="15.7109375" bestFit="1" customWidth="1"/>
    <col min="9724" max="9724" width="11.85546875" customWidth="1"/>
    <col min="9725" max="9725" width="2.85546875" bestFit="1" customWidth="1"/>
    <col min="9726" max="9726" width="9.140625" bestFit="1" customWidth="1"/>
    <col min="9727" max="9727" width="4.7109375" bestFit="1" customWidth="1"/>
    <col min="9728" max="9728" width="19.42578125" customWidth="1"/>
    <col min="9729" max="9729" width="16.42578125" bestFit="1" customWidth="1"/>
    <col min="9730" max="9730" width="16.140625" bestFit="1" customWidth="1"/>
    <col min="9731" max="9732" width="14.5703125" bestFit="1" customWidth="1"/>
    <col min="9733" max="9733" width="16.42578125" bestFit="1" customWidth="1"/>
    <col min="9734" max="9734" width="16.140625" customWidth="1"/>
    <col min="9735" max="9735" width="15.7109375" bestFit="1" customWidth="1"/>
    <col min="9980" max="9980" width="11.85546875" customWidth="1"/>
    <col min="9981" max="9981" width="2.85546875" bestFit="1" customWidth="1"/>
    <col min="9982" max="9982" width="9.140625" bestFit="1" customWidth="1"/>
    <col min="9983" max="9983" width="4.7109375" bestFit="1" customWidth="1"/>
    <col min="9984" max="9984" width="19.42578125" customWidth="1"/>
    <col min="9985" max="9985" width="16.42578125" bestFit="1" customWidth="1"/>
    <col min="9986" max="9986" width="16.140625" bestFit="1" customWidth="1"/>
    <col min="9987" max="9988" width="14.5703125" bestFit="1" customWidth="1"/>
    <col min="9989" max="9989" width="16.42578125" bestFit="1" customWidth="1"/>
    <col min="9990" max="9990" width="16.140625" customWidth="1"/>
    <col min="9991" max="9991" width="15.7109375" bestFit="1" customWidth="1"/>
    <col min="10236" max="10236" width="11.85546875" customWidth="1"/>
    <col min="10237" max="10237" width="2.85546875" bestFit="1" customWidth="1"/>
    <col min="10238" max="10238" width="9.140625" bestFit="1" customWidth="1"/>
    <col min="10239" max="10239" width="4.7109375" bestFit="1" customWidth="1"/>
    <col min="10240" max="10240" width="19.42578125" customWidth="1"/>
    <col min="10241" max="10241" width="16.42578125" bestFit="1" customWidth="1"/>
    <col min="10242" max="10242" width="16.140625" bestFit="1" customWidth="1"/>
    <col min="10243" max="10244" width="14.5703125" bestFit="1" customWidth="1"/>
    <col min="10245" max="10245" width="16.42578125" bestFit="1" customWidth="1"/>
    <col min="10246" max="10246" width="16.140625" customWidth="1"/>
    <col min="10247" max="10247" width="15.7109375" bestFit="1" customWidth="1"/>
    <col min="10492" max="10492" width="11.85546875" customWidth="1"/>
    <col min="10493" max="10493" width="2.85546875" bestFit="1" customWidth="1"/>
    <col min="10494" max="10494" width="9.140625" bestFit="1" customWidth="1"/>
    <col min="10495" max="10495" width="4.7109375" bestFit="1" customWidth="1"/>
    <col min="10496" max="10496" width="19.42578125" customWidth="1"/>
    <col min="10497" max="10497" width="16.42578125" bestFit="1" customWidth="1"/>
    <col min="10498" max="10498" width="16.140625" bestFit="1" customWidth="1"/>
    <col min="10499" max="10500" width="14.5703125" bestFit="1" customWidth="1"/>
    <col min="10501" max="10501" width="16.42578125" bestFit="1" customWidth="1"/>
    <col min="10502" max="10502" width="16.140625" customWidth="1"/>
    <col min="10503" max="10503" width="15.7109375" bestFit="1" customWidth="1"/>
    <col min="10748" max="10748" width="11.85546875" customWidth="1"/>
    <col min="10749" max="10749" width="2.85546875" bestFit="1" customWidth="1"/>
    <col min="10750" max="10750" width="9.140625" bestFit="1" customWidth="1"/>
    <col min="10751" max="10751" width="4.7109375" bestFit="1" customWidth="1"/>
    <col min="10752" max="10752" width="19.42578125" customWidth="1"/>
    <col min="10753" max="10753" width="16.42578125" bestFit="1" customWidth="1"/>
    <col min="10754" max="10754" width="16.140625" bestFit="1" customWidth="1"/>
    <col min="10755" max="10756" width="14.5703125" bestFit="1" customWidth="1"/>
    <col min="10757" max="10757" width="16.42578125" bestFit="1" customWidth="1"/>
    <col min="10758" max="10758" width="16.140625" customWidth="1"/>
    <col min="10759" max="10759" width="15.7109375" bestFit="1" customWidth="1"/>
    <col min="11004" max="11004" width="11.85546875" customWidth="1"/>
    <col min="11005" max="11005" width="2.85546875" bestFit="1" customWidth="1"/>
    <col min="11006" max="11006" width="9.140625" bestFit="1" customWidth="1"/>
    <col min="11007" max="11007" width="4.7109375" bestFit="1" customWidth="1"/>
    <col min="11008" max="11008" width="19.42578125" customWidth="1"/>
    <col min="11009" max="11009" width="16.42578125" bestFit="1" customWidth="1"/>
    <col min="11010" max="11010" width="16.140625" bestFit="1" customWidth="1"/>
    <col min="11011" max="11012" width="14.5703125" bestFit="1" customWidth="1"/>
    <col min="11013" max="11013" width="16.42578125" bestFit="1" customWidth="1"/>
    <col min="11014" max="11014" width="16.140625" customWidth="1"/>
    <col min="11015" max="11015" width="15.7109375" bestFit="1" customWidth="1"/>
    <col min="11260" max="11260" width="11.85546875" customWidth="1"/>
    <col min="11261" max="11261" width="2.85546875" bestFit="1" customWidth="1"/>
    <col min="11262" max="11262" width="9.140625" bestFit="1" customWidth="1"/>
    <col min="11263" max="11263" width="4.7109375" bestFit="1" customWidth="1"/>
    <col min="11264" max="11264" width="19.42578125" customWidth="1"/>
    <col min="11265" max="11265" width="16.42578125" bestFit="1" customWidth="1"/>
    <col min="11266" max="11266" width="16.140625" bestFit="1" customWidth="1"/>
    <col min="11267" max="11268" width="14.5703125" bestFit="1" customWidth="1"/>
    <col min="11269" max="11269" width="16.42578125" bestFit="1" customWidth="1"/>
    <col min="11270" max="11270" width="16.140625" customWidth="1"/>
    <col min="11271" max="11271" width="15.7109375" bestFit="1" customWidth="1"/>
    <col min="11516" max="11516" width="11.85546875" customWidth="1"/>
    <col min="11517" max="11517" width="2.85546875" bestFit="1" customWidth="1"/>
    <col min="11518" max="11518" width="9.140625" bestFit="1" customWidth="1"/>
    <col min="11519" max="11519" width="4.7109375" bestFit="1" customWidth="1"/>
    <col min="11520" max="11520" width="19.42578125" customWidth="1"/>
    <col min="11521" max="11521" width="16.42578125" bestFit="1" customWidth="1"/>
    <col min="11522" max="11522" width="16.140625" bestFit="1" customWidth="1"/>
    <col min="11523" max="11524" width="14.5703125" bestFit="1" customWidth="1"/>
    <col min="11525" max="11525" width="16.42578125" bestFit="1" customWidth="1"/>
    <col min="11526" max="11526" width="16.140625" customWidth="1"/>
    <col min="11527" max="11527" width="15.7109375" bestFit="1" customWidth="1"/>
    <col min="11772" max="11772" width="11.85546875" customWidth="1"/>
    <col min="11773" max="11773" width="2.85546875" bestFit="1" customWidth="1"/>
    <col min="11774" max="11774" width="9.140625" bestFit="1" customWidth="1"/>
    <col min="11775" max="11775" width="4.7109375" bestFit="1" customWidth="1"/>
    <col min="11776" max="11776" width="19.42578125" customWidth="1"/>
    <col min="11777" max="11777" width="16.42578125" bestFit="1" customWidth="1"/>
    <col min="11778" max="11778" width="16.140625" bestFit="1" customWidth="1"/>
    <col min="11779" max="11780" width="14.5703125" bestFit="1" customWidth="1"/>
    <col min="11781" max="11781" width="16.42578125" bestFit="1" customWidth="1"/>
    <col min="11782" max="11782" width="16.140625" customWidth="1"/>
    <col min="11783" max="11783" width="15.7109375" bestFit="1" customWidth="1"/>
    <col min="12028" max="12028" width="11.85546875" customWidth="1"/>
    <col min="12029" max="12029" width="2.85546875" bestFit="1" customWidth="1"/>
    <col min="12030" max="12030" width="9.140625" bestFit="1" customWidth="1"/>
    <col min="12031" max="12031" width="4.7109375" bestFit="1" customWidth="1"/>
    <col min="12032" max="12032" width="19.42578125" customWidth="1"/>
    <col min="12033" max="12033" width="16.42578125" bestFit="1" customWidth="1"/>
    <col min="12034" max="12034" width="16.140625" bestFit="1" customWidth="1"/>
    <col min="12035" max="12036" width="14.5703125" bestFit="1" customWidth="1"/>
    <col min="12037" max="12037" width="16.42578125" bestFit="1" customWidth="1"/>
    <col min="12038" max="12038" width="16.140625" customWidth="1"/>
    <col min="12039" max="12039" width="15.7109375" bestFit="1" customWidth="1"/>
    <col min="12284" max="12284" width="11.85546875" customWidth="1"/>
    <col min="12285" max="12285" width="2.85546875" bestFit="1" customWidth="1"/>
    <col min="12286" max="12286" width="9.140625" bestFit="1" customWidth="1"/>
    <col min="12287" max="12287" width="4.7109375" bestFit="1" customWidth="1"/>
    <col min="12288" max="12288" width="19.42578125" customWidth="1"/>
    <col min="12289" max="12289" width="16.42578125" bestFit="1" customWidth="1"/>
    <col min="12290" max="12290" width="16.140625" bestFit="1" customWidth="1"/>
    <col min="12291" max="12292" width="14.5703125" bestFit="1" customWidth="1"/>
    <col min="12293" max="12293" width="16.42578125" bestFit="1" customWidth="1"/>
    <col min="12294" max="12294" width="16.140625" customWidth="1"/>
    <col min="12295" max="12295" width="15.7109375" bestFit="1" customWidth="1"/>
    <col min="12540" max="12540" width="11.85546875" customWidth="1"/>
    <col min="12541" max="12541" width="2.85546875" bestFit="1" customWidth="1"/>
    <col min="12542" max="12542" width="9.140625" bestFit="1" customWidth="1"/>
    <col min="12543" max="12543" width="4.7109375" bestFit="1" customWidth="1"/>
    <col min="12544" max="12544" width="19.42578125" customWidth="1"/>
    <col min="12545" max="12545" width="16.42578125" bestFit="1" customWidth="1"/>
    <col min="12546" max="12546" width="16.140625" bestFit="1" customWidth="1"/>
    <col min="12547" max="12548" width="14.5703125" bestFit="1" customWidth="1"/>
    <col min="12549" max="12549" width="16.42578125" bestFit="1" customWidth="1"/>
    <col min="12550" max="12550" width="16.140625" customWidth="1"/>
    <col min="12551" max="12551" width="15.7109375" bestFit="1" customWidth="1"/>
    <col min="12796" max="12796" width="11.85546875" customWidth="1"/>
    <col min="12797" max="12797" width="2.85546875" bestFit="1" customWidth="1"/>
    <col min="12798" max="12798" width="9.140625" bestFit="1" customWidth="1"/>
    <col min="12799" max="12799" width="4.7109375" bestFit="1" customWidth="1"/>
    <col min="12800" max="12800" width="19.42578125" customWidth="1"/>
    <col min="12801" max="12801" width="16.42578125" bestFit="1" customWidth="1"/>
    <col min="12802" max="12802" width="16.140625" bestFit="1" customWidth="1"/>
    <col min="12803" max="12804" width="14.5703125" bestFit="1" customWidth="1"/>
    <col min="12805" max="12805" width="16.42578125" bestFit="1" customWidth="1"/>
    <col min="12806" max="12806" width="16.140625" customWidth="1"/>
    <col min="12807" max="12807" width="15.7109375" bestFit="1" customWidth="1"/>
    <col min="13052" max="13052" width="11.85546875" customWidth="1"/>
    <col min="13053" max="13053" width="2.85546875" bestFit="1" customWidth="1"/>
    <col min="13054" max="13054" width="9.140625" bestFit="1" customWidth="1"/>
    <col min="13055" max="13055" width="4.7109375" bestFit="1" customWidth="1"/>
    <col min="13056" max="13056" width="19.42578125" customWidth="1"/>
    <col min="13057" max="13057" width="16.42578125" bestFit="1" customWidth="1"/>
    <col min="13058" max="13058" width="16.140625" bestFit="1" customWidth="1"/>
    <col min="13059" max="13060" width="14.5703125" bestFit="1" customWidth="1"/>
    <col min="13061" max="13061" width="16.42578125" bestFit="1" customWidth="1"/>
    <col min="13062" max="13062" width="16.140625" customWidth="1"/>
    <col min="13063" max="13063" width="15.7109375" bestFit="1" customWidth="1"/>
    <col min="13308" max="13308" width="11.85546875" customWidth="1"/>
    <col min="13309" max="13309" width="2.85546875" bestFit="1" customWidth="1"/>
    <col min="13310" max="13310" width="9.140625" bestFit="1" customWidth="1"/>
    <col min="13311" max="13311" width="4.7109375" bestFit="1" customWidth="1"/>
    <col min="13312" max="13312" width="19.42578125" customWidth="1"/>
    <col min="13313" max="13313" width="16.42578125" bestFit="1" customWidth="1"/>
    <col min="13314" max="13314" width="16.140625" bestFit="1" customWidth="1"/>
    <col min="13315" max="13316" width="14.5703125" bestFit="1" customWidth="1"/>
    <col min="13317" max="13317" width="16.42578125" bestFit="1" customWidth="1"/>
    <col min="13318" max="13318" width="16.140625" customWidth="1"/>
    <col min="13319" max="13319" width="15.7109375" bestFit="1" customWidth="1"/>
    <col min="13564" max="13564" width="11.85546875" customWidth="1"/>
    <col min="13565" max="13565" width="2.85546875" bestFit="1" customWidth="1"/>
    <col min="13566" max="13566" width="9.140625" bestFit="1" customWidth="1"/>
    <col min="13567" max="13567" width="4.7109375" bestFit="1" customWidth="1"/>
    <col min="13568" max="13568" width="19.42578125" customWidth="1"/>
    <col min="13569" max="13569" width="16.42578125" bestFit="1" customWidth="1"/>
    <col min="13570" max="13570" width="16.140625" bestFit="1" customWidth="1"/>
    <col min="13571" max="13572" width="14.5703125" bestFit="1" customWidth="1"/>
    <col min="13573" max="13573" width="16.42578125" bestFit="1" customWidth="1"/>
    <col min="13574" max="13574" width="16.140625" customWidth="1"/>
    <col min="13575" max="13575" width="15.7109375" bestFit="1" customWidth="1"/>
    <col min="13820" max="13820" width="11.85546875" customWidth="1"/>
    <col min="13821" max="13821" width="2.85546875" bestFit="1" customWidth="1"/>
    <col min="13822" max="13822" width="9.140625" bestFit="1" customWidth="1"/>
    <col min="13823" max="13823" width="4.7109375" bestFit="1" customWidth="1"/>
    <col min="13824" max="13824" width="19.42578125" customWidth="1"/>
    <col min="13825" max="13825" width="16.42578125" bestFit="1" customWidth="1"/>
    <col min="13826" max="13826" width="16.140625" bestFit="1" customWidth="1"/>
    <col min="13827" max="13828" width="14.5703125" bestFit="1" customWidth="1"/>
    <col min="13829" max="13829" width="16.42578125" bestFit="1" customWidth="1"/>
    <col min="13830" max="13830" width="16.140625" customWidth="1"/>
    <col min="13831" max="13831" width="15.7109375" bestFit="1" customWidth="1"/>
    <col min="14076" max="14076" width="11.85546875" customWidth="1"/>
    <col min="14077" max="14077" width="2.85546875" bestFit="1" customWidth="1"/>
    <col min="14078" max="14078" width="9.140625" bestFit="1" customWidth="1"/>
    <col min="14079" max="14079" width="4.7109375" bestFit="1" customWidth="1"/>
    <col min="14080" max="14080" width="19.42578125" customWidth="1"/>
    <col min="14081" max="14081" width="16.42578125" bestFit="1" customWidth="1"/>
    <col min="14082" max="14082" width="16.140625" bestFit="1" customWidth="1"/>
    <col min="14083" max="14084" width="14.5703125" bestFit="1" customWidth="1"/>
    <col min="14085" max="14085" width="16.42578125" bestFit="1" customWidth="1"/>
    <col min="14086" max="14086" width="16.140625" customWidth="1"/>
    <col min="14087" max="14087" width="15.7109375" bestFit="1" customWidth="1"/>
    <col min="14332" max="14332" width="11.85546875" customWidth="1"/>
    <col min="14333" max="14333" width="2.85546875" bestFit="1" customWidth="1"/>
    <col min="14334" max="14334" width="9.140625" bestFit="1" customWidth="1"/>
    <col min="14335" max="14335" width="4.7109375" bestFit="1" customWidth="1"/>
    <col min="14336" max="14336" width="19.42578125" customWidth="1"/>
    <col min="14337" max="14337" width="16.42578125" bestFit="1" customWidth="1"/>
    <col min="14338" max="14338" width="16.140625" bestFit="1" customWidth="1"/>
    <col min="14339" max="14340" width="14.5703125" bestFit="1" customWidth="1"/>
    <col min="14341" max="14341" width="16.42578125" bestFit="1" customWidth="1"/>
    <col min="14342" max="14342" width="16.140625" customWidth="1"/>
    <col min="14343" max="14343" width="15.7109375" bestFit="1" customWidth="1"/>
    <col min="14588" max="14588" width="11.85546875" customWidth="1"/>
    <col min="14589" max="14589" width="2.85546875" bestFit="1" customWidth="1"/>
    <col min="14590" max="14590" width="9.140625" bestFit="1" customWidth="1"/>
    <col min="14591" max="14591" width="4.7109375" bestFit="1" customWidth="1"/>
    <col min="14592" max="14592" width="19.42578125" customWidth="1"/>
    <col min="14593" max="14593" width="16.42578125" bestFit="1" customWidth="1"/>
    <col min="14594" max="14594" width="16.140625" bestFit="1" customWidth="1"/>
    <col min="14595" max="14596" width="14.5703125" bestFit="1" customWidth="1"/>
    <col min="14597" max="14597" width="16.42578125" bestFit="1" customWidth="1"/>
    <col min="14598" max="14598" width="16.140625" customWidth="1"/>
    <col min="14599" max="14599" width="15.7109375" bestFit="1" customWidth="1"/>
    <col min="14844" max="14844" width="11.85546875" customWidth="1"/>
    <col min="14845" max="14845" width="2.85546875" bestFit="1" customWidth="1"/>
    <col min="14846" max="14846" width="9.140625" bestFit="1" customWidth="1"/>
    <col min="14847" max="14847" width="4.7109375" bestFit="1" customWidth="1"/>
    <col min="14848" max="14848" width="19.42578125" customWidth="1"/>
    <col min="14849" max="14849" width="16.42578125" bestFit="1" customWidth="1"/>
    <col min="14850" max="14850" width="16.140625" bestFit="1" customWidth="1"/>
    <col min="14851" max="14852" width="14.5703125" bestFit="1" customWidth="1"/>
    <col min="14853" max="14853" width="16.42578125" bestFit="1" customWidth="1"/>
    <col min="14854" max="14854" width="16.140625" customWidth="1"/>
    <col min="14855" max="14855" width="15.7109375" bestFit="1" customWidth="1"/>
    <col min="15100" max="15100" width="11.85546875" customWidth="1"/>
    <col min="15101" max="15101" width="2.85546875" bestFit="1" customWidth="1"/>
    <col min="15102" max="15102" width="9.140625" bestFit="1" customWidth="1"/>
    <col min="15103" max="15103" width="4.7109375" bestFit="1" customWidth="1"/>
    <col min="15104" max="15104" width="19.42578125" customWidth="1"/>
    <col min="15105" max="15105" width="16.42578125" bestFit="1" customWidth="1"/>
    <col min="15106" max="15106" width="16.140625" bestFit="1" customWidth="1"/>
    <col min="15107" max="15108" width="14.5703125" bestFit="1" customWidth="1"/>
    <col min="15109" max="15109" width="16.42578125" bestFit="1" customWidth="1"/>
    <col min="15110" max="15110" width="16.140625" customWidth="1"/>
    <col min="15111" max="15111" width="15.7109375" bestFit="1" customWidth="1"/>
    <col min="15356" max="15356" width="11.85546875" customWidth="1"/>
    <col min="15357" max="15357" width="2.85546875" bestFit="1" customWidth="1"/>
    <col min="15358" max="15358" width="9.140625" bestFit="1" customWidth="1"/>
    <col min="15359" max="15359" width="4.7109375" bestFit="1" customWidth="1"/>
    <col min="15360" max="15360" width="19.42578125" customWidth="1"/>
    <col min="15361" max="15361" width="16.42578125" bestFit="1" customWidth="1"/>
    <col min="15362" max="15362" width="16.140625" bestFit="1" customWidth="1"/>
    <col min="15363" max="15364" width="14.5703125" bestFit="1" customWidth="1"/>
    <col min="15365" max="15365" width="16.42578125" bestFit="1" customWidth="1"/>
    <col min="15366" max="15366" width="16.140625" customWidth="1"/>
    <col min="15367" max="15367" width="15.7109375" bestFit="1" customWidth="1"/>
    <col min="15612" max="15612" width="11.85546875" customWidth="1"/>
    <col min="15613" max="15613" width="2.85546875" bestFit="1" customWidth="1"/>
    <col min="15614" max="15614" width="9.140625" bestFit="1" customWidth="1"/>
    <col min="15615" max="15615" width="4.7109375" bestFit="1" customWidth="1"/>
    <col min="15616" max="15616" width="19.42578125" customWidth="1"/>
    <col min="15617" max="15617" width="16.42578125" bestFit="1" customWidth="1"/>
    <col min="15618" max="15618" width="16.140625" bestFit="1" customWidth="1"/>
    <col min="15619" max="15620" width="14.5703125" bestFit="1" customWidth="1"/>
    <col min="15621" max="15621" width="16.42578125" bestFit="1" customWidth="1"/>
    <col min="15622" max="15622" width="16.140625" customWidth="1"/>
    <col min="15623" max="15623" width="15.7109375" bestFit="1" customWidth="1"/>
    <col min="15868" max="15868" width="11.85546875" customWidth="1"/>
    <col min="15869" max="15869" width="2.85546875" bestFit="1" customWidth="1"/>
    <col min="15870" max="15870" width="9.140625" bestFit="1" customWidth="1"/>
    <col min="15871" max="15871" width="4.7109375" bestFit="1" customWidth="1"/>
    <col min="15872" max="15872" width="19.42578125" customWidth="1"/>
    <col min="15873" max="15873" width="16.42578125" bestFit="1" customWidth="1"/>
    <col min="15874" max="15874" width="16.140625" bestFit="1" customWidth="1"/>
    <col min="15875" max="15876" width="14.5703125" bestFit="1" customWidth="1"/>
    <col min="15877" max="15877" width="16.42578125" bestFit="1" customWidth="1"/>
    <col min="15878" max="15878" width="16.140625" customWidth="1"/>
    <col min="15879" max="15879" width="15.7109375" bestFit="1" customWidth="1"/>
    <col min="16124" max="16124" width="11.85546875" customWidth="1"/>
    <col min="16125" max="16125" width="2.85546875" bestFit="1" customWidth="1"/>
    <col min="16126" max="16126" width="9.140625" bestFit="1" customWidth="1"/>
    <col min="16127" max="16127" width="4.7109375" bestFit="1" customWidth="1"/>
    <col min="16128" max="16128" width="19.42578125" customWidth="1"/>
    <col min="16129" max="16129" width="16.42578125" bestFit="1" customWidth="1"/>
    <col min="16130" max="16130" width="16.140625" bestFit="1" customWidth="1"/>
    <col min="16131" max="16132" width="14.5703125" bestFit="1" customWidth="1"/>
    <col min="16133" max="16133" width="16.42578125" bestFit="1" customWidth="1"/>
    <col min="16134" max="16134" width="16.140625" customWidth="1"/>
    <col min="16135" max="16135" width="15.7109375" bestFit="1" customWidth="1"/>
  </cols>
  <sheetData>
    <row r="1" spans="1:13" s="45" customFormat="1" x14ac:dyDescent="0.25">
      <c r="A1" s="40" t="s">
        <v>18</v>
      </c>
      <c r="B1" s="40" t="s">
        <v>216</v>
      </c>
      <c r="C1" s="41" t="s">
        <v>16</v>
      </c>
      <c r="D1" s="41" t="s">
        <v>101</v>
      </c>
      <c r="E1" s="41" t="s">
        <v>128</v>
      </c>
      <c r="F1" s="41" t="s">
        <v>129</v>
      </c>
      <c r="G1" s="42" t="s">
        <v>130</v>
      </c>
      <c r="H1" s="42" t="s">
        <v>131</v>
      </c>
      <c r="I1" s="43" t="s">
        <v>132</v>
      </c>
      <c r="J1" s="44" t="s">
        <v>133</v>
      </c>
      <c r="K1" s="44" t="s">
        <v>134</v>
      </c>
      <c r="L1" s="44" t="s">
        <v>135</v>
      </c>
      <c r="M1" s="44" t="s">
        <v>136</v>
      </c>
    </row>
    <row r="2" spans="1:13" x14ac:dyDescent="0.25">
      <c r="A2" s="31" t="s">
        <v>137</v>
      </c>
      <c r="B2" s="56" t="b">
        <v>1</v>
      </c>
      <c r="C2" s="46">
        <v>10000</v>
      </c>
      <c r="D2" s="46">
        <v>10000</v>
      </c>
      <c r="E2" s="29" t="s">
        <v>246</v>
      </c>
      <c r="F2" s="47"/>
      <c r="G2" s="48">
        <f>2*60*60</f>
        <v>7200</v>
      </c>
      <c r="H2" s="48">
        <f>3*60*60</f>
        <v>10800</v>
      </c>
      <c r="I2" s="48" t="s">
        <v>138</v>
      </c>
      <c r="J2" s="58">
        <v>28800</v>
      </c>
      <c r="K2" s="48" t="s">
        <v>139</v>
      </c>
      <c r="L2" s="48" t="s">
        <v>139</v>
      </c>
      <c r="M2" s="48" t="s">
        <v>140</v>
      </c>
    </row>
    <row r="3" spans="1:13" x14ac:dyDescent="0.25">
      <c r="A3" s="31" t="s">
        <v>139</v>
      </c>
      <c r="B3" s="56" t="b">
        <v>1</v>
      </c>
      <c r="C3" s="46">
        <v>10000</v>
      </c>
      <c r="D3" s="46">
        <v>10000</v>
      </c>
      <c r="E3" s="29" t="s">
        <v>247</v>
      </c>
      <c r="F3" s="47"/>
      <c r="G3" s="48">
        <f t="shared" ref="G3:G9" si="0">2*60*60</f>
        <v>7200</v>
      </c>
      <c r="H3" s="48">
        <f t="shared" ref="H3:H10" si="1">3*60*60</f>
        <v>10800</v>
      </c>
      <c r="I3" s="48" t="s">
        <v>138</v>
      </c>
      <c r="J3" s="58">
        <v>28800</v>
      </c>
      <c r="K3" s="48" t="s">
        <v>138</v>
      </c>
      <c r="L3" s="48" t="s">
        <v>138</v>
      </c>
      <c r="M3" s="48" t="s">
        <v>140</v>
      </c>
    </row>
    <row r="4" spans="1:13" x14ac:dyDescent="0.25">
      <c r="A4" s="31" t="s">
        <v>138</v>
      </c>
      <c r="B4" s="56" t="b">
        <v>1</v>
      </c>
      <c r="C4" s="46">
        <v>20000</v>
      </c>
      <c r="D4" s="46">
        <v>20000</v>
      </c>
      <c r="E4" s="7" t="s">
        <v>181</v>
      </c>
      <c r="F4" s="47"/>
      <c r="G4" s="48">
        <f t="shared" si="0"/>
        <v>7200</v>
      </c>
      <c r="H4" s="48">
        <f t="shared" si="1"/>
        <v>10800</v>
      </c>
      <c r="I4" s="48" t="s">
        <v>141</v>
      </c>
      <c r="J4" s="58">
        <v>28800</v>
      </c>
      <c r="K4" s="48" t="s">
        <v>142</v>
      </c>
      <c r="L4" s="48" t="s">
        <v>142</v>
      </c>
      <c r="M4" s="48" t="s">
        <v>140</v>
      </c>
    </row>
    <row r="5" spans="1:13" x14ac:dyDescent="0.25">
      <c r="A5" s="31" t="s">
        <v>142</v>
      </c>
      <c r="B5" s="56" t="b">
        <v>1</v>
      </c>
      <c r="C5" s="46">
        <v>20000</v>
      </c>
      <c r="D5" s="46">
        <v>20000</v>
      </c>
      <c r="E5" s="7" t="s">
        <v>248</v>
      </c>
      <c r="F5" s="47"/>
      <c r="G5" s="48">
        <f t="shared" si="0"/>
        <v>7200</v>
      </c>
      <c r="H5" s="48">
        <f t="shared" si="1"/>
        <v>10800</v>
      </c>
      <c r="I5" s="48" t="s">
        <v>141</v>
      </c>
      <c r="J5" s="58">
        <v>28800</v>
      </c>
      <c r="K5" s="48" t="s">
        <v>141</v>
      </c>
      <c r="L5" s="49" t="s">
        <v>137</v>
      </c>
      <c r="M5" s="48" t="s">
        <v>140</v>
      </c>
    </row>
    <row r="6" spans="1:13" x14ac:dyDescent="0.25">
      <c r="A6" s="31" t="s">
        <v>141</v>
      </c>
      <c r="B6" s="56" t="b">
        <v>1</v>
      </c>
      <c r="C6" s="50">
        <v>50000</v>
      </c>
      <c r="D6" s="50">
        <v>50000</v>
      </c>
      <c r="E6" s="7" t="s">
        <v>249</v>
      </c>
      <c r="F6" s="47"/>
      <c r="G6" s="48">
        <f t="shared" si="0"/>
        <v>7200</v>
      </c>
      <c r="H6" s="48">
        <f t="shared" si="1"/>
        <v>10800</v>
      </c>
      <c r="I6" s="48" t="s">
        <v>143</v>
      </c>
      <c r="J6" s="58">
        <v>28800</v>
      </c>
      <c r="K6" s="48" t="s">
        <v>144</v>
      </c>
      <c r="L6" s="48" t="s">
        <v>144</v>
      </c>
      <c r="M6" s="48" t="s">
        <v>140</v>
      </c>
    </row>
    <row r="7" spans="1:13" x14ac:dyDescent="0.25">
      <c r="A7" s="31" t="s">
        <v>144</v>
      </c>
      <c r="B7" s="56" t="b">
        <v>1</v>
      </c>
      <c r="C7" s="50">
        <v>50000</v>
      </c>
      <c r="D7" s="50">
        <v>50000</v>
      </c>
      <c r="E7" s="7" t="s">
        <v>250</v>
      </c>
      <c r="F7" s="47"/>
      <c r="G7" s="48">
        <f t="shared" si="0"/>
        <v>7200</v>
      </c>
      <c r="H7" s="48">
        <f t="shared" si="1"/>
        <v>10800</v>
      </c>
      <c r="I7" s="48" t="s">
        <v>143</v>
      </c>
      <c r="J7" s="58">
        <v>28800</v>
      </c>
      <c r="K7" s="48" t="s">
        <v>143</v>
      </c>
      <c r="L7" s="48" t="s">
        <v>143</v>
      </c>
      <c r="M7" s="48" t="s">
        <v>140</v>
      </c>
    </row>
    <row r="8" spans="1:13" x14ac:dyDescent="0.25">
      <c r="A8" s="31" t="s">
        <v>143</v>
      </c>
      <c r="B8" s="56" t="b">
        <v>1</v>
      </c>
      <c r="C8" s="50">
        <v>100000</v>
      </c>
      <c r="D8" s="50">
        <v>100000</v>
      </c>
      <c r="E8" s="7" t="s">
        <v>251</v>
      </c>
      <c r="F8" s="47"/>
      <c r="G8" s="48">
        <f t="shared" si="0"/>
        <v>7200</v>
      </c>
      <c r="H8" s="48">
        <f t="shared" si="1"/>
        <v>10800</v>
      </c>
      <c r="I8" s="48" t="s">
        <v>145</v>
      </c>
      <c r="J8" s="58">
        <v>28800</v>
      </c>
      <c r="K8" s="48" t="s">
        <v>146</v>
      </c>
      <c r="L8" s="48" t="s">
        <v>146</v>
      </c>
      <c r="M8" s="48" t="s">
        <v>140</v>
      </c>
    </row>
    <row r="9" spans="1:13" x14ac:dyDescent="0.25">
      <c r="A9" s="31" t="s">
        <v>146</v>
      </c>
      <c r="B9" s="56" t="b">
        <v>1</v>
      </c>
      <c r="C9" s="50">
        <v>100000</v>
      </c>
      <c r="D9" s="50">
        <v>100000</v>
      </c>
      <c r="E9" s="7" t="s">
        <v>252</v>
      </c>
      <c r="F9" s="47"/>
      <c r="G9" s="48">
        <f t="shared" si="0"/>
        <v>7200</v>
      </c>
      <c r="H9" s="48">
        <f t="shared" si="1"/>
        <v>10800</v>
      </c>
      <c r="I9" s="48" t="s">
        <v>145</v>
      </c>
      <c r="J9" s="58">
        <v>28800</v>
      </c>
      <c r="K9" s="48" t="s">
        <v>145</v>
      </c>
      <c r="L9" s="48" t="s">
        <v>145</v>
      </c>
      <c r="M9" s="48" t="s">
        <v>140</v>
      </c>
    </row>
    <row r="10" spans="1:13" x14ac:dyDescent="0.25">
      <c r="A10" s="31" t="s">
        <v>145</v>
      </c>
      <c r="B10" s="56" t="b">
        <v>1</v>
      </c>
      <c r="C10" s="50">
        <v>200000</v>
      </c>
      <c r="D10" s="50">
        <v>200000</v>
      </c>
      <c r="E10" s="7" t="s">
        <v>253</v>
      </c>
      <c r="F10" s="47"/>
      <c r="G10" s="47"/>
      <c r="H10" s="48">
        <f t="shared" si="1"/>
        <v>10800</v>
      </c>
      <c r="I10" s="48" t="s">
        <v>147</v>
      </c>
      <c r="J10" s="58">
        <v>28800</v>
      </c>
      <c r="K10" s="48" t="s">
        <v>147</v>
      </c>
      <c r="L10" s="48" t="s">
        <v>147</v>
      </c>
      <c r="M10" s="48" t="s">
        <v>140</v>
      </c>
    </row>
    <row r="11" spans="1:13" x14ac:dyDescent="0.25">
      <c r="A11" s="51" t="s">
        <v>148</v>
      </c>
      <c r="B11" s="56" t="b">
        <v>1</v>
      </c>
      <c r="C11" s="50">
        <v>10000</v>
      </c>
      <c r="D11" s="50">
        <v>10000</v>
      </c>
      <c r="E11" s="29" t="s">
        <v>258</v>
      </c>
      <c r="F11" s="47"/>
      <c r="G11" s="48"/>
      <c r="H11" s="48"/>
      <c r="I11" s="48"/>
      <c r="J11" s="58">
        <v>21600</v>
      </c>
      <c r="K11" s="48"/>
      <c r="L11" s="48"/>
      <c r="M11" s="48" t="s">
        <v>140</v>
      </c>
    </row>
    <row r="12" spans="1:13" x14ac:dyDescent="0.25">
      <c r="A12" s="51" t="s">
        <v>149</v>
      </c>
      <c r="B12" s="56" t="b">
        <v>1</v>
      </c>
      <c r="C12" s="50">
        <v>20000</v>
      </c>
      <c r="D12" s="50">
        <v>20000</v>
      </c>
      <c r="E12" s="29" t="s">
        <v>150</v>
      </c>
      <c r="F12" s="47"/>
      <c r="G12" s="48"/>
      <c r="H12" s="48"/>
      <c r="I12" s="48"/>
      <c r="J12" s="58">
        <v>21600</v>
      </c>
      <c r="K12" s="48"/>
      <c r="L12" s="48"/>
      <c r="M12" s="48" t="s">
        <v>140</v>
      </c>
    </row>
    <row r="13" spans="1:13" x14ac:dyDescent="0.25">
      <c r="A13" s="51" t="s">
        <v>151</v>
      </c>
      <c r="B13" s="56" t="b">
        <v>1</v>
      </c>
      <c r="C13" s="50">
        <v>50000</v>
      </c>
      <c r="D13" s="50">
        <v>50000</v>
      </c>
      <c r="E13" s="29" t="s">
        <v>152</v>
      </c>
      <c r="F13" s="47"/>
      <c r="G13" s="48"/>
      <c r="H13" s="48"/>
      <c r="I13" s="48"/>
      <c r="J13" s="58">
        <v>21600</v>
      </c>
      <c r="K13" s="48"/>
      <c r="L13" s="48"/>
      <c r="M13" s="48" t="s">
        <v>140</v>
      </c>
    </row>
    <row r="14" spans="1:13" x14ac:dyDescent="0.25">
      <c r="A14" s="51" t="s">
        <v>153</v>
      </c>
      <c r="B14" s="56" t="b">
        <v>1</v>
      </c>
      <c r="C14" s="50">
        <v>100000</v>
      </c>
      <c r="D14" s="50">
        <v>100000</v>
      </c>
      <c r="E14" s="7" t="s">
        <v>259</v>
      </c>
      <c r="F14" s="47">
        <v>3</v>
      </c>
      <c r="G14" s="48"/>
      <c r="H14" s="48"/>
      <c r="I14" s="48"/>
      <c r="J14" s="58">
        <v>21600</v>
      </c>
      <c r="K14" s="48"/>
      <c r="L14" s="48"/>
      <c r="M14" s="48" t="s">
        <v>140</v>
      </c>
    </row>
    <row r="15" spans="1:13" x14ac:dyDescent="0.25">
      <c r="A15" s="51" t="s">
        <v>154</v>
      </c>
      <c r="B15" s="56" t="b">
        <v>1</v>
      </c>
      <c r="C15" s="50">
        <v>200000</v>
      </c>
      <c r="D15" s="50">
        <v>200000</v>
      </c>
      <c r="E15" s="7" t="s">
        <v>260</v>
      </c>
      <c r="F15" s="47">
        <v>7</v>
      </c>
      <c r="G15" s="48"/>
      <c r="H15" s="48"/>
      <c r="I15" s="48"/>
      <c r="J15" s="58">
        <v>21600</v>
      </c>
      <c r="K15" s="48"/>
      <c r="L15" s="48"/>
      <c r="M15" s="48" t="s">
        <v>140</v>
      </c>
    </row>
    <row r="16" spans="1:13" x14ac:dyDescent="0.25">
      <c r="A16" s="51" t="s">
        <v>182</v>
      </c>
      <c r="B16" s="56" t="b">
        <v>1</v>
      </c>
      <c r="C16" s="50">
        <v>10000</v>
      </c>
      <c r="D16" s="50">
        <v>10000</v>
      </c>
      <c r="E16" s="29" t="s">
        <v>261</v>
      </c>
      <c r="F16" s="47"/>
      <c r="G16" s="48"/>
      <c r="H16" s="48"/>
      <c r="I16" s="48"/>
      <c r="J16" s="58">
        <v>21600</v>
      </c>
      <c r="K16" s="48"/>
      <c r="L16" s="48"/>
      <c r="M16" s="48" t="s">
        <v>140</v>
      </c>
    </row>
    <row r="17" spans="1:13" x14ac:dyDescent="0.25">
      <c r="A17" s="51" t="s">
        <v>183</v>
      </c>
      <c r="B17" s="56" t="b">
        <v>1</v>
      </c>
      <c r="C17" s="50">
        <v>10000</v>
      </c>
      <c r="D17" s="50">
        <v>10000</v>
      </c>
      <c r="E17" s="29" t="s">
        <v>262</v>
      </c>
      <c r="F17" s="47"/>
      <c r="G17" s="48"/>
      <c r="H17" s="48"/>
      <c r="I17" s="48"/>
      <c r="J17" s="58">
        <v>21600</v>
      </c>
      <c r="K17" s="48"/>
      <c r="L17" s="48"/>
      <c r="M17" s="48" t="s">
        <v>140</v>
      </c>
    </row>
    <row r="18" spans="1:13" x14ac:dyDescent="0.25">
      <c r="A18" s="51" t="s">
        <v>184</v>
      </c>
      <c r="B18" s="56" t="b">
        <v>1</v>
      </c>
      <c r="C18" s="50">
        <v>10000</v>
      </c>
      <c r="D18" s="50">
        <v>10000</v>
      </c>
      <c r="E18" s="29" t="s">
        <v>263</v>
      </c>
      <c r="F18" s="47"/>
      <c r="G18" s="48"/>
      <c r="H18" s="48"/>
      <c r="I18" s="48"/>
      <c r="J18" s="58">
        <v>21600</v>
      </c>
      <c r="K18" s="48"/>
      <c r="L18" s="48"/>
      <c r="M18" s="48" t="s">
        <v>140</v>
      </c>
    </row>
    <row r="19" spans="1:13" x14ac:dyDescent="0.25">
      <c r="A19" s="51" t="s">
        <v>185</v>
      </c>
      <c r="B19" s="56" t="b">
        <v>1</v>
      </c>
      <c r="C19" s="50">
        <v>20000</v>
      </c>
      <c r="D19" s="50">
        <v>20000</v>
      </c>
      <c r="E19" s="29" t="s">
        <v>244</v>
      </c>
      <c r="F19" s="47"/>
      <c r="G19" s="48"/>
      <c r="H19" s="48"/>
      <c r="I19" s="48"/>
      <c r="J19" s="58">
        <v>21600</v>
      </c>
      <c r="K19" s="48"/>
      <c r="L19" s="48"/>
      <c r="M19" s="48" t="s">
        <v>140</v>
      </c>
    </row>
    <row r="20" spans="1:13" x14ac:dyDescent="0.25">
      <c r="A20" s="51" t="s">
        <v>186</v>
      </c>
      <c r="B20" s="56" t="b">
        <v>1</v>
      </c>
      <c r="C20" s="50">
        <v>20000</v>
      </c>
      <c r="D20" s="50">
        <v>20000</v>
      </c>
      <c r="E20" s="29" t="s">
        <v>187</v>
      </c>
      <c r="F20" s="47"/>
      <c r="G20" s="48"/>
      <c r="H20" s="48"/>
      <c r="I20" s="48"/>
      <c r="J20" s="58">
        <v>21600</v>
      </c>
      <c r="K20" s="48"/>
      <c r="L20" s="48"/>
      <c r="M20" s="48" t="s">
        <v>140</v>
      </c>
    </row>
    <row r="21" spans="1:13" x14ac:dyDescent="0.25">
      <c r="A21" s="51" t="s">
        <v>188</v>
      </c>
      <c r="B21" s="56" t="b">
        <v>1</v>
      </c>
      <c r="C21" s="50">
        <v>50000</v>
      </c>
      <c r="D21" s="50">
        <v>50000</v>
      </c>
      <c r="E21" s="29" t="s">
        <v>189</v>
      </c>
      <c r="F21" s="47"/>
      <c r="G21" s="48"/>
      <c r="H21" s="48"/>
      <c r="I21" s="48"/>
      <c r="J21" s="58">
        <v>21600</v>
      </c>
      <c r="K21" s="48"/>
      <c r="L21" s="48"/>
      <c r="M21" s="48" t="s">
        <v>140</v>
      </c>
    </row>
    <row r="22" spans="1:13" x14ac:dyDescent="0.25">
      <c r="A22" s="51" t="s">
        <v>190</v>
      </c>
      <c r="B22" s="56" t="b">
        <v>1</v>
      </c>
      <c r="C22" s="50">
        <v>50000</v>
      </c>
      <c r="D22" s="50">
        <v>50000</v>
      </c>
      <c r="E22" s="29" t="s">
        <v>214</v>
      </c>
      <c r="F22" s="47"/>
      <c r="G22" s="48"/>
      <c r="H22" s="48"/>
      <c r="I22" s="48"/>
      <c r="J22" s="58">
        <v>21600</v>
      </c>
      <c r="K22" s="48"/>
      <c r="L22" s="48"/>
      <c r="M22" s="48" t="s">
        <v>140</v>
      </c>
    </row>
    <row r="23" spans="1:13" x14ac:dyDescent="0.25">
      <c r="A23" s="51" t="s">
        <v>191</v>
      </c>
      <c r="B23" s="56" t="b">
        <v>1</v>
      </c>
      <c r="C23" s="50">
        <v>100000</v>
      </c>
      <c r="D23" s="50">
        <v>100000</v>
      </c>
      <c r="E23" s="7" t="s">
        <v>264</v>
      </c>
      <c r="F23" s="47"/>
      <c r="G23" s="48"/>
      <c r="H23" s="48"/>
      <c r="I23" s="48"/>
      <c r="J23" s="58">
        <v>21600</v>
      </c>
      <c r="K23" s="48"/>
      <c r="L23" s="48"/>
      <c r="M23" s="48" t="s">
        <v>140</v>
      </c>
    </row>
    <row r="24" spans="1:13" x14ac:dyDescent="0.25">
      <c r="A24" s="51" t="s">
        <v>192</v>
      </c>
      <c r="B24" s="56" t="b">
        <v>1</v>
      </c>
      <c r="C24" s="50">
        <v>200000</v>
      </c>
      <c r="D24" s="50">
        <v>200000</v>
      </c>
      <c r="E24" s="7" t="s">
        <v>265</v>
      </c>
      <c r="F24" s="47"/>
      <c r="G24" s="48"/>
      <c r="H24" s="48"/>
      <c r="I24" s="48"/>
      <c r="J24" s="58">
        <v>21600</v>
      </c>
      <c r="K24" s="48"/>
      <c r="L24" s="48"/>
      <c r="M24" s="48" t="s">
        <v>140</v>
      </c>
    </row>
    <row r="25" spans="1:13" x14ac:dyDescent="0.25">
      <c r="A25" s="51" t="s">
        <v>201</v>
      </c>
      <c r="B25" s="56" t="b">
        <v>1</v>
      </c>
      <c r="C25" s="50">
        <v>100000</v>
      </c>
      <c r="D25" s="50">
        <v>100000</v>
      </c>
      <c r="E25" s="7" t="s">
        <v>266</v>
      </c>
      <c r="F25" s="47">
        <v>2</v>
      </c>
      <c r="G25" s="48"/>
      <c r="H25" s="48"/>
      <c r="I25" s="48"/>
      <c r="J25" s="58">
        <v>21600</v>
      </c>
      <c r="K25" s="48"/>
      <c r="L25" s="48"/>
      <c r="M25" s="48" t="s">
        <v>140</v>
      </c>
    </row>
    <row r="26" spans="1:13" x14ac:dyDescent="0.25">
      <c r="A26" s="51" t="s">
        <v>202</v>
      </c>
      <c r="B26" s="56" t="b">
        <v>1</v>
      </c>
      <c r="C26" s="50">
        <v>200000</v>
      </c>
      <c r="D26" s="50">
        <v>200000</v>
      </c>
      <c r="E26" s="7" t="s">
        <v>277</v>
      </c>
      <c r="F26" s="47">
        <v>3</v>
      </c>
      <c r="G26" s="48"/>
      <c r="H26" s="48"/>
      <c r="I26" s="48"/>
      <c r="J26" s="58">
        <v>21600</v>
      </c>
      <c r="K26" s="48"/>
      <c r="L26" s="48"/>
      <c r="M26" s="48" t="s">
        <v>140</v>
      </c>
    </row>
    <row r="27" spans="1:13" x14ac:dyDescent="0.25">
      <c r="A27" s="54" t="s">
        <v>155</v>
      </c>
      <c r="B27" s="56" t="b">
        <v>1</v>
      </c>
      <c r="C27" s="50">
        <v>10000</v>
      </c>
      <c r="D27" s="50">
        <v>10000</v>
      </c>
      <c r="E27" s="29" t="s">
        <v>267</v>
      </c>
      <c r="F27" s="55"/>
      <c r="G27" s="47"/>
      <c r="H27" s="47"/>
      <c r="I27" s="48"/>
      <c r="J27" s="58">
        <v>21600</v>
      </c>
      <c r="K27" s="48"/>
      <c r="L27" s="48"/>
      <c r="M27" s="48" t="s">
        <v>140</v>
      </c>
    </row>
    <row r="28" spans="1:13" x14ac:dyDescent="0.25">
      <c r="A28" s="54" t="s">
        <v>156</v>
      </c>
      <c r="B28" s="56" t="b">
        <v>1</v>
      </c>
      <c r="C28" s="50">
        <v>20000</v>
      </c>
      <c r="D28" s="50">
        <v>20000</v>
      </c>
      <c r="E28" s="29" t="s">
        <v>268</v>
      </c>
      <c r="F28" s="55"/>
      <c r="G28" s="47"/>
      <c r="H28" s="47"/>
      <c r="I28" s="48"/>
      <c r="J28" s="58">
        <v>21600</v>
      </c>
      <c r="K28" s="48"/>
      <c r="L28" s="48"/>
      <c r="M28" s="48" t="s">
        <v>140</v>
      </c>
    </row>
    <row r="29" spans="1:13" x14ac:dyDescent="0.25">
      <c r="A29" s="54" t="s">
        <v>157</v>
      </c>
      <c r="B29" s="56" t="b">
        <v>1</v>
      </c>
      <c r="C29" s="50">
        <v>50000</v>
      </c>
      <c r="D29" s="50">
        <v>50000</v>
      </c>
      <c r="E29" s="29" t="s">
        <v>269</v>
      </c>
      <c r="F29" s="55"/>
      <c r="G29" s="47"/>
      <c r="H29" s="47"/>
      <c r="I29" s="48"/>
      <c r="J29" s="58">
        <v>21600</v>
      </c>
      <c r="K29" s="48"/>
      <c r="L29" s="48"/>
      <c r="M29" s="48" t="s">
        <v>140</v>
      </c>
    </row>
    <row r="30" spans="1:13" x14ac:dyDescent="0.25">
      <c r="A30" s="54" t="s">
        <v>158</v>
      </c>
      <c r="B30" s="56" t="b">
        <v>1</v>
      </c>
      <c r="C30" s="50">
        <v>100000</v>
      </c>
      <c r="D30" s="50">
        <v>100000</v>
      </c>
      <c r="E30" s="7" t="s">
        <v>259</v>
      </c>
      <c r="F30" s="55">
        <v>3</v>
      </c>
      <c r="G30" s="47"/>
      <c r="H30" s="47"/>
      <c r="I30" s="48"/>
      <c r="J30" s="58">
        <v>21600</v>
      </c>
      <c r="K30" s="48"/>
      <c r="L30" s="48"/>
      <c r="M30" s="48" t="s">
        <v>140</v>
      </c>
    </row>
    <row r="31" spans="1:13" x14ac:dyDescent="0.25">
      <c r="A31" s="54" t="s">
        <v>159</v>
      </c>
      <c r="B31" s="56" t="b">
        <v>1</v>
      </c>
      <c r="C31" s="50">
        <v>100000</v>
      </c>
      <c r="D31" s="50">
        <v>100000</v>
      </c>
      <c r="E31" s="7" t="s">
        <v>270</v>
      </c>
      <c r="F31" s="55"/>
      <c r="G31" s="47"/>
      <c r="H31" s="47"/>
      <c r="I31" s="48"/>
      <c r="J31" s="58">
        <v>21600</v>
      </c>
      <c r="K31" s="48"/>
      <c r="L31" s="48"/>
      <c r="M31" s="48" t="s">
        <v>140</v>
      </c>
    </row>
    <row r="32" spans="1:13" x14ac:dyDescent="0.25">
      <c r="A32" s="54" t="s">
        <v>160</v>
      </c>
      <c r="B32" s="56" t="b">
        <v>1</v>
      </c>
      <c r="C32" s="50">
        <v>200000</v>
      </c>
      <c r="D32" s="50">
        <v>200000</v>
      </c>
      <c r="E32" s="7" t="s">
        <v>260</v>
      </c>
      <c r="F32" s="55">
        <v>7</v>
      </c>
      <c r="G32" s="47"/>
      <c r="H32" s="47"/>
      <c r="I32" s="48"/>
      <c r="J32" s="58">
        <v>21600</v>
      </c>
      <c r="K32" s="48"/>
      <c r="L32" s="48"/>
      <c r="M32" s="48" t="s">
        <v>140</v>
      </c>
    </row>
    <row r="33" spans="1:13" x14ac:dyDescent="0.25">
      <c r="A33" s="54" t="s">
        <v>161</v>
      </c>
      <c r="B33" s="56" t="b">
        <v>1</v>
      </c>
      <c r="C33" s="50">
        <v>200000</v>
      </c>
      <c r="D33" s="50">
        <v>200000</v>
      </c>
      <c r="E33" s="7" t="s">
        <v>271</v>
      </c>
      <c r="F33" s="55"/>
      <c r="G33" s="47"/>
      <c r="H33" s="47"/>
      <c r="I33" s="48"/>
      <c r="J33" s="58">
        <v>21600</v>
      </c>
      <c r="K33" s="48"/>
      <c r="L33" s="48"/>
      <c r="M33" s="48" t="s">
        <v>140</v>
      </c>
    </row>
    <row r="34" spans="1:13" x14ac:dyDescent="0.25">
      <c r="A34" s="54" t="s">
        <v>193</v>
      </c>
      <c r="B34" s="56" t="b">
        <v>1</v>
      </c>
      <c r="C34" s="50">
        <v>10000</v>
      </c>
      <c r="D34" s="50">
        <v>10000</v>
      </c>
      <c r="E34" s="29" t="s">
        <v>272</v>
      </c>
      <c r="F34" s="18"/>
      <c r="G34" s="18"/>
      <c r="H34" s="18"/>
      <c r="I34" s="18"/>
      <c r="J34" s="58">
        <v>21600</v>
      </c>
      <c r="K34" s="18"/>
      <c r="L34" s="18"/>
      <c r="M34" s="48" t="s">
        <v>140</v>
      </c>
    </row>
    <row r="35" spans="1:13" x14ac:dyDescent="0.25">
      <c r="A35" s="54" t="s">
        <v>194</v>
      </c>
      <c r="B35" s="56" t="b">
        <v>1</v>
      </c>
      <c r="C35" s="50">
        <v>10000</v>
      </c>
      <c r="D35" s="50">
        <v>10000</v>
      </c>
      <c r="E35" s="29" t="s">
        <v>273</v>
      </c>
      <c r="F35" s="18"/>
      <c r="G35" s="18"/>
      <c r="H35" s="18"/>
      <c r="I35" s="18"/>
      <c r="J35" s="58">
        <v>21600</v>
      </c>
      <c r="K35" s="18"/>
      <c r="L35" s="18"/>
      <c r="M35" s="48" t="s">
        <v>140</v>
      </c>
    </row>
    <row r="36" spans="1:13" x14ac:dyDescent="0.25">
      <c r="A36" s="54" t="s">
        <v>195</v>
      </c>
      <c r="B36" s="56" t="b">
        <v>1</v>
      </c>
      <c r="C36" s="50">
        <v>20000</v>
      </c>
      <c r="D36" s="50">
        <v>20000</v>
      </c>
      <c r="E36" s="29" t="s">
        <v>274</v>
      </c>
      <c r="F36" s="18"/>
      <c r="G36" s="18"/>
      <c r="H36" s="18"/>
      <c r="I36" s="18"/>
      <c r="J36" s="58">
        <v>21600</v>
      </c>
      <c r="K36" s="18"/>
      <c r="L36" s="18"/>
      <c r="M36" s="48" t="s">
        <v>140</v>
      </c>
    </row>
    <row r="37" spans="1:13" x14ac:dyDescent="0.25">
      <c r="A37" s="54" t="s">
        <v>196</v>
      </c>
      <c r="B37" s="56" t="b">
        <v>1</v>
      </c>
      <c r="C37" s="50">
        <v>20000</v>
      </c>
      <c r="D37" s="50">
        <v>20000</v>
      </c>
      <c r="E37" s="29" t="s">
        <v>245</v>
      </c>
      <c r="F37" s="18"/>
      <c r="G37" s="18"/>
      <c r="H37" s="18"/>
      <c r="I37" s="18"/>
      <c r="J37" s="58">
        <v>21600</v>
      </c>
      <c r="K37" s="18"/>
      <c r="L37" s="18"/>
      <c r="M37" s="48" t="s">
        <v>140</v>
      </c>
    </row>
    <row r="38" spans="1:13" x14ac:dyDescent="0.25">
      <c r="A38" s="54" t="s">
        <v>197</v>
      </c>
      <c r="B38" s="56" t="b">
        <v>1</v>
      </c>
      <c r="C38" s="50">
        <v>50000</v>
      </c>
      <c r="D38" s="50">
        <v>50000</v>
      </c>
      <c r="E38" s="29" t="s">
        <v>198</v>
      </c>
      <c r="F38" s="18"/>
      <c r="G38" s="18"/>
      <c r="H38" s="18"/>
      <c r="I38" s="18"/>
      <c r="J38" s="58">
        <v>21600</v>
      </c>
      <c r="K38" s="18"/>
      <c r="L38" s="18"/>
      <c r="M38" s="48" t="s">
        <v>140</v>
      </c>
    </row>
    <row r="39" spans="1:13" x14ac:dyDescent="0.25">
      <c r="A39" s="54" t="s">
        <v>199</v>
      </c>
      <c r="B39" s="56" t="b">
        <v>1</v>
      </c>
      <c r="C39" s="50">
        <v>100000</v>
      </c>
      <c r="D39" s="50">
        <v>100000</v>
      </c>
      <c r="E39" s="7" t="s">
        <v>275</v>
      </c>
      <c r="F39" s="18"/>
      <c r="G39" s="18"/>
      <c r="H39" s="18"/>
      <c r="I39" s="18"/>
      <c r="J39" s="58">
        <v>21600</v>
      </c>
      <c r="K39" s="18"/>
      <c r="L39" s="18"/>
      <c r="M39" s="48" t="s">
        <v>140</v>
      </c>
    </row>
    <row r="40" spans="1:13" x14ac:dyDescent="0.25">
      <c r="A40" s="54" t="s">
        <v>200</v>
      </c>
      <c r="B40" s="56" t="b">
        <v>1</v>
      </c>
      <c r="C40" s="50">
        <v>200000</v>
      </c>
      <c r="D40" s="50">
        <v>200000</v>
      </c>
      <c r="E40" s="7" t="s">
        <v>276</v>
      </c>
      <c r="F40" s="18"/>
      <c r="G40" s="18"/>
      <c r="H40" s="18"/>
      <c r="I40" s="18"/>
      <c r="J40" s="58">
        <v>21600</v>
      </c>
      <c r="K40" s="18"/>
      <c r="L40" s="18"/>
      <c r="M40" s="48" t="s">
        <v>140</v>
      </c>
    </row>
    <row r="41" spans="1:13" x14ac:dyDescent="0.25">
      <c r="A41" s="54" t="s">
        <v>203</v>
      </c>
      <c r="B41" s="56" t="b">
        <v>1</v>
      </c>
      <c r="C41" s="50">
        <v>100000</v>
      </c>
      <c r="D41" s="50">
        <v>100000</v>
      </c>
      <c r="E41" s="7" t="s">
        <v>266</v>
      </c>
      <c r="F41" s="18">
        <v>2</v>
      </c>
      <c r="G41" s="18"/>
      <c r="H41" s="18"/>
      <c r="I41" s="18"/>
      <c r="J41" s="58">
        <v>21600</v>
      </c>
      <c r="K41" s="18"/>
      <c r="L41" s="18"/>
      <c r="M41" s="48" t="s">
        <v>140</v>
      </c>
    </row>
    <row r="42" spans="1:13" x14ac:dyDescent="0.25">
      <c r="A42" s="54" t="s">
        <v>204</v>
      </c>
      <c r="B42" s="56" t="b">
        <v>1</v>
      </c>
      <c r="C42" s="50">
        <v>200000</v>
      </c>
      <c r="D42" s="50">
        <v>200000</v>
      </c>
      <c r="E42" s="7" t="s">
        <v>277</v>
      </c>
      <c r="F42" s="18">
        <v>3</v>
      </c>
      <c r="G42" s="18"/>
      <c r="H42" s="18"/>
      <c r="I42" s="18"/>
      <c r="J42" s="58">
        <v>21600</v>
      </c>
      <c r="K42" s="18"/>
      <c r="L42" s="18"/>
      <c r="M42" s="48" t="s">
        <v>140</v>
      </c>
    </row>
    <row r="43" spans="1:13" x14ac:dyDescent="0.25">
      <c r="A43" s="54" t="s">
        <v>206</v>
      </c>
      <c r="B43" s="56" t="b">
        <v>1</v>
      </c>
      <c r="C43" s="50">
        <v>10000</v>
      </c>
      <c r="D43" s="50">
        <v>10000</v>
      </c>
      <c r="E43" s="7" t="s">
        <v>217</v>
      </c>
      <c r="F43" s="18"/>
      <c r="G43" s="18"/>
      <c r="H43" s="18"/>
      <c r="I43" s="18"/>
      <c r="J43" s="58">
        <v>21600</v>
      </c>
      <c r="K43" s="18"/>
      <c r="L43" s="18"/>
      <c r="M43" s="48" t="s">
        <v>140</v>
      </c>
    </row>
    <row r="44" spans="1:13" x14ac:dyDescent="0.25">
      <c r="A44" s="54" t="s">
        <v>207</v>
      </c>
      <c r="B44" s="56" t="b">
        <v>1</v>
      </c>
      <c r="C44" s="50">
        <v>20000</v>
      </c>
      <c r="D44" s="50">
        <v>20000</v>
      </c>
      <c r="E44" s="7" t="s">
        <v>218</v>
      </c>
      <c r="F44" s="18"/>
      <c r="G44" s="18"/>
      <c r="H44" s="18"/>
      <c r="I44" s="18"/>
      <c r="J44" s="58">
        <v>21600</v>
      </c>
      <c r="K44" s="18"/>
      <c r="L44" s="18"/>
      <c r="M44" s="48" t="s">
        <v>140</v>
      </c>
    </row>
    <row r="45" spans="1:13" x14ac:dyDescent="0.25">
      <c r="A45" s="54" t="s">
        <v>208</v>
      </c>
      <c r="B45" s="56" t="b">
        <v>1</v>
      </c>
      <c r="C45" s="50">
        <v>50000</v>
      </c>
      <c r="D45" s="50">
        <v>50000</v>
      </c>
      <c r="E45" s="7" t="s">
        <v>219</v>
      </c>
      <c r="F45" s="18"/>
      <c r="G45" s="18"/>
      <c r="H45" s="18"/>
      <c r="I45" s="18"/>
      <c r="J45" s="58">
        <v>21600</v>
      </c>
      <c r="K45" s="18"/>
      <c r="L45" s="18"/>
      <c r="M45" s="48" t="s">
        <v>140</v>
      </c>
    </row>
    <row r="46" spans="1:13" x14ac:dyDescent="0.25">
      <c r="A46" s="54" t="s">
        <v>209</v>
      </c>
      <c r="B46" s="56" t="b">
        <v>1</v>
      </c>
      <c r="C46" s="50">
        <v>100000</v>
      </c>
      <c r="D46" s="50">
        <v>100000</v>
      </c>
      <c r="E46" s="7" t="s">
        <v>257</v>
      </c>
      <c r="F46" s="18"/>
      <c r="G46" s="18"/>
      <c r="H46" s="18"/>
      <c r="I46" s="18"/>
      <c r="J46" s="58">
        <v>21600</v>
      </c>
      <c r="K46" s="18"/>
      <c r="L46" s="18"/>
      <c r="M46" s="48" t="s">
        <v>140</v>
      </c>
    </row>
    <row r="47" spans="1:13" ht="15.75" customHeight="1" x14ac:dyDescent="0.25">
      <c r="A47" s="54" t="s">
        <v>210</v>
      </c>
      <c r="B47" s="56" t="b">
        <v>1</v>
      </c>
      <c r="C47" s="50">
        <v>200000</v>
      </c>
      <c r="D47" s="50">
        <v>200000</v>
      </c>
      <c r="E47" s="7" t="s">
        <v>220</v>
      </c>
      <c r="F47" s="18"/>
      <c r="G47" s="18"/>
      <c r="H47" s="18"/>
      <c r="I47" s="18"/>
      <c r="J47" s="58">
        <v>21600</v>
      </c>
      <c r="K47" s="18"/>
      <c r="L47" s="18"/>
      <c r="M47" s="48" t="s">
        <v>140</v>
      </c>
    </row>
    <row r="48" spans="1:13" ht="15.75" customHeight="1" x14ac:dyDescent="0.25">
      <c r="A48" s="52" t="s">
        <v>354</v>
      </c>
      <c r="B48" s="56" t="b">
        <v>1</v>
      </c>
      <c r="C48" s="50">
        <v>100000</v>
      </c>
      <c r="D48" s="50">
        <v>100000</v>
      </c>
      <c r="E48" s="7" t="s">
        <v>355</v>
      </c>
      <c r="F48" s="18"/>
      <c r="G48" s="18"/>
      <c r="H48" s="18"/>
      <c r="I48" s="18"/>
      <c r="J48" s="58">
        <v>21600</v>
      </c>
      <c r="K48" s="18"/>
      <c r="L48" s="18"/>
      <c r="M48" s="48" t="s">
        <v>140</v>
      </c>
    </row>
    <row r="49" spans="1:13" ht="15.75" customHeight="1" x14ac:dyDescent="0.25">
      <c r="A49" s="52" t="s">
        <v>356</v>
      </c>
      <c r="B49" s="56" t="b">
        <v>1</v>
      </c>
      <c r="C49" s="50">
        <v>200000</v>
      </c>
      <c r="D49" s="50">
        <v>200000</v>
      </c>
      <c r="E49" s="7" t="s">
        <v>357</v>
      </c>
      <c r="F49" s="18"/>
      <c r="G49" s="18"/>
      <c r="H49" s="18"/>
      <c r="I49" s="18"/>
      <c r="J49" s="58">
        <v>21600</v>
      </c>
      <c r="K49" s="18"/>
      <c r="L49" s="18"/>
      <c r="M49" s="48" t="s">
        <v>140</v>
      </c>
    </row>
    <row r="50" spans="1:13" s="62" customFormat="1" ht="17.25" customHeight="1" x14ac:dyDescent="0.25">
      <c r="A50" s="59" t="s">
        <v>215</v>
      </c>
      <c r="B50" s="60" t="b">
        <v>0</v>
      </c>
      <c r="C50" s="61">
        <v>20000</v>
      </c>
      <c r="D50" s="61">
        <v>20000</v>
      </c>
      <c r="E50" s="60"/>
      <c r="F50" s="60"/>
      <c r="G50" s="60"/>
      <c r="H50" s="60"/>
      <c r="I50" s="60"/>
      <c r="J50" s="60"/>
      <c r="K50" s="60"/>
      <c r="L50" s="60"/>
      <c r="M50" s="60"/>
    </row>
    <row r="51" spans="1:13" s="66" customFormat="1" x14ac:dyDescent="0.25">
      <c r="A51" s="63" t="s">
        <v>238</v>
      </c>
      <c r="B51" s="64" t="b">
        <v>0</v>
      </c>
      <c r="C51" s="65">
        <v>50000</v>
      </c>
      <c r="D51" s="65">
        <v>50000</v>
      </c>
      <c r="E51" s="64" t="s">
        <v>239</v>
      </c>
      <c r="F51" s="64"/>
      <c r="G51" s="64"/>
      <c r="H51" s="64"/>
      <c r="I51" s="64"/>
      <c r="J51" s="64"/>
      <c r="K51" s="64"/>
      <c r="L51" s="64"/>
      <c r="M51" s="64"/>
    </row>
    <row r="52" spans="1:13" s="66" customFormat="1" x14ac:dyDescent="0.25">
      <c r="A52" s="63" t="s">
        <v>240</v>
      </c>
      <c r="B52" s="64" t="b">
        <v>0</v>
      </c>
      <c r="C52" s="65">
        <v>100000</v>
      </c>
      <c r="D52" s="65">
        <v>100000</v>
      </c>
      <c r="E52" s="64" t="s">
        <v>241</v>
      </c>
      <c r="F52" s="64"/>
      <c r="G52" s="64"/>
      <c r="H52" s="64"/>
      <c r="I52" s="64"/>
      <c r="J52" s="64"/>
      <c r="K52" s="64"/>
      <c r="L52" s="64"/>
      <c r="M52" s="64"/>
    </row>
    <row r="53" spans="1:13" s="66" customFormat="1" x14ac:dyDescent="0.25">
      <c r="A53" s="63" t="s">
        <v>242</v>
      </c>
      <c r="B53" s="64" t="b">
        <v>0</v>
      </c>
      <c r="C53" s="65">
        <v>200000</v>
      </c>
      <c r="D53" s="65">
        <v>200000</v>
      </c>
      <c r="E53" s="64" t="s">
        <v>243</v>
      </c>
      <c r="F53" s="64"/>
      <c r="G53" s="64"/>
      <c r="H53" s="64"/>
      <c r="I53" s="64"/>
      <c r="J53" s="64"/>
      <c r="K53" s="64"/>
      <c r="L53" s="64"/>
      <c r="M53" s="64"/>
    </row>
    <row r="54" spans="1:13" s="68" customFormat="1" x14ac:dyDescent="0.25">
      <c r="A54" s="57" t="s">
        <v>232</v>
      </c>
      <c r="B54" s="57" t="b">
        <v>0</v>
      </c>
      <c r="C54" s="67">
        <v>10000</v>
      </c>
      <c r="D54" s="67">
        <v>10000</v>
      </c>
      <c r="E54" s="57" t="s">
        <v>235</v>
      </c>
      <c r="F54" s="57"/>
      <c r="G54" s="57"/>
      <c r="H54" s="57"/>
      <c r="I54" s="57"/>
      <c r="J54" s="57"/>
      <c r="K54" s="57"/>
      <c r="L54" s="57"/>
      <c r="M54" s="57"/>
    </row>
    <row r="55" spans="1:13" s="68" customFormat="1" x14ac:dyDescent="0.25">
      <c r="A55" s="57" t="s">
        <v>233</v>
      </c>
      <c r="B55" s="57" t="b">
        <v>0</v>
      </c>
      <c r="C55" s="67">
        <v>20000</v>
      </c>
      <c r="D55" s="67">
        <v>20000</v>
      </c>
      <c r="E55" s="57" t="s">
        <v>236</v>
      </c>
      <c r="F55" s="57"/>
      <c r="G55" s="57"/>
      <c r="H55" s="57"/>
      <c r="I55" s="57"/>
      <c r="J55" s="57"/>
      <c r="K55" s="57"/>
      <c r="L55" s="57"/>
      <c r="M55" s="57"/>
    </row>
    <row r="56" spans="1:13" s="68" customFormat="1" x14ac:dyDescent="0.25">
      <c r="A56" s="57" t="s">
        <v>234</v>
      </c>
      <c r="B56" s="57" t="b">
        <v>0</v>
      </c>
      <c r="C56" s="67">
        <v>50000</v>
      </c>
      <c r="D56" s="67">
        <v>50000</v>
      </c>
      <c r="E56" s="57" t="s">
        <v>237</v>
      </c>
      <c r="F56" s="57"/>
      <c r="G56" s="57"/>
      <c r="H56" s="57"/>
      <c r="I56" s="57"/>
      <c r="J56" s="57"/>
      <c r="K56" s="57"/>
      <c r="L56" s="57"/>
      <c r="M56" s="57"/>
    </row>
    <row r="57" spans="1:13" s="75" customFormat="1" x14ac:dyDescent="0.25">
      <c r="A57" s="74" t="s">
        <v>290</v>
      </c>
      <c r="B57" s="74" t="b">
        <v>1</v>
      </c>
      <c r="C57" s="76">
        <v>10000</v>
      </c>
      <c r="D57" s="76">
        <v>10000</v>
      </c>
      <c r="E57" s="74" t="s">
        <v>332</v>
      </c>
      <c r="F57" s="74"/>
      <c r="G57" s="77"/>
      <c r="H57" s="77"/>
      <c r="I57" s="77"/>
      <c r="J57" s="77">
        <v>21600</v>
      </c>
      <c r="K57" s="77"/>
      <c r="L57" s="77"/>
      <c r="M57" s="77" t="s">
        <v>140</v>
      </c>
    </row>
    <row r="58" spans="1:13" s="75" customFormat="1" x14ac:dyDescent="0.25">
      <c r="A58" s="74" t="s">
        <v>291</v>
      </c>
      <c r="B58" s="74" t="b">
        <v>1</v>
      </c>
      <c r="C58" s="76">
        <v>20000</v>
      </c>
      <c r="D58" s="76">
        <v>20000</v>
      </c>
      <c r="E58" s="74" t="s">
        <v>333</v>
      </c>
      <c r="F58" s="74"/>
      <c r="G58" s="77"/>
      <c r="H58" s="77"/>
      <c r="I58" s="77"/>
      <c r="J58" s="77">
        <v>21600</v>
      </c>
      <c r="K58" s="77"/>
      <c r="L58" s="77"/>
      <c r="M58" s="77" t="s">
        <v>140</v>
      </c>
    </row>
    <row r="59" spans="1:13" s="75" customFormat="1" x14ac:dyDescent="0.25">
      <c r="A59" s="74" t="s">
        <v>292</v>
      </c>
      <c r="B59" s="74" t="b">
        <v>1</v>
      </c>
      <c r="C59" s="76">
        <v>50000</v>
      </c>
      <c r="D59" s="76">
        <v>50000</v>
      </c>
      <c r="E59" s="74" t="s">
        <v>334</v>
      </c>
      <c r="F59" s="74"/>
      <c r="G59" s="77"/>
      <c r="H59" s="77"/>
      <c r="I59" s="77"/>
      <c r="J59" s="77">
        <v>21600</v>
      </c>
      <c r="K59" s="77"/>
      <c r="L59" s="77"/>
      <c r="M59" s="77" t="s">
        <v>140</v>
      </c>
    </row>
    <row r="60" spans="1:13" s="75" customFormat="1" x14ac:dyDescent="0.25">
      <c r="A60" s="74" t="s">
        <v>309</v>
      </c>
      <c r="B60" s="74" t="b">
        <v>1</v>
      </c>
      <c r="C60" s="76">
        <v>100000</v>
      </c>
      <c r="D60" s="76">
        <v>100000</v>
      </c>
      <c r="E60" s="74" t="s">
        <v>335</v>
      </c>
      <c r="F60" s="74"/>
      <c r="G60" s="77"/>
      <c r="H60" s="77"/>
      <c r="I60" s="77"/>
      <c r="J60" s="77">
        <v>21600</v>
      </c>
      <c r="K60" s="77"/>
      <c r="L60" s="77"/>
      <c r="M60" s="77" t="s">
        <v>140</v>
      </c>
    </row>
    <row r="61" spans="1:13" s="75" customFormat="1" x14ac:dyDescent="0.25">
      <c r="A61" s="74" t="s">
        <v>310</v>
      </c>
      <c r="B61" s="74" t="b">
        <v>1</v>
      </c>
      <c r="C61" s="76">
        <v>200000</v>
      </c>
      <c r="D61" s="76">
        <v>200000</v>
      </c>
      <c r="E61" s="74" t="s">
        <v>336</v>
      </c>
      <c r="F61" s="74"/>
      <c r="G61" s="77"/>
      <c r="H61" s="77"/>
      <c r="I61" s="77"/>
      <c r="J61" s="77">
        <v>21600</v>
      </c>
      <c r="K61" s="77"/>
      <c r="L61" s="77"/>
      <c r="M61" s="77" t="s">
        <v>140</v>
      </c>
    </row>
    <row r="62" spans="1:13" s="80" customFormat="1" x14ac:dyDescent="0.25">
      <c r="A62" s="34" t="s">
        <v>303</v>
      </c>
      <c r="B62" s="34" t="b">
        <v>1</v>
      </c>
      <c r="C62" s="78">
        <v>10000</v>
      </c>
      <c r="D62" s="78">
        <v>10000</v>
      </c>
      <c r="E62" s="34" t="s">
        <v>337</v>
      </c>
      <c r="F62" s="34"/>
      <c r="G62" s="79"/>
      <c r="H62" s="79"/>
      <c r="I62" s="79"/>
      <c r="J62" s="79">
        <v>21600</v>
      </c>
      <c r="K62" s="79"/>
      <c r="L62" s="79"/>
      <c r="M62" s="79" t="s">
        <v>140</v>
      </c>
    </row>
    <row r="63" spans="1:13" s="80" customFormat="1" x14ac:dyDescent="0.25">
      <c r="A63" s="34" t="s">
        <v>304</v>
      </c>
      <c r="B63" s="34" t="b">
        <v>1</v>
      </c>
      <c r="C63" s="78">
        <v>20000</v>
      </c>
      <c r="D63" s="78">
        <v>20000</v>
      </c>
      <c r="E63" s="34" t="s">
        <v>338</v>
      </c>
      <c r="F63" s="34"/>
      <c r="G63" s="79"/>
      <c r="H63" s="79"/>
      <c r="I63" s="79"/>
      <c r="J63" s="79">
        <v>21600</v>
      </c>
      <c r="K63" s="79"/>
      <c r="L63" s="79"/>
      <c r="M63" s="79" t="s">
        <v>140</v>
      </c>
    </row>
    <row r="64" spans="1:13" s="80" customFormat="1" x14ac:dyDescent="0.25">
      <c r="A64" s="34" t="s">
        <v>305</v>
      </c>
      <c r="B64" s="34" t="b">
        <v>1</v>
      </c>
      <c r="C64" s="78">
        <v>50000</v>
      </c>
      <c r="D64" s="78">
        <v>50000</v>
      </c>
      <c r="E64" s="34" t="s">
        <v>339</v>
      </c>
      <c r="F64" s="34"/>
      <c r="G64" s="79"/>
      <c r="H64" s="79"/>
      <c r="I64" s="79"/>
      <c r="J64" s="79">
        <v>21600</v>
      </c>
      <c r="K64" s="79"/>
      <c r="L64" s="79"/>
      <c r="M64" s="79" t="s">
        <v>140</v>
      </c>
    </row>
    <row r="65" spans="1:13" s="80" customFormat="1" x14ac:dyDescent="0.25">
      <c r="A65" s="34" t="s">
        <v>311</v>
      </c>
      <c r="B65" s="34" t="b">
        <v>1</v>
      </c>
      <c r="C65" s="78">
        <v>100000</v>
      </c>
      <c r="D65" s="78">
        <v>100000</v>
      </c>
      <c r="E65" s="34" t="s">
        <v>340</v>
      </c>
      <c r="F65" s="34"/>
      <c r="G65" s="79"/>
      <c r="H65" s="79"/>
      <c r="I65" s="79"/>
      <c r="J65" s="79">
        <v>21600</v>
      </c>
      <c r="K65" s="79"/>
      <c r="L65" s="79"/>
      <c r="M65" s="79" t="s">
        <v>140</v>
      </c>
    </row>
    <row r="66" spans="1:13" s="80" customFormat="1" x14ac:dyDescent="0.25">
      <c r="A66" s="34" t="s">
        <v>312</v>
      </c>
      <c r="B66" s="34" t="b">
        <v>1</v>
      </c>
      <c r="C66" s="78">
        <v>200000</v>
      </c>
      <c r="D66" s="78">
        <v>200000</v>
      </c>
      <c r="E66" s="34" t="s">
        <v>341</v>
      </c>
      <c r="F66" s="34"/>
      <c r="G66" s="79"/>
      <c r="H66" s="79"/>
      <c r="I66" s="79"/>
      <c r="J66" s="79">
        <v>21600</v>
      </c>
      <c r="K66" s="79"/>
      <c r="L66" s="79"/>
      <c r="M66" s="79" t="s">
        <v>140</v>
      </c>
    </row>
    <row r="67" spans="1:13" s="88" customFormat="1" x14ac:dyDescent="0.25">
      <c r="A67" s="85" t="s">
        <v>306</v>
      </c>
      <c r="B67" s="85" t="b">
        <v>1</v>
      </c>
      <c r="C67" s="86">
        <v>10000</v>
      </c>
      <c r="D67" s="86">
        <v>10000</v>
      </c>
      <c r="E67" s="85" t="s">
        <v>342</v>
      </c>
      <c r="F67" s="85"/>
      <c r="G67" s="87"/>
      <c r="H67" s="87"/>
      <c r="I67" s="87"/>
      <c r="J67" s="87">
        <v>21600</v>
      </c>
      <c r="K67" s="87"/>
      <c r="L67" s="87"/>
      <c r="M67" s="87" t="s">
        <v>140</v>
      </c>
    </row>
    <row r="68" spans="1:13" s="88" customFormat="1" x14ac:dyDescent="0.25">
      <c r="A68" s="85" t="s">
        <v>307</v>
      </c>
      <c r="B68" s="85" t="b">
        <v>1</v>
      </c>
      <c r="C68" s="86">
        <v>20000</v>
      </c>
      <c r="D68" s="86">
        <v>20000</v>
      </c>
      <c r="E68" s="85" t="s">
        <v>343</v>
      </c>
      <c r="F68" s="85"/>
      <c r="G68" s="87"/>
      <c r="H68" s="87"/>
      <c r="I68" s="87"/>
      <c r="J68" s="87">
        <v>21600</v>
      </c>
      <c r="K68" s="87"/>
      <c r="L68" s="87"/>
      <c r="M68" s="87" t="s">
        <v>140</v>
      </c>
    </row>
    <row r="69" spans="1:13" s="88" customFormat="1" x14ac:dyDescent="0.25">
      <c r="A69" s="85" t="s">
        <v>308</v>
      </c>
      <c r="B69" s="85" t="b">
        <v>1</v>
      </c>
      <c r="C69" s="86">
        <v>50000</v>
      </c>
      <c r="D69" s="86">
        <v>50000</v>
      </c>
      <c r="E69" s="85" t="s">
        <v>344</v>
      </c>
      <c r="F69" s="85"/>
      <c r="G69" s="87"/>
      <c r="H69" s="87"/>
      <c r="I69" s="87"/>
      <c r="J69" s="87">
        <v>21600</v>
      </c>
      <c r="K69" s="87"/>
      <c r="L69" s="87"/>
      <c r="M69" s="87" t="s">
        <v>140</v>
      </c>
    </row>
    <row r="70" spans="1:13" s="88" customFormat="1" x14ac:dyDescent="0.25">
      <c r="A70" s="85" t="s">
        <v>313</v>
      </c>
      <c r="B70" s="85" t="b">
        <v>1</v>
      </c>
      <c r="C70" s="86">
        <v>100000</v>
      </c>
      <c r="D70" s="86">
        <v>100000</v>
      </c>
      <c r="E70" s="85" t="s">
        <v>345</v>
      </c>
      <c r="F70" s="85"/>
      <c r="G70" s="87"/>
      <c r="H70" s="87"/>
      <c r="I70" s="87"/>
      <c r="J70" s="87">
        <v>21600</v>
      </c>
      <c r="K70" s="87"/>
      <c r="L70" s="87"/>
      <c r="M70" s="87" t="s">
        <v>140</v>
      </c>
    </row>
    <row r="71" spans="1:13" s="88" customFormat="1" x14ac:dyDescent="0.25">
      <c r="A71" s="85" t="s">
        <v>314</v>
      </c>
      <c r="B71" s="85" t="b">
        <v>1</v>
      </c>
      <c r="C71" s="86">
        <v>200000</v>
      </c>
      <c r="D71" s="86">
        <v>200000</v>
      </c>
      <c r="E71" s="85" t="s">
        <v>346</v>
      </c>
      <c r="F71" s="85"/>
      <c r="G71" s="87"/>
      <c r="H71" s="87"/>
      <c r="I71" s="87"/>
      <c r="J71" s="87">
        <v>21600</v>
      </c>
      <c r="K71" s="87"/>
      <c r="L71" s="87"/>
      <c r="M71" s="87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K24" sqref="K24"/>
    </sheetView>
  </sheetViews>
  <sheetFormatPr defaultRowHeight="15" x14ac:dyDescent="0.25"/>
  <cols>
    <col min="1" max="1" width="27.42578125" customWidth="1"/>
    <col min="2" max="2" width="15.85546875" customWidth="1"/>
  </cols>
  <sheetData>
    <row r="1" spans="1:2" x14ac:dyDescent="0.25">
      <c r="A1" s="26" t="s">
        <v>38</v>
      </c>
      <c r="B1" s="27" t="s">
        <v>39</v>
      </c>
    </row>
    <row r="2" spans="1:2" x14ac:dyDescent="0.25">
      <c r="A2" s="18" t="s">
        <v>65</v>
      </c>
      <c r="B2" s="18">
        <v>1</v>
      </c>
    </row>
    <row r="3" spans="1:2" x14ac:dyDescent="0.25">
      <c r="A3" s="18" t="s">
        <v>363</v>
      </c>
      <c r="B3" s="18">
        <v>2</v>
      </c>
    </row>
    <row r="4" spans="1:2" x14ac:dyDescent="0.25">
      <c r="A4" s="18" t="s">
        <v>364</v>
      </c>
      <c r="B4" s="18">
        <v>3</v>
      </c>
    </row>
    <row r="5" spans="1:2" x14ac:dyDescent="0.25">
      <c r="A5" s="18" t="s">
        <v>365</v>
      </c>
      <c r="B5" s="18">
        <v>4</v>
      </c>
    </row>
    <row r="6" spans="1:2" x14ac:dyDescent="0.25">
      <c r="A6" s="18" t="s">
        <v>366</v>
      </c>
      <c r="B6" s="18">
        <v>5</v>
      </c>
    </row>
    <row r="7" spans="1:2" x14ac:dyDescent="0.25">
      <c r="A7" s="18" t="s">
        <v>367</v>
      </c>
      <c r="B7" s="18">
        <v>6</v>
      </c>
    </row>
    <row r="8" spans="1:2" x14ac:dyDescent="0.25">
      <c r="A8" s="18" t="s">
        <v>368</v>
      </c>
      <c r="B8" s="18">
        <v>7</v>
      </c>
    </row>
    <row r="9" spans="1:2" x14ac:dyDescent="0.25">
      <c r="A9" s="18" t="s">
        <v>369</v>
      </c>
      <c r="B9" s="18">
        <v>8</v>
      </c>
    </row>
    <row r="10" spans="1:2" x14ac:dyDescent="0.25">
      <c r="A10" s="18" t="s">
        <v>370</v>
      </c>
      <c r="B10" s="18">
        <v>9</v>
      </c>
    </row>
    <row r="11" spans="1:2" x14ac:dyDescent="0.25">
      <c r="A11" s="18" t="s">
        <v>371</v>
      </c>
      <c r="B11" s="18">
        <v>10</v>
      </c>
    </row>
    <row r="12" spans="1:2" x14ac:dyDescent="0.25">
      <c r="A12" s="18" t="s">
        <v>372</v>
      </c>
      <c r="B12" s="1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MiscDefine</vt:lpstr>
      <vt:lpstr>Info</vt:lpstr>
      <vt:lpstr>RuleLocal</vt:lpstr>
      <vt:lpstr>TAB_COIN</vt:lpstr>
      <vt:lpstr>TAB_GOLD</vt:lpstr>
      <vt:lpstr>TAB_OFFER</vt:lpstr>
      <vt:lpstr>OfferConfig</vt:lpstr>
      <vt:lpstr>OfferInfo</vt:lpstr>
      <vt:lpstr>TabOrderDisplay</vt:lpstr>
      <vt:lpstr>TAB_COIN!_FilterDatabase</vt:lpstr>
      <vt:lpstr>TAB_GOLD!_FilterDatabase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CPU12398-local</cp:lastModifiedBy>
  <dcterms:created xsi:type="dcterms:W3CDTF">2018-08-10T03:40:00Z</dcterms:created>
  <dcterms:modified xsi:type="dcterms:W3CDTF">2020-03-18T03:53:15Z</dcterms:modified>
</cp:coreProperties>
</file>