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KVTM\js\server\game\doc\"/>
    </mc:Choice>
  </mc:AlternateContent>
  <bookViews>
    <workbookView xWindow="0" yWindow="0" windowWidth="28800" windowHeight="12330" activeTab="5"/>
  </bookViews>
  <sheets>
    <sheet name="Contact" sheetId="2" r:id="rId1"/>
    <sheet name="Link" sheetId="7" r:id="rId2"/>
    <sheet name="Build Dev" sheetId="1" r:id="rId3"/>
    <sheet name="Build Sanbox" sheetId="3" r:id="rId4"/>
    <sheet name="Build Live" sheetId="5" r:id="rId5"/>
    <sheet name="Bucket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6" l="1"/>
  <c r="G16" i="6"/>
  <c r="H16" i="6" s="1"/>
  <c r="G15" i="6"/>
  <c r="B14" i="6"/>
  <c r="H15" i="6"/>
  <c r="K15" i="6"/>
  <c r="K16" i="6"/>
  <c r="H17" i="6"/>
  <c r="K17" i="6"/>
  <c r="K11" i="6"/>
  <c r="H11" i="6"/>
  <c r="L11" i="6" s="1"/>
  <c r="K10" i="6"/>
  <c r="H10" i="6"/>
  <c r="L10" i="6" s="1"/>
  <c r="K9" i="6"/>
  <c r="H9" i="6"/>
  <c r="L9" i="6" s="1"/>
  <c r="L16" i="6" l="1"/>
  <c r="M16" i="6" s="1"/>
  <c r="N16" i="6" s="1"/>
  <c r="L17" i="6"/>
  <c r="M17" i="6" s="1"/>
  <c r="N17" i="6" s="1"/>
  <c r="L15" i="6"/>
  <c r="M15" i="6" s="1"/>
  <c r="N15" i="6" s="1"/>
  <c r="M11" i="6"/>
  <c r="N11" i="6" s="1"/>
  <c r="M10" i="6"/>
  <c r="N10" i="6" s="1"/>
  <c r="M9" i="6"/>
  <c r="N9" i="6" s="1"/>
  <c r="K5" i="6"/>
  <c r="H5" i="6"/>
  <c r="L5" i="6" s="1"/>
  <c r="K4" i="6"/>
  <c r="H4" i="6"/>
  <c r="L4" i="6" s="1"/>
  <c r="K3" i="6"/>
  <c r="H3" i="6"/>
  <c r="L3" i="6" s="1"/>
  <c r="M5" i="6" l="1"/>
  <c r="N5" i="6" s="1"/>
  <c r="M3" i="6"/>
  <c r="N3" i="6" s="1"/>
  <c r="M4" i="6"/>
  <c r="N4" i="6" s="1"/>
</calcChain>
</file>

<file path=xl/sharedStrings.xml><?xml version="1.0" encoding="utf-8"?>
<sst xmlns="http://schemas.openxmlformats.org/spreadsheetml/2006/main" count="253" uniqueCount="123">
  <si>
    <t>Make data</t>
  </si>
  <si>
    <t>Update SVN trunk</t>
  </si>
  <si>
    <t>Notes</t>
  </si>
  <si>
    <t>http://10.198.48.98/svn/projects/kvtmjs/trunk</t>
  </si>
  <si>
    <t>_all_make_data.bat</t>
  </si>
  <si>
    <t>Increase script_version</t>
  </si>
  <si>
    <t>Commit new data and version</t>
  </si>
  <si>
    <t>Group</t>
  </si>
  <si>
    <t>ID</t>
  </si>
  <si>
    <t>http://10.198.48.147:8081/</t>
  </si>
  <si>
    <t>Update SVN deploy</t>
  </si>
  <si>
    <t>Name</t>
  </si>
  <si>
    <t>https://10.30.44.16/svn/zp_mini/kvtmjs</t>
  </si>
  <si>
    <t>http://10.198.48.240:8080/</t>
  </si>
  <si>
    <t>Build client script</t>
  </si>
  <si>
    <t>Build server</t>
  </si>
  <si>
    <r>
      <t xml:space="preserve">Dùng tool </t>
    </r>
    <r>
      <rPr>
        <sz val="11"/>
        <color theme="8"/>
        <rFont val="Calibri"/>
        <family val="2"/>
        <scheme val="minor"/>
      </rPr>
      <t>https://so.mto.zing.vn</t>
    </r>
    <r>
      <rPr>
        <sz val="11"/>
        <color theme="1"/>
        <rFont val="Calibri"/>
        <family val="2"/>
        <scheme val="minor"/>
      </rPr>
      <t xml:space="preserve"> để upload data client lên CDN
Product Name: ZPTGSN
Enviroment: Staging
Server List: [KVTM-SEA]_Sync
Service Name: [KVTM-SEA]_Sync
Action: [KVTM-SEA]_sync_static</t>
    </r>
  </si>
  <si>
    <t>Repare</t>
  </si>
  <si>
    <t>http://10.198.48.98/svn/projects/kvtmjs/branches/vietnam/sandbox</t>
  </si>
  <si>
    <t>Build</t>
  </si>
  <si>
    <t>Upload</t>
  </si>
  <si>
    <t>Upload Newsboard</t>
  </si>
  <si>
    <t>Upload Friend</t>
  </si>
  <si>
    <t>Upload Balance</t>
  </si>
  <si>
    <t>Upload Admin</t>
  </si>
  <si>
    <t>Upload Billing</t>
  </si>
  <si>
    <t>Upload Game</t>
  </si>
  <si>
    <t>chỉ up khi có thay đổi</t>
  </si>
  <si>
    <t>luông up kèm với service game</t>
  </si>
  <si>
    <t>group số 2 trên server test dành riêng cho dev</t>
  </si>
  <si>
    <r>
      <t>client\build\</t>
    </r>
    <r>
      <rPr>
        <b/>
        <sz val="11"/>
        <color theme="1"/>
        <rFont val="Calibri"/>
        <family val="2"/>
        <scheme val="minor"/>
      </rPr>
      <t>dev</t>
    </r>
    <r>
      <rPr>
        <sz val="11"/>
        <color theme="1"/>
        <rFont val="Calibri"/>
        <family val="2"/>
        <scheme val="minor"/>
      </rPr>
      <t>\version.json</t>
    </r>
  </si>
  <si>
    <t>http://10.198.48.98/svn/projects/kvtmjs/branches/vietnam/live</t>
  </si>
  <si>
    <t>Build client APK cho QC test</t>
  </si>
  <si>
    <r>
      <t>kvtm_</t>
    </r>
    <r>
      <rPr>
        <b/>
        <sz val="11"/>
        <color theme="1"/>
        <rFont val="Calibri"/>
        <family val="2"/>
        <scheme val="minor"/>
      </rPr>
      <t>live</t>
    </r>
    <r>
      <rPr>
        <sz val="11"/>
        <color theme="1"/>
        <rFont val="Calibri"/>
        <family val="2"/>
        <scheme val="minor"/>
      </rPr>
      <t>_VN_APK</t>
    </r>
  </si>
  <si>
    <t>Download APK</t>
  </si>
  <si>
    <t>release-gsn.mto.zing.vn/kvtm_release_VN_APK</t>
  </si>
  <si>
    <t>Upload lên Ondrive release</t>
  </si>
  <si>
    <t>QC</t>
  </si>
  <si>
    <t>Chờ QC quick test</t>
  </si>
  <si>
    <r>
      <t xml:space="preserve">Deploy </t>
    </r>
    <r>
      <rPr>
        <b/>
        <sz val="11"/>
        <color theme="1"/>
        <rFont val="Calibri"/>
        <family val="2"/>
        <scheme val="minor"/>
      </rPr>
      <t>Live</t>
    </r>
  </si>
  <si>
    <t>Nếu test fail thi không được làm bước sau (sync CDN)</t>
  </si>
  <si>
    <t>Sync</t>
  </si>
  <si>
    <t>Build client CDN</t>
  </si>
  <si>
    <r>
      <t>kvtm_</t>
    </r>
    <r>
      <rPr>
        <b/>
        <sz val="11"/>
        <color theme="1"/>
        <rFont val="Calibri"/>
        <family val="2"/>
        <scheme val="minor"/>
      </rPr>
      <t>live</t>
    </r>
    <r>
      <rPr>
        <sz val="11"/>
        <color theme="1"/>
        <rFont val="Calibri"/>
        <family val="2"/>
        <scheme val="minor"/>
      </rPr>
      <t>_VN_CDN</t>
    </r>
  </si>
  <si>
    <t>Date</t>
  </si>
  <si>
    <t>Num user</t>
  </si>
  <si>
    <t>Bucket</t>
  </si>
  <si>
    <t>Item Count</t>
  </si>
  <si>
    <t>RAM</t>
  </si>
  <si>
    <t>Quota</t>
  </si>
  <si>
    <t>User size</t>
  </si>
  <si>
    <t>Max user</t>
  </si>
  <si>
    <t>Percent user</t>
  </si>
  <si>
    <t>MB</t>
  </si>
  <si>
    <t>GB</t>
  </si>
  <si>
    <t>Byte</t>
  </si>
  <si>
    <t>Index</t>
  </si>
  <si>
    <t>User</t>
  </si>
  <si>
    <t>Cache</t>
  </si>
  <si>
    <t>Việt Nam</t>
  </si>
  <si>
    <t>Dev</t>
  </si>
  <si>
    <t>Sandbox</t>
  </si>
  <si>
    <t>Live</t>
  </si>
  <si>
    <t>http://10.198.48.98/svn/projects/kvtmjs/branches/server</t>
  </si>
  <si>
    <t>http://10.30.44.16/svn/zp_mini/kvtmjs</t>
  </si>
  <si>
    <t>http://10.198.48.147:8081</t>
  </si>
  <si>
    <t>SVN Deploy</t>
  </si>
  <si>
    <t>SVN Release Server</t>
  </si>
  <si>
    <t>Area</t>
  </si>
  <si>
    <t>private</t>
  </si>
  <si>
    <t>public</t>
  </si>
  <si>
    <t>Enviroment</t>
  </si>
  <si>
    <t>Build client</t>
  </si>
  <si>
    <t>Build CDN thì ra SVN Deploy</t>
  </si>
  <si>
    <t>Dùng "Sync Server" trên tool build server để sync ra SVN Deploy</t>
  </si>
  <si>
    <t>"Sync Server" sẽ sync release server ra SVN Deploy</t>
  </si>
  <si>
    <t>MTO</t>
  </si>
  <si>
    <t>NăngHT</t>
  </si>
  <si>
    <t>ĐăngNM2</t>
  </si>
  <si>
    <t>lead</t>
  </si>
  <si>
    <t>Payment</t>
  </si>
  <si>
    <t>ThànhPM</t>
  </si>
  <si>
    <t>ChiêuVH</t>
  </si>
  <si>
    <t>manager</t>
  </si>
  <si>
    <r>
      <t xml:space="preserve">chạy script </t>
    </r>
    <r>
      <rPr>
        <b/>
        <sz val="11"/>
        <color theme="1"/>
        <rFont val="Calibri"/>
        <family val="2"/>
        <scheme val="minor"/>
      </rPr>
      <t>Sync Server</t>
    </r>
  </si>
  <si>
    <r>
      <t xml:space="preserve">chạy script </t>
    </r>
    <r>
      <rPr>
        <b/>
        <sz val="11"/>
        <color theme="1"/>
        <rFont val="Calibri"/>
        <family val="2"/>
        <scheme val="minor"/>
      </rPr>
      <t>kvtm_dev_VN_CDN</t>
    </r>
  </si>
  <si>
    <t>Upload GM</t>
  </si>
  <si>
    <t>Sync to deploy</t>
  </si>
  <si>
    <t>Build and sync to branch</t>
  </si>
  <si>
    <t>server\game\tool\sync</t>
  </si>
  <si>
    <t>config tool sync</t>
  </si>
  <si>
    <t>2.0</t>
  </si>
  <si>
    <r>
      <t>sửa đường dẫn trong file config</t>
    </r>
    <r>
      <rPr>
        <b/>
        <i/>
        <sz val="11"/>
        <rFont val="Calibri"/>
        <family val="2"/>
        <scheme val="minor"/>
      </rPr>
      <t>Country</t>
    </r>
    <r>
      <rPr>
        <sz val="11"/>
        <color theme="1"/>
        <rFont val="Calibri"/>
        <family val="2"/>
        <scheme val="minor"/>
      </rPr>
      <t>.bat</t>
    </r>
  </si>
  <si>
    <r>
      <t xml:space="preserve">uploadJava.bat </t>
    </r>
    <r>
      <rPr>
        <b/>
        <sz val="11"/>
        <color theme="1"/>
        <rFont val="Calibri"/>
        <family val="2"/>
        <scheme val="minor"/>
      </rPr>
      <t>dev</t>
    </r>
    <r>
      <rPr>
        <sz val="11"/>
        <color theme="1"/>
        <rFont val="Calibri"/>
        <family val="2"/>
        <scheme val="minor"/>
      </rPr>
      <t xml:space="preserve"> newsboard 12</t>
    </r>
  </si>
  <si>
    <r>
      <t xml:space="preserve">uploadJava.bat </t>
    </r>
    <r>
      <rPr>
        <b/>
        <sz val="11"/>
        <color theme="1"/>
        <rFont val="Calibri"/>
        <family val="2"/>
        <scheme val="minor"/>
      </rPr>
      <t>dev</t>
    </r>
    <r>
      <rPr>
        <sz val="11"/>
        <color theme="1"/>
        <rFont val="Calibri"/>
        <family val="2"/>
        <scheme val="minor"/>
      </rPr>
      <t xml:space="preserve"> friend 13</t>
    </r>
  </si>
  <si>
    <r>
      <t xml:space="preserve">uploadJava.bat </t>
    </r>
    <r>
      <rPr>
        <b/>
        <sz val="11"/>
        <color theme="1"/>
        <rFont val="Calibri"/>
        <family val="2"/>
        <scheme val="minor"/>
      </rPr>
      <t>dev</t>
    </r>
    <r>
      <rPr>
        <sz val="11"/>
        <color theme="1"/>
        <rFont val="Calibri"/>
        <family val="2"/>
        <scheme val="minor"/>
      </rPr>
      <t xml:space="preserve"> balance 0</t>
    </r>
  </si>
  <si>
    <r>
      <t xml:space="preserve">uploadPHP.bat </t>
    </r>
    <r>
      <rPr>
        <b/>
        <sz val="11"/>
        <color theme="1"/>
        <rFont val="Calibri"/>
        <family val="2"/>
        <scheme val="minor"/>
      </rPr>
      <t>dev</t>
    </r>
    <r>
      <rPr>
        <sz val="11"/>
        <color theme="1"/>
        <rFont val="Calibri"/>
        <family val="2"/>
        <scheme val="minor"/>
      </rPr>
      <t xml:space="preserve"> billing</t>
    </r>
  </si>
  <si>
    <r>
      <t xml:space="preserve">uploadJava.bat </t>
    </r>
    <r>
      <rPr>
        <b/>
        <sz val="11"/>
        <color theme="1"/>
        <rFont val="Calibri"/>
        <family val="2"/>
        <scheme val="minor"/>
      </rPr>
      <t>dev</t>
    </r>
    <r>
      <rPr>
        <sz val="11"/>
        <color theme="1"/>
        <rFont val="Calibri"/>
        <family val="2"/>
        <scheme val="minor"/>
      </rPr>
      <t xml:space="preserve"> game 2</t>
    </r>
  </si>
  <si>
    <r>
      <t xml:space="preserve">uploadJava.bat </t>
    </r>
    <r>
      <rPr>
        <b/>
        <sz val="11"/>
        <color theme="1"/>
        <rFont val="Calibri"/>
        <family val="2"/>
        <scheme val="minor"/>
      </rPr>
      <t>dev</t>
    </r>
    <r>
      <rPr>
        <sz val="11"/>
        <color theme="1"/>
        <rFont val="Calibri"/>
        <family val="2"/>
        <scheme val="minor"/>
      </rPr>
      <t xml:space="preserve"> admin 11</t>
    </r>
  </si>
  <si>
    <r>
      <t xml:space="preserve">uploadPHP.bat </t>
    </r>
    <r>
      <rPr>
        <b/>
        <sz val="11"/>
        <color theme="1"/>
        <rFont val="Calibri"/>
        <family val="2"/>
        <scheme val="minor"/>
      </rPr>
      <t>dev</t>
    </r>
    <r>
      <rPr>
        <sz val="11"/>
        <color theme="1"/>
        <rFont val="Calibri"/>
        <family val="2"/>
        <scheme val="minor"/>
      </rPr>
      <t xml:space="preserve"> gm</t>
    </r>
  </si>
  <si>
    <r>
      <t xml:space="preserve">build.bat &lt;country&gt; </t>
    </r>
    <r>
      <rPr>
        <b/>
        <sz val="11"/>
        <color theme="1"/>
        <rFont val="Calibri"/>
        <family val="2"/>
        <scheme val="minor"/>
      </rPr>
      <t>dev</t>
    </r>
  </si>
  <si>
    <r>
      <t>client\build\</t>
    </r>
    <r>
      <rPr>
        <b/>
        <sz val="11"/>
        <color theme="1"/>
        <rFont val="Calibri"/>
        <family val="2"/>
        <scheme val="minor"/>
      </rPr>
      <t>sandbox</t>
    </r>
    <r>
      <rPr>
        <sz val="11"/>
        <color theme="1"/>
        <rFont val="Calibri"/>
        <family val="2"/>
        <scheme val="minor"/>
      </rPr>
      <t>\version.json</t>
    </r>
  </si>
  <si>
    <r>
      <t xml:space="preserve">build.bat &lt;country&gt; </t>
    </r>
    <r>
      <rPr>
        <b/>
        <sz val="11"/>
        <color theme="1"/>
        <rFont val="Calibri"/>
        <family val="2"/>
        <scheme val="minor"/>
      </rPr>
      <t>sandbox</t>
    </r>
  </si>
  <si>
    <r>
      <t xml:space="preserve">chạy script </t>
    </r>
    <r>
      <rPr>
        <b/>
        <sz val="11"/>
        <color theme="1"/>
        <rFont val="Calibri"/>
        <family val="2"/>
        <scheme val="minor"/>
      </rPr>
      <t>kvtm_sandbox_VN_CDN</t>
    </r>
  </si>
  <si>
    <r>
      <t xml:space="preserve">uploadJava.bat </t>
    </r>
    <r>
      <rPr>
        <b/>
        <sz val="11"/>
        <color theme="1"/>
        <rFont val="Calibri"/>
        <family val="2"/>
        <scheme val="minor"/>
      </rPr>
      <t>sandbox</t>
    </r>
    <r>
      <rPr>
        <sz val="11"/>
        <color theme="1"/>
        <rFont val="Calibri"/>
        <family val="2"/>
        <scheme val="minor"/>
      </rPr>
      <t xml:space="preserve"> newsboard 12</t>
    </r>
  </si>
  <si>
    <r>
      <t xml:space="preserve">uploadJava.bat </t>
    </r>
    <r>
      <rPr>
        <b/>
        <sz val="11"/>
        <color theme="1"/>
        <rFont val="Calibri"/>
        <family val="2"/>
        <scheme val="minor"/>
      </rPr>
      <t>sandbox</t>
    </r>
    <r>
      <rPr>
        <sz val="11"/>
        <color theme="1"/>
        <rFont val="Calibri"/>
        <family val="2"/>
        <scheme val="minor"/>
      </rPr>
      <t xml:space="preserve"> friend 13</t>
    </r>
  </si>
  <si>
    <r>
      <t xml:space="preserve">uploadJava.bat </t>
    </r>
    <r>
      <rPr>
        <b/>
        <sz val="11"/>
        <color theme="1"/>
        <rFont val="Calibri"/>
        <family val="2"/>
        <scheme val="minor"/>
      </rPr>
      <t>sandbox</t>
    </r>
    <r>
      <rPr>
        <sz val="11"/>
        <color theme="1"/>
        <rFont val="Calibri"/>
        <family val="2"/>
        <scheme val="minor"/>
      </rPr>
      <t xml:space="preserve"> balance 0</t>
    </r>
  </si>
  <si>
    <r>
      <t xml:space="preserve">uploadPHP.bat </t>
    </r>
    <r>
      <rPr>
        <b/>
        <sz val="11"/>
        <color theme="1"/>
        <rFont val="Calibri"/>
        <family val="2"/>
        <scheme val="minor"/>
      </rPr>
      <t>sandbox</t>
    </r>
    <r>
      <rPr>
        <sz val="11"/>
        <color theme="1"/>
        <rFont val="Calibri"/>
        <family val="2"/>
        <scheme val="minor"/>
      </rPr>
      <t xml:space="preserve"> billing</t>
    </r>
  </si>
  <si>
    <r>
      <t xml:space="preserve">uploadJava.bat </t>
    </r>
    <r>
      <rPr>
        <b/>
        <sz val="11"/>
        <color theme="1"/>
        <rFont val="Calibri"/>
        <family val="2"/>
        <scheme val="minor"/>
      </rPr>
      <t>sandbox</t>
    </r>
    <r>
      <rPr>
        <sz val="11"/>
        <color theme="1"/>
        <rFont val="Calibri"/>
        <family val="2"/>
        <scheme val="minor"/>
      </rPr>
      <t xml:space="preserve"> game 2</t>
    </r>
  </si>
  <si>
    <r>
      <t xml:space="preserve">uploadPHP.bat </t>
    </r>
    <r>
      <rPr>
        <b/>
        <sz val="11"/>
        <color theme="1"/>
        <rFont val="Calibri"/>
        <family val="2"/>
        <scheme val="minor"/>
      </rPr>
      <t>sandbox</t>
    </r>
    <r>
      <rPr>
        <sz val="11"/>
        <color theme="1"/>
        <rFont val="Calibri"/>
        <family val="2"/>
        <scheme val="minor"/>
      </rPr>
      <t xml:space="preserve"> gm</t>
    </r>
  </si>
  <si>
    <r>
      <t xml:space="preserve">uploadJava.bat </t>
    </r>
    <r>
      <rPr>
        <b/>
        <sz val="11"/>
        <color theme="1"/>
        <rFont val="Calibri"/>
        <family val="2"/>
        <scheme val="minor"/>
      </rPr>
      <t>sandbox</t>
    </r>
    <r>
      <rPr>
        <sz val="11"/>
        <color theme="1"/>
        <rFont val="Calibri"/>
        <family val="2"/>
        <scheme val="minor"/>
      </rPr>
      <t xml:space="preserve"> admin 11</t>
    </r>
  </si>
  <si>
    <r>
      <t>client\build\</t>
    </r>
    <r>
      <rPr>
        <b/>
        <sz val="11"/>
        <color theme="1"/>
        <rFont val="Calibri"/>
        <family val="2"/>
        <scheme val="minor"/>
      </rPr>
      <t>live</t>
    </r>
    <r>
      <rPr>
        <sz val="11"/>
        <color theme="1"/>
        <rFont val="Calibri"/>
        <family val="2"/>
        <scheme val="minor"/>
      </rPr>
      <t>\version.json</t>
    </r>
  </si>
  <si>
    <r>
      <t xml:space="preserve">build.bat &lt;country&gt; </t>
    </r>
    <r>
      <rPr>
        <b/>
        <sz val="11"/>
        <color theme="1"/>
        <rFont val="Calibri"/>
        <family val="2"/>
        <scheme val="minor"/>
      </rPr>
      <t>live</t>
    </r>
  </si>
  <si>
    <r>
      <t xml:space="preserve">uploadJava.bat </t>
    </r>
    <r>
      <rPr>
        <b/>
        <sz val="11"/>
        <color theme="1"/>
        <rFont val="Calibri"/>
        <family val="2"/>
        <scheme val="minor"/>
      </rPr>
      <t>live</t>
    </r>
    <r>
      <rPr>
        <sz val="11"/>
        <color theme="1"/>
        <rFont val="Calibri"/>
        <family val="2"/>
        <scheme val="minor"/>
      </rPr>
      <t xml:space="preserve"> newsboard 12</t>
    </r>
  </si>
  <si>
    <r>
      <t xml:space="preserve">uploadJava.bat </t>
    </r>
    <r>
      <rPr>
        <b/>
        <sz val="11"/>
        <color theme="1"/>
        <rFont val="Calibri"/>
        <family val="2"/>
        <scheme val="minor"/>
      </rPr>
      <t>live</t>
    </r>
    <r>
      <rPr>
        <sz val="11"/>
        <color theme="1"/>
        <rFont val="Calibri"/>
        <family val="2"/>
        <scheme val="minor"/>
      </rPr>
      <t xml:space="preserve"> friend 13</t>
    </r>
  </si>
  <si>
    <r>
      <t xml:space="preserve">uploadJava.bat </t>
    </r>
    <r>
      <rPr>
        <b/>
        <sz val="11"/>
        <color theme="1"/>
        <rFont val="Calibri"/>
        <family val="2"/>
        <scheme val="minor"/>
      </rPr>
      <t>live</t>
    </r>
    <r>
      <rPr>
        <sz val="11"/>
        <color theme="1"/>
        <rFont val="Calibri"/>
        <family val="2"/>
        <scheme val="minor"/>
      </rPr>
      <t xml:space="preserve"> balance 0</t>
    </r>
  </si>
  <si>
    <r>
      <t xml:space="preserve">uploadPHP.bat </t>
    </r>
    <r>
      <rPr>
        <b/>
        <sz val="11"/>
        <color theme="1"/>
        <rFont val="Calibri"/>
        <family val="2"/>
        <scheme val="minor"/>
      </rPr>
      <t>live</t>
    </r>
    <r>
      <rPr>
        <sz val="11"/>
        <color theme="1"/>
        <rFont val="Calibri"/>
        <family val="2"/>
        <scheme val="minor"/>
      </rPr>
      <t xml:space="preserve"> billing</t>
    </r>
  </si>
  <si>
    <r>
      <t xml:space="preserve">uploadJava.bat </t>
    </r>
    <r>
      <rPr>
        <b/>
        <sz val="11"/>
        <color theme="1"/>
        <rFont val="Calibri"/>
        <family val="2"/>
        <scheme val="minor"/>
      </rPr>
      <t>live</t>
    </r>
    <r>
      <rPr>
        <sz val="11"/>
        <color theme="1"/>
        <rFont val="Calibri"/>
        <family val="2"/>
        <scheme val="minor"/>
      </rPr>
      <t xml:space="preserve"> admin 11</t>
    </r>
  </si>
  <si>
    <r>
      <t xml:space="preserve">uploadPHP.bat </t>
    </r>
    <r>
      <rPr>
        <b/>
        <sz val="11"/>
        <color theme="1"/>
        <rFont val="Calibri"/>
        <family val="2"/>
        <scheme val="minor"/>
      </rPr>
      <t>live</t>
    </r>
    <r>
      <rPr>
        <sz val="11"/>
        <color theme="1"/>
        <rFont val="Calibri"/>
        <family val="2"/>
        <scheme val="minor"/>
      </rPr>
      <t xml:space="preserve"> gm</t>
    </r>
  </si>
  <si>
    <t>up vào group không có user</t>
  </si>
  <si>
    <r>
      <t xml:space="preserve">uploadJava.bat </t>
    </r>
    <r>
      <rPr>
        <b/>
        <sz val="11"/>
        <color theme="1"/>
        <rFont val="Calibri"/>
        <family val="2"/>
        <scheme val="minor"/>
      </rPr>
      <t>live</t>
    </r>
    <r>
      <rPr>
        <sz val="11"/>
        <color theme="1"/>
        <rFont val="Calibri"/>
        <family val="2"/>
        <scheme val="minor"/>
      </rPr>
      <t xml:space="preserve"> game </t>
    </r>
    <r>
      <rPr>
        <b/>
        <sz val="11"/>
        <color rgb="FFFF0000"/>
        <rFont val="Calibri"/>
        <family val="2"/>
        <scheme val="minor"/>
      </rPr>
      <t>&lt;group test&gt;</t>
    </r>
  </si>
  <si>
    <t>30/7/2019</t>
  </si>
  <si>
    <t>est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</si>
</sst>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5" borderId="1" xfId="0" applyFill="1" applyBorder="1"/>
    <xf numFmtId="0" fontId="2" fillId="5" borderId="1" xfId="1" applyFill="1" applyBorder="1"/>
    <xf numFmtId="0" fontId="2" fillId="5" borderId="1" xfId="1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" fillId="3" borderId="1" xfId="1" applyFill="1" applyBorder="1"/>
    <xf numFmtId="0" fontId="0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0" fillId="6" borderId="1" xfId="0" applyFill="1" applyBorder="1"/>
    <xf numFmtId="0" fontId="2" fillId="6" borderId="1" xfId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/>
    <xf numFmtId="3" fontId="0" fillId="0" borderId="1" xfId="0" applyNumberFormat="1" applyBorder="1"/>
    <xf numFmtId="0" fontId="0" fillId="7" borderId="1" xfId="0" applyFill="1" applyBorder="1" applyAlignment="1">
      <alignment horizontal="center"/>
    </xf>
    <xf numFmtId="4" fontId="0" fillId="0" borderId="1" xfId="0" applyNumberFormat="1" applyBorder="1"/>
    <xf numFmtId="164" fontId="0" fillId="0" borderId="1" xfId="0" applyNumberFormat="1" applyBorder="1"/>
    <xf numFmtId="0" fontId="2" fillId="0" borderId="0" xfId="1"/>
    <xf numFmtId="49" fontId="0" fillId="0" borderId="1" xfId="0" applyNumberFormat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6" borderId="1" xfId="0" applyNumberFormat="1" applyFill="1" applyBorder="1"/>
    <xf numFmtId="0" fontId="4" fillId="3" borderId="1" xfId="0" applyFont="1" applyFill="1" applyBorder="1"/>
    <xf numFmtId="0" fontId="0" fillId="7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4" fontId="0" fillId="0" borderId="0" xfId="0" applyNumberFormat="1" applyBorder="1"/>
    <xf numFmtId="164" fontId="0" fillId="0" borderId="0" xfId="0" applyNumberFormat="1" applyBorder="1"/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2295525</xdr:colOff>
      <xdr:row>22</xdr:row>
      <xdr:rowOff>47625</xdr:rowOff>
    </xdr:from>
    <xdr:to>
      <xdr:col>3</xdr:col>
      <xdr:colOff>3781425</xdr:colOff>
      <xdr:row>40</xdr:row>
      <xdr:rowOff>131336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8025" y="5762625"/>
          <a:ext cx="3819525" cy="35127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0.198.48.98/svn/projects/kvtmjs/branches/vietnam/live" TargetMode="External"/><Relationship Id="rId2" Type="http://schemas.openxmlformats.org/officeDocument/2006/relationships/hyperlink" Target="http://10.198.48.98/svn/projects/kvtmjs/branches/vietnam/sandbox" TargetMode="External"/><Relationship Id="rId1" Type="http://schemas.openxmlformats.org/officeDocument/2006/relationships/hyperlink" Target="http://10.198.48.98/svn/projects/kvtmjs/trunk" TargetMode="External"/><Relationship Id="rId6" Type="http://schemas.openxmlformats.org/officeDocument/2006/relationships/hyperlink" Target="http://10.198.48.240:8080/" TargetMode="External"/><Relationship Id="rId5" Type="http://schemas.openxmlformats.org/officeDocument/2006/relationships/hyperlink" Target="http://10.30.44.16/svn/zp_mini/kvtmjs" TargetMode="External"/><Relationship Id="rId4" Type="http://schemas.openxmlformats.org/officeDocument/2006/relationships/hyperlink" Target="http://10.198.48.98/svn/projects/kvtmjs/branches/serv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10.30.44.16/svn/zp_mini/kvtmjs" TargetMode="External"/><Relationship Id="rId1" Type="http://schemas.openxmlformats.org/officeDocument/2006/relationships/hyperlink" Target="http://10.198.48.98/svn/projects/kvtmjs/trun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10.30.44.16/svn/zp_mini/kvtmjs" TargetMode="External"/><Relationship Id="rId1" Type="http://schemas.openxmlformats.org/officeDocument/2006/relationships/hyperlink" Target="http://10.198.48.98/svn/projects/kvtmjs/trunk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0.198.48.240:8080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10.198.48.147:8081/" TargetMode="External"/><Relationship Id="rId1" Type="http://schemas.openxmlformats.org/officeDocument/2006/relationships/hyperlink" Target="https://10.30.44.16/svn/zp_mini/kvtmjs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10.198.48.240:8080/" TargetMode="External"/><Relationship Id="rId4" Type="http://schemas.openxmlformats.org/officeDocument/2006/relationships/hyperlink" Target="http://10.198.48.98/svn/projects/kvtmjs/tru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cols>
    <col min="2" max="2" width="11.42578125" customWidth="1"/>
  </cols>
  <sheetData>
    <row r="1" spans="1:3" x14ac:dyDescent="0.25">
      <c r="A1" t="s">
        <v>76</v>
      </c>
      <c r="B1" t="s">
        <v>78</v>
      </c>
    </row>
    <row r="2" spans="1:3" x14ac:dyDescent="0.25">
      <c r="B2" t="s">
        <v>77</v>
      </c>
      <c r="C2" t="s">
        <v>79</v>
      </c>
    </row>
    <row r="4" spans="1:3" x14ac:dyDescent="0.25">
      <c r="A4" t="s">
        <v>80</v>
      </c>
      <c r="B4" t="s">
        <v>81</v>
      </c>
    </row>
    <row r="5" spans="1:3" x14ac:dyDescent="0.25">
      <c r="B5" t="s">
        <v>82</v>
      </c>
      <c r="C5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4" sqref="E24"/>
    </sheetView>
  </sheetViews>
  <sheetFormatPr defaultRowHeight="15" x14ac:dyDescent="0.25"/>
  <cols>
    <col min="1" max="1" width="18.140625" customWidth="1"/>
    <col min="2" max="2" width="7.28515625" bestFit="1" customWidth="1"/>
    <col min="3" max="3" width="11.28515625" bestFit="1" customWidth="1"/>
    <col min="4" max="4" width="63.42578125" bestFit="1" customWidth="1"/>
    <col min="5" max="5" width="67.28515625" bestFit="1" customWidth="1"/>
  </cols>
  <sheetData>
    <row r="1" spans="1:5" x14ac:dyDescent="0.25">
      <c r="B1" t="s">
        <v>68</v>
      </c>
      <c r="C1" t="s">
        <v>71</v>
      </c>
    </row>
    <row r="2" spans="1:5" x14ac:dyDescent="0.25">
      <c r="A2" t="s">
        <v>66</v>
      </c>
      <c r="B2" t="s">
        <v>70</v>
      </c>
      <c r="D2" s="23" t="s">
        <v>64</v>
      </c>
    </row>
    <row r="3" spans="1:5" x14ac:dyDescent="0.25">
      <c r="D3" s="23"/>
    </row>
    <row r="4" spans="1:5" x14ac:dyDescent="0.25">
      <c r="A4" t="s">
        <v>72</v>
      </c>
      <c r="B4" t="s">
        <v>69</v>
      </c>
      <c r="D4" s="23" t="s">
        <v>13</v>
      </c>
      <c r="E4" t="s">
        <v>73</v>
      </c>
    </row>
    <row r="5" spans="1:5" x14ac:dyDescent="0.25">
      <c r="A5" t="s">
        <v>15</v>
      </c>
      <c r="B5" t="s">
        <v>69</v>
      </c>
      <c r="D5" s="23" t="s">
        <v>65</v>
      </c>
      <c r="E5" t="s">
        <v>75</v>
      </c>
    </row>
    <row r="6" spans="1:5" x14ac:dyDescent="0.25">
      <c r="D6" s="23"/>
    </row>
    <row r="7" spans="1:5" x14ac:dyDescent="0.25">
      <c r="A7" t="s">
        <v>67</v>
      </c>
      <c r="B7" t="s">
        <v>69</v>
      </c>
      <c r="D7" s="23" t="s">
        <v>63</v>
      </c>
      <c r="E7" t="s">
        <v>74</v>
      </c>
    </row>
    <row r="9" spans="1:5" x14ac:dyDescent="0.25">
      <c r="A9" t="s">
        <v>59</v>
      </c>
      <c r="B9" t="s">
        <v>69</v>
      </c>
      <c r="C9" t="s">
        <v>60</v>
      </c>
      <c r="D9" s="23" t="s">
        <v>3</v>
      </c>
    </row>
    <row r="10" spans="1:5" x14ac:dyDescent="0.25">
      <c r="B10" t="s">
        <v>69</v>
      </c>
      <c r="C10" t="s">
        <v>61</v>
      </c>
      <c r="D10" s="23" t="s">
        <v>18</v>
      </c>
    </row>
    <row r="11" spans="1:5" x14ac:dyDescent="0.25">
      <c r="B11" t="s">
        <v>69</v>
      </c>
      <c r="C11" t="s">
        <v>62</v>
      </c>
      <c r="D11" s="23" t="s">
        <v>31</v>
      </c>
    </row>
  </sheetData>
  <hyperlinks>
    <hyperlink ref="D9" r:id="rId1"/>
    <hyperlink ref="D10" r:id="rId2"/>
    <hyperlink ref="D11" r:id="rId3"/>
    <hyperlink ref="D7" r:id="rId4"/>
    <hyperlink ref="D2" r:id="rId5"/>
    <hyperlink ref="D4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2" sqref="A2:E5"/>
    </sheetView>
  </sheetViews>
  <sheetFormatPr defaultRowHeight="15" x14ac:dyDescent="0.25"/>
  <cols>
    <col min="2" max="2" width="5.140625" customWidth="1"/>
    <col min="3" max="3" width="35" bestFit="1" customWidth="1"/>
    <col min="4" max="4" width="60.140625" bestFit="1" customWidth="1"/>
    <col min="5" max="5" width="52.5703125" bestFit="1" customWidth="1"/>
  </cols>
  <sheetData>
    <row r="1" spans="1:5" ht="15" customHeight="1" x14ac:dyDescent="0.25">
      <c r="A1" s="14" t="s">
        <v>7</v>
      </c>
      <c r="B1" s="14" t="s">
        <v>8</v>
      </c>
      <c r="C1" s="14" t="s">
        <v>11</v>
      </c>
      <c r="D1" s="14" t="s">
        <v>2</v>
      </c>
      <c r="E1" s="14" t="s">
        <v>2</v>
      </c>
    </row>
    <row r="2" spans="1:5" x14ac:dyDescent="0.25">
      <c r="A2" s="31" t="s">
        <v>17</v>
      </c>
      <c r="B2" s="24">
        <v>1.1000000000000001</v>
      </c>
      <c r="C2" s="2" t="s">
        <v>1</v>
      </c>
      <c r="E2" s="3" t="s">
        <v>3</v>
      </c>
    </row>
    <row r="3" spans="1:5" x14ac:dyDescent="0.25">
      <c r="A3" s="32"/>
      <c r="B3" s="24">
        <v>1.2</v>
      </c>
      <c r="C3" s="1" t="s">
        <v>0</v>
      </c>
      <c r="D3" s="1" t="s">
        <v>4</v>
      </c>
      <c r="E3" s="5"/>
    </row>
    <row r="4" spans="1:5" x14ac:dyDescent="0.25">
      <c r="A4" s="32"/>
      <c r="B4" s="24">
        <v>1.3</v>
      </c>
      <c r="C4" s="1" t="s">
        <v>5</v>
      </c>
      <c r="D4" s="1" t="s">
        <v>30</v>
      </c>
      <c r="E4" s="5"/>
    </row>
    <row r="5" spans="1:5" x14ac:dyDescent="0.25">
      <c r="A5" s="33"/>
      <c r="B5" s="24">
        <v>1.4</v>
      </c>
      <c r="C5" s="1" t="s">
        <v>6</v>
      </c>
      <c r="D5" s="1"/>
      <c r="E5" s="5"/>
    </row>
    <row r="6" spans="1:5" x14ac:dyDescent="0.25">
      <c r="A6" s="34" t="s">
        <v>19</v>
      </c>
      <c r="B6" s="25" t="s">
        <v>91</v>
      </c>
      <c r="C6" s="7" t="s">
        <v>90</v>
      </c>
      <c r="D6" s="7" t="s">
        <v>92</v>
      </c>
      <c r="E6" s="7" t="s">
        <v>89</v>
      </c>
    </row>
    <row r="7" spans="1:5" x14ac:dyDescent="0.25">
      <c r="A7" s="35"/>
      <c r="B7" s="25">
        <v>2.1</v>
      </c>
      <c r="C7" s="7" t="s">
        <v>88</v>
      </c>
      <c r="D7" s="7" t="s">
        <v>100</v>
      </c>
      <c r="E7" s="7" t="s">
        <v>89</v>
      </c>
    </row>
    <row r="8" spans="1:5" x14ac:dyDescent="0.25">
      <c r="A8" s="35"/>
      <c r="B8" s="25">
        <v>2.2000000000000002</v>
      </c>
      <c r="C8" s="7" t="s">
        <v>87</v>
      </c>
      <c r="D8" s="7" t="s">
        <v>84</v>
      </c>
      <c r="E8" s="8" t="s">
        <v>9</v>
      </c>
    </row>
    <row r="9" spans="1:5" x14ac:dyDescent="0.25">
      <c r="A9" s="36"/>
      <c r="B9" s="25">
        <v>2.2999999999999998</v>
      </c>
      <c r="C9" s="7" t="s">
        <v>14</v>
      </c>
      <c r="D9" s="7" t="s">
        <v>85</v>
      </c>
      <c r="E9" s="9" t="s">
        <v>13</v>
      </c>
    </row>
    <row r="10" spans="1:5" x14ac:dyDescent="0.25">
      <c r="A10" s="37" t="s">
        <v>20</v>
      </c>
      <c r="B10" s="26">
        <v>3.1</v>
      </c>
      <c r="C10" s="11" t="s">
        <v>10</v>
      </c>
      <c r="D10" s="12"/>
      <c r="E10" s="12" t="s">
        <v>12</v>
      </c>
    </row>
    <row r="11" spans="1:5" ht="15" customHeight="1" x14ac:dyDescent="0.25">
      <c r="A11" s="38"/>
      <c r="B11" s="26">
        <v>3.2</v>
      </c>
      <c r="C11" s="10" t="s">
        <v>21</v>
      </c>
      <c r="D11" s="13" t="s">
        <v>93</v>
      </c>
      <c r="E11" s="11" t="s">
        <v>27</v>
      </c>
    </row>
    <row r="12" spans="1:5" x14ac:dyDescent="0.25">
      <c r="A12" s="38"/>
      <c r="B12" s="26">
        <v>3.3</v>
      </c>
      <c r="C12" s="10" t="s">
        <v>22</v>
      </c>
      <c r="D12" s="10" t="s">
        <v>94</v>
      </c>
      <c r="E12" s="11" t="s">
        <v>27</v>
      </c>
    </row>
    <row r="13" spans="1:5" x14ac:dyDescent="0.25">
      <c r="A13" s="38"/>
      <c r="B13" s="26">
        <v>3.4</v>
      </c>
      <c r="C13" s="10" t="s">
        <v>23</v>
      </c>
      <c r="D13" s="10" t="s">
        <v>95</v>
      </c>
      <c r="E13" s="11" t="s">
        <v>27</v>
      </c>
    </row>
    <row r="14" spans="1:5" x14ac:dyDescent="0.25">
      <c r="A14" s="38"/>
      <c r="B14" s="26">
        <v>3.5</v>
      </c>
      <c r="C14" s="10" t="s">
        <v>25</v>
      </c>
      <c r="D14" s="10" t="s">
        <v>96</v>
      </c>
      <c r="E14" s="11" t="s">
        <v>27</v>
      </c>
    </row>
    <row r="15" spans="1:5" x14ac:dyDescent="0.25">
      <c r="A15" s="38"/>
      <c r="B15" s="26">
        <v>3.6</v>
      </c>
      <c r="C15" s="10" t="s">
        <v>26</v>
      </c>
      <c r="D15" s="10" t="s">
        <v>97</v>
      </c>
      <c r="E15" s="10" t="s">
        <v>29</v>
      </c>
    </row>
    <row r="16" spans="1:5" x14ac:dyDescent="0.25">
      <c r="A16" s="38"/>
      <c r="B16" s="26">
        <v>3.7</v>
      </c>
      <c r="C16" s="10" t="s">
        <v>24</v>
      </c>
      <c r="D16" s="10" t="s">
        <v>98</v>
      </c>
      <c r="E16" s="11" t="s">
        <v>28</v>
      </c>
    </row>
    <row r="17" spans="1:5" x14ac:dyDescent="0.25">
      <c r="A17" s="39"/>
      <c r="B17" s="26">
        <v>3.8</v>
      </c>
      <c r="C17" s="10" t="s">
        <v>86</v>
      </c>
      <c r="D17" s="10" t="s">
        <v>99</v>
      </c>
      <c r="E17" s="11" t="s">
        <v>28</v>
      </c>
    </row>
  </sheetData>
  <mergeCells count="3">
    <mergeCell ref="A2:A5"/>
    <mergeCell ref="A6:A9"/>
    <mergeCell ref="A10:A17"/>
  </mergeCells>
  <hyperlinks>
    <hyperlink ref="E2" r:id="rId1"/>
    <hyperlink ref="E10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7" sqref="D7"/>
    </sheetView>
  </sheetViews>
  <sheetFormatPr defaultRowHeight="15" x14ac:dyDescent="0.25"/>
  <cols>
    <col min="2" max="2" width="5.140625" customWidth="1"/>
    <col min="3" max="3" width="35" bestFit="1" customWidth="1"/>
    <col min="4" max="4" width="60.140625" bestFit="1" customWidth="1"/>
    <col min="5" max="5" width="52.5703125" bestFit="1" customWidth="1"/>
  </cols>
  <sheetData>
    <row r="1" spans="1:5" ht="15" customHeight="1" x14ac:dyDescent="0.25">
      <c r="A1" s="14" t="s">
        <v>7</v>
      </c>
      <c r="B1" s="14" t="s">
        <v>8</v>
      </c>
      <c r="C1" s="14" t="s">
        <v>11</v>
      </c>
      <c r="D1" s="14" t="s">
        <v>2</v>
      </c>
      <c r="E1" s="14" t="s">
        <v>2</v>
      </c>
    </row>
    <row r="2" spans="1:5" x14ac:dyDescent="0.25">
      <c r="A2" s="31" t="s">
        <v>17</v>
      </c>
      <c r="B2" s="24">
        <v>1.1000000000000001</v>
      </c>
      <c r="C2" s="2" t="s">
        <v>1</v>
      </c>
      <c r="E2" s="3" t="s">
        <v>3</v>
      </c>
    </row>
    <row r="3" spans="1:5" x14ac:dyDescent="0.25">
      <c r="A3" s="32"/>
      <c r="B3" s="24">
        <v>1.2</v>
      </c>
      <c r="C3" s="1" t="s">
        <v>0</v>
      </c>
      <c r="D3" s="1" t="s">
        <v>4</v>
      </c>
      <c r="E3" s="5"/>
    </row>
    <row r="4" spans="1:5" x14ac:dyDescent="0.25">
      <c r="A4" s="32"/>
      <c r="B4" s="24">
        <v>1.3</v>
      </c>
      <c r="C4" s="1" t="s">
        <v>5</v>
      </c>
      <c r="D4" s="1" t="s">
        <v>101</v>
      </c>
      <c r="E4" s="5"/>
    </row>
    <row r="5" spans="1:5" x14ac:dyDescent="0.25">
      <c r="A5" s="33"/>
      <c r="B5" s="24">
        <v>1.4</v>
      </c>
      <c r="C5" s="1" t="s">
        <v>6</v>
      </c>
      <c r="D5" s="1"/>
      <c r="E5" s="5"/>
    </row>
    <row r="6" spans="1:5" x14ac:dyDescent="0.25">
      <c r="A6" s="34" t="s">
        <v>19</v>
      </c>
      <c r="B6" s="25" t="s">
        <v>91</v>
      </c>
      <c r="C6" s="7" t="s">
        <v>90</v>
      </c>
      <c r="D6" s="7" t="s">
        <v>92</v>
      </c>
      <c r="E6" s="7" t="s">
        <v>89</v>
      </c>
    </row>
    <row r="7" spans="1:5" x14ac:dyDescent="0.25">
      <c r="A7" s="35"/>
      <c r="B7" s="25">
        <v>2.1</v>
      </c>
      <c r="C7" s="7" t="s">
        <v>88</v>
      </c>
      <c r="D7" s="7" t="s">
        <v>102</v>
      </c>
      <c r="E7" s="7" t="s">
        <v>89</v>
      </c>
    </row>
    <row r="8" spans="1:5" x14ac:dyDescent="0.25">
      <c r="A8" s="35"/>
      <c r="B8" s="25">
        <v>2.2000000000000002</v>
      </c>
      <c r="C8" s="7" t="s">
        <v>87</v>
      </c>
      <c r="D8" s="7" t="s">
        <v>84</v>
      </c>
      <c r="E8" s="8" t="s">
        <v>9</v>
      </c>
    </row>
    <row r="9" spans="1:5" x14ac:dyDescent="0.25">
      <c r="A9" s="36"/>
      <c r="B9" s="25">
        <v>2.2999999999999998</v>
      </c>
      <c r="C9" s="7" t="s">
        <v>14</v>
      </c>
      <c r="D9" s="7" t="s">
        <v>103</v>
      </c>
      <c r="E9" s="9" t="s">
        <v>13</v>
      </c>
    </row>
    <row r="10" spans="1:5" x14ac:dyDescent="0.25">
      <c r="A10" s="37" t="s">
        <v>20</v>
      </c>
      <c r="B10" s="26">
        <v>3.1</v>
      </c>
      <c r="C10" s="11" t="s">
        <v>10</v>
      </c>
      <c r="D10" s="12"/>
      <c r="E10" s="12" t="s">
        <v>12</v>
      </c>
    </row>
    <row r="11" spans="1:5" ht="15" customHeight="1" x14ac:dyDescent="0.25">
      <c r="A11" s="38"/>
      <c r="B11" s="26">
        <v>3.2</v>
      </c>
      <c r="C11" s="10" t="s">
        <v>21</v>
      </c>
      <c r="D11" s="13" t="s">
        <v>104</v>
      </c>
      <c r="E11" s="11" t="s">
        <v>27</v>
      </c>
    </row>
    <row r="12" spans="1:5" x14ac:dyDescent="0.25">
      <c r="A12" s="38"/>
      <c r="B12" s="26">
        <v>3.3</v>
      </c>
      <c r="C12" s="10" t="s">
        <v>22</v>
      </c>
      <c r="D12" s="10" t="s">
        <v>105</v>
      </c>
      <c r="E12" s="11" t="s">
        <v>27</v>
      </c>
    </row>
    <row r="13" spans="1:5" x14ac:dyDescent="0.25">
      <c r="A13" s="38"/>
      <c r="B13" s="26">
        <v>3.4</v>
      </c>
      <c r="C13" s="10" t="s">
        <v>23</v>
      </c>
      <c r="D13" s="10" t="s">
        <v>106</v>
      </c>
      <c r="E13" s="11" t="s">
        <v>27</v>
      </c>
    </row>
    <row r="14" spans="1:5" x14ac:dyDescent="0.25">
      <c r="A14" s="38"/>
      <c r="B14" s="26">
        <v>3.5</v>
      </c>
      <c r="C14" s="10" t="s">
        <v>25</v>
      </c>
      <c r="D14" s="10" t="s">
        <v>107</v>
      </c>
      <c r="E14" s="11" t="s">
        <v>27</v>
      </c>
    </row>
    <row r="15" spans="1:5" x14ac:dyDescent="0.25">
      <c r="A15" s="38"/>
      <c r="B15" s="26">
        <v>3.6</v>
      </c>
      <c r="C15" s="10" t="s">
        <v>26</v>
      </c>
      <c r="D15" s="10" t="s">
        <v>108</v>
      </c>
      <c r="E15" s="10" t="s">
        <v>29</v>
      </c>
    </row>
    <row r="16" spans="1:5" x14ac:dyDescent="0.25">
      <c r="A16" s="38"/>
      <c r="B16" s="26">
        <v>3.7</v>
      </c>
      <c r="C16" s="10" t="s">
        <v>24</v>
      </c>
      <c r="D16" s="10" t="s">
        <v>110</v>
      </c>
      <c r="E16" s="11" t="s">
        <v>28</v>
      </c>
    </row>
    <row r="17" spans="1:5" x14ac:dyDescent="0.25">
      <c r="A17" s="39"/>
      <c r="B17" s="26">
        <v>3.8</v>
      </c>
      <c r="C17" s="10" t="s">
        <v>86</v>
      </c>
      <c r="D17" s="10" t="s">
        <v>109</v>
      </c>
      <c r="E17" s="11" t="s">
        <v>28</v>
      </c>
    </row>
  </sheetData>
  <mergeCells count="3">
    <mergeCell ref="A2:A5"/>
    <mergeCell ref="A6:A9"/>
    <mergeCell ref="A10:A17"/>
  </mergeCells>
  <hyperlinks>
    <hyperlink ref="E2" r:id="rId1"/>
    <hyperlink ref="E10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18" sqref="D18"/>
    </sheetView>
  </sheetViews>
  <sheetFormatPr defaultRowHeight="15" x14ac:dyDescent="0.25"/>
  <cols>
    <col min="2" max="2" width="5.140625" customWidth="1"/>
    <col min="3" max="3" width="35" bestFit="1" customWidth="1"/>
    <col min="4" max="4" width="60.140625" bestFit="1" customWidth="1"/>
    <col min="5" max="5" width="63.42578125" bestFit="1" customWidth="1"/>
  </cols>
  <sheetData>
    <row r="1" spans="1:5" ht="15" customHeight="1" x14ac:dyDescent="0.25">
      <c r="A1" s="14" t="s">
        <v>7</v>
      </c>
      <c r="B1" s="14" t="s">
        <v>8</v>
      </c>
      <c r="C1" s="14" t="s">
        <v>11</v>
      </c>
      <c r="D1" s="14" t="s">
        <v>2</v>
      </c>
      <c r="E1" s="14" t="s">
        <v>2</v>
      </c>
    </row>
    <row r="2" spans="1:5" x14ac:dyDescent="0.25">
      <c r="A2" s="31" t="s">
        <v>17</v>
      </c>
      <c r="B2" s="24">
        <v>1.1000000000000001</v>
      </c>
      <c r="C2" s="2" t="s">
        <v>1</v>
      </c>
      <c r="E2" s="3" t="s">
        <v>3</v>
      </c>
    </row>
    <row r="3" spans="1:5" x14ac:dyDescent="0.25">
      <c r="A3" s="32"/>
      <c r="B3" s="24">
        <v>1.2</v>
      </c>
      <c r="C3" s="1" t="s">
        <v>0</v>
      </c>
      <c r="D3" s="1" t="s">
        <v>4</v>
      </c>
      <c r="E3" s="5"/>
    </row>
    <row r="4" spans="1:5" x14ac:dyDescent="0.25">
      <c r="A4" s="32"/>
      <c r="B4" s="24">
        <v>1.3</v>
      </c>
      <c r="C4" s="1" t="s">
        <v>5</v>
      </c>
      <c r="D4" s="1" t="s">
        <v>111</v>
      </c>
      <c r="E4" s="5"/>
    </row>
    <row r="5" spans="1:5" x14ac:dyDescent="0.25">
      <c r="A5" s="33"/>
      <c r="B5" s="24">
        <v>1.4</v>
      </c>
      <c r="C5" s="1" t="s">
        <v>6</v>
      </c>
      <c r="D5" s="1"/>
      <c r="E5" s="5"/>
    </row>
    <row r="6" spans="1:5" x14ac:dyDescent="0.25">
      <c r="A6" s="35"/>
      <c r="B6" s="25">
        <v>2.1</v>
      </c>
      <c r="C6" s="7" t="s">
        <v>88</v>
      </c>
      <c r="D6" s="7" t="s">
        <v>112</v>
      </c>
      <c r="E6" s="7" t="s">
        <v>89</v>
      </c>
    </row>
    <row r="7" spans="1:5" x14ac:dyDescent="0.25">
      <c r="A7" s="35"/>
      <c r="B7" s="25">
        <v>2.2000000000000002</v>
      </c>
      <c r="C7" s="7" t="s">
        <v>87</v>
      </c>
      <c r="D7" s="7" t="s">
        <v>84</v>
      </c>
      <c r="E7" s="8" t="s">
        <v>9</v>
      </c>
    </row>
    <row r="8" spans="1:5" x14ac:dyDescent="0.25">
      <c r="A8" s="35"/>
      <c r="B8" s="25">
        <v>2.1</v>
      </c>
      <c r="C8" s="7" t="s">
        <v>32</v>
      </c>
      <c r="D8" s="7" t="s">
        <v>33</v>
      </c>
      <c r="E8" s="9" t="s">
        <v>13</v>
      </c>
    </row>
    <row r="9" spans="1:5" x14ac:dyDescent="0.25">
      <c r="A9" s="35"/>
      <c r="B9" s="25">
        <v>2.2000000000000002</v>
      </c>
      <c r="C9" s="7" t="s">
        <v>34</v>
      </c>
      <c r="D9" s="7"/>
      <c r="E9" s="9" t="s">
        <v>35</v>
      </c>
    </row>
    <row r="10" spans="1:5" x14ac:dyDescent="0.25">
      <c r="A10" s="35"/>
      <c r="B10" s="25">
        <v>2.2999999999999998</v>
      </c>
      <c r="C10" s="7" t="s">
        <v>36</v>
      </c>
      <c r="D10" s="7"/>
      <c r="E10" s="9"/>
    </row>
    <row r="11" spans="1:5" x14ac:dyDescent="0.25">
      <c r="A11" s="35"/>
      <c r="B11" s="25">
        <v>2.4</v>
      </c>
      <c r="C11" s="7" t="s">
        <v>15</v>
      </c>
      <c r="D11" s="7" t="s">
        <v>39</v>
      </c>
      <c r="E11" s="8" t="s">
        <v>9</v>
      </c>
    </row>
    <row r="12" spans="1:5" x14ac:dyDescent="0.25">
      <c r="A12" s="37" t="s">
        <v>20</v>
      </c>
      <c r="B12" s="26">
        <v>3.1</v>
      </c>
      <c r="C12" s="11" t="s">
        <v>10</v>
      </c>
      <c r="D12" s="12"/>
      <c r="E12" s="12" t="s">
        <v>12</v>
      </c>
    </row>
    <row r="13" spans="1:5" ht="15" customHeight="1" x14ac:dyDescent="0.25">
      <c r="A13" s="38"/>
      <c r="B13" s="26">
        <v>3.2</v>
      </c>
      <c r="C13" s="10" t="s">
        <v>21</v>
      </c>
      <c r="D13" s="13" t="s">
        <v>113</v>
      </c>
      <c r="E13" s="11" t="s">
        <v>27</v>
      </c>
    </row>
    <row r="14" spans="1:5" x14ac:dyDescent="0.25">
      <c r="A14" s="38"/>
      <c r="B14" s="26">
        <v>3.3</v>
      </c>
      <c r="C14" s="10" t="s">
        <v>22</v>
      </c>
      <c r="D14" s="10" t="s">
        <v>114</v>
      </c>
      <c r="E14" s="11" t="s">
        <v>27</v>
      </c>
    </row>
    <row r="15" spans="1:5" x14ac:dyDescent="0.25">
      <c r="A15" s="38"/>
      <c r="B15" s="26">
        <v>3.4</v>
      </c>
      <c r="C15" s="10" t="s">
        <v>23</v>
      </c>
      <c r="D15" s="10" t="s">
        <v>115</v>
      </c>
      <c r="E15" s="11" t="s">
        <v>27</v>
      </c>
    </row>
    <row r="16" spans="1:5" x14ac:dyDescent="0.25">
      <c r="A16" s="38"/>
      <c r="B16" s="26">
        <v>3.5</v>
      </c>
      <c r="C16" s="10" t="s">
        <v>25</v>
      </c>
      <c r="D16" s="10" t="s">
        <v>116</v>
      </c>
      <c r="E16" s="11" t="s">
        <v>27</v>
      </c>
    </row>
    <row r="17" spans="1:5" x14ac:dyDescent="0.25">
      <c r="A17" s="38"/>
      <c r="B17" s="26">
        <v>3.7</v>
      </c>
      <c r="C17" s="10" t="s">
        <v>26</v>
      </c>
      <c r="D17" s="10" t="s">
        <v>120</v>
      </c>
      <c r="E17" s="29" t="s">
        <v>119</v>
      </c>
    </row>
    <row r="18" spans="1:5" x14ac:dyDescent="0.25">
      <c r="A18" s="38"/>
      <c r="B18" s="26">
        <v>3.6</v>
      </c>
      <c r="C18" s="10" t="s">
        <v>24</v>
      </c>
      <c r="D18" s="10" t="s">
        <v>117</v>
      </c>
      <c r="E18" s="11" t="s">
        <v>28</v>
      </c>
    </row>
    <row r="19" spans="1:5" x14ac:dyDescent="0.25">
      <c r="A19" s="39"/>
      <c r="B19" s="26">
        <v>3.7</v>
      </c>
      <c r="C19" s="10" t="s">
        <v>26</v>
      </c>
      <c r="D19" s="10" t="s">
        <v>118</v>
      </c>
      <c r="E19" s="11" t="s">
        <v>28</v>
      </c>
    </row>
    <row r="20" spans="1:5" x14ac:dyDescent="0.25">
      <c r="A20" s="6" t="s">
        <v>37</v>
      </c>
      <c r="B20" s="27">
        <v>4.0999999999999996</v>
      </c>
      <c r="C20" s="4" t="s">
        <v>38</v>
      </c>
      <c r="D20" s="4"/>
      <c r="E20" s="4" t="s">
        <v>40</v>
      </c>
    </row>
    <row r="21" spans="1:5" x14ac:dyDescent="0.25">
      <c r="A21" s="40" t="s">
        <v>41</v>
      </c>
      <c r="B21" s="28">
        <v>5.0999999999999996</v>
      </c>
      <c r="C21" s="15" t="s">
        <v>42</v>
      </c>
      <c r="D21" s="15" t="s">
        <v>43</v>
      </c>
      <c r="E21" s="16" t="s">
        <v>13</v>
      </c>
    </row>
    <row r="22" spans="1:5" ht="90" x14ac:dyDescent="0.25">
      <c r="A22" s="40"/>
      <c r="B22" s="28">
        <v>5.2</v>
      </c>
      <c r="C22" s="15"/>
      <c r="D22" s="17" t="s">
        <v>16</v>
      </c>
      <c r="E22" s="16"/>
    </row>
  </sheetData>
  <mergeCells count="4">
    <mergeCell ref="A6:A11"/>
    <mergeCell ref="A12:A19"/>
    <mergeCell ref="A21:A22"/>
    <mergeCell ref="A2:A5"/>
  </mergeCells>
  <hyperlinks>
    <hyperlink ref="E12" r:id="rId1"/>
    <hyperlink ref="E11" r:id="rId2"/>
    <hyperlink ref="E21" r:id="rId3"/>
    <hyperlink ref="E2" r:id="rId4"/>
    <hyperlink ref="E8" r:id="rId5"/>
  </hyperlinks>
  <pageMargins left="0.7" right="0.7" top="0.75" bottom="0.75" header="0.3" footer="0.3"/>
  <pageSetup orientation="portrait" r:id="rId6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H18" sqref="H18"/>
    </sheetView>
  </sheetViews>
  <sheetFormatPr defaultRowHeight="15" x14ac:dyDescent="0.25"/>
  <cols>
    <col min="1" max="2" width="11.28515625" customWidth="1"/>
    <col min="3" max="3" width="2.28515625" customWidth="1"/>
    <col min="5" max="5" width="10.85546875" bestFit="1" customWidth="1"/>
    <col min="7" max="7" width="9.140625" customWidth="1"/>
    <col min="8" max="8" width="13.85546875" bestFit="1" customWidth="1"/>
    <col min="11" max="11" width="13.85546875" bestFit="1" customWidth="1"/>
    <col min="13" max="13" width="11.140625" bestFit="1" customWidth="1"/>
    <col min="14" max="14" width="12.140625" customWidth="1"/>
  </cols>
  <sheetData>
    <row r="1" spans="1:14" x14ac:dyDescent="0.25">
      <c r="A1" s="18" t="s">
        <v>44</v>
      </c>
      <c r="B1" s="18" t="s">
        <v>45</v>
      </c>
      <c r="D1" s="41" t="s">
        <v>46</v>
      </c>
      <c r="E1" s="41" t="s">
        <v>47</v>
      </c>
      <c r="F1" s="42" t="s">
        <v>48</v>
      </c>
      <c r="G1" s="42"/>
      <c r="H1" s="42"/>
      <c r="I1" s="42" t="s">
        <v>49</v>
      </c>
      <c r="J1" s="42"/>
      <c r="K1" s="42"/>
      <c r="L1" s="41" t="s">
        <v>50</v>
      </c>
      <c r="M1" s="41" t="s">
        <v>51</v>
      </c>
      <c r="N1" s="41" t="s">
        <v>52</v>
      </c>
    </row>
    <row r="2" spans="1:14" x14ac:dyDescent="0.25">
      <c r="A2" s="1"/>
      <c r="B2" s="19">
        <v>80936</v>
      </c>
      <c r="D2" s="41"/>
      <c r="E2" s="41"/>
      <c r="F2" s="20" t="s">
        <v>53</v>
      </c>
      <c r="G2" s="20" t="s">
        <v>54</v>
      </c>
      <c r="H2" s="20" t="s">
        <v>55</v>
      </c>
      <c r="I2" s="20" t="s">
        <v>53</v>
      </c>
      <c r="J2" s="20" t="s">
        <v>54</v>
      </c>
      <c r="K2" s="20" t="s">
        <v>55</v>
      </c>
      <c r="L2" s="41"/>
      <c r="M2" s="41"/>
      <c r="N2" s="41"/>
    </row>
    <row r="3" spans="1:14" x14ac:dyDescent="0.25">
      <c r="D3" s="1" t="s">
        <v>56</v>
      </c>
      <c r="E3" s="19">
        <v>736164</v>
      </c>
      <c r="F3" s="21">
        <v>305</v>
      </c>
      <c r="G3" s="21"/>
      <c r="H3" s="19">
        <f>IF(ISBLANK($F3),$G3*1024*1024*1024,$F3*1024*1024)</f>
        <v>319815680</v>
      </c>
      <c r="I3" s="21"/>
      <c r="J3" s="21">
        <v>29.3</v>
      </c>
      <c r="K3" s="19">
        <f>IF(ISBLANK($I3),$J3*1024*1024*1024,$I3*1024*1024)</f>
        <v>31460635443.200001</v>
      </c>
      <c r="L3" s="19">
        <f>H3/B2</f>
        <v>3951.4638726895323</v>
      </c>
      <c r="M3" s="19">
        <f>K3/L3</f>
        <v>7961767.1973770494</v>
      </c>
      <c r="N3" s="22">
        <f>B2*100/M3</f>
        <v>1.0165582337883958</v>
      </c>
    </row>
    <row r="4" spans="1:14" x14ac:dyDescent="0.25">
      <c r="D4" s="1" t="s">
        <v>57</v>
      </c>
      <c r="E4" s="19">
        <v>416867</v>
      </c>
      <c r="F4" s="21"/>
      <c r="G4" s="21">
        <v>1.01</v>
      </c>
      <c r="H4" s="19">
        <f t="shared" ref="H4:H5" si="0">IF(ISBLANK($F4),$G4*1024*1024*1024,$F4*1024*1024)</f>
        <v>1084479242.24</v>
      </c>
      <c r="I4" s="21"/>
      <c r="J4" s="21">
        <v>62.5</v>
      </c>
      <c r="K4" s="19">
        <f t="shared" ref="K4:K5" si="1">IF(ISBLANK($I4),$J4*1024*1024*1024,$I4*1024*1024)</f>
        <v>67108864000</v>
      </c>
      <c r="L4" s="19">
        <f>H4/B2</f>
        <v>13399.219658001384</v>
      </c>
      <c r="M4" s="19">
        <f t="shared" ref="M4:M5" si="2">K4/L4</f>
        <v>5008415.8415841581</v>
      </c>
      <c r="N4" s="22">
        <f>B2*100/M4</f>
        <v>1.6160000000000001</v>
      </c>
    </row>
    <row r="5" spans="1:14" x14ac:dyDescent="0.25">
      <c r="D5" s="1" t="s">
        <v>58</v>
      </c>
      <c r="E5" s="19">
        <v>66925</v>
      </c>
      <c r="F5" s="21">
        <v>170</v>
      </c>
      <c r="G5" s="21"/>
      <c r="H5" s="19">
        <f t="shared" si="0"/>
        <v>178257920</v>
      </c>
      <c r="I5" s="21"/>
      <c r="J5" s="21">
        <v>3.12</v>
      </c>
      <c r="K5" s="19">
        <f t="shared" si="1"/>
        <v>3350074490.8800001</v>
      </c>
      <c r="L5" s="19">
        <f>H5/B2</f>
        <v>2202.4552733023625</v>
      </c>
      <c r="M5" s="19">
        <f t="shared" si="2"/>
        <v>1521063.5745882352</v>
      </c>
      <c r="N5" s="22">
        <f>B2*100/M5</f>
        <v>5.3210136217948723</v>
      </c>
    </row>
    <row r="6" spans="1:14" x14ac:dyDescent="0.25">
      <c r="D6" s="43"/>
      <c r="E6" s="44"/>
      <c r="F6" s="45"/>
      <c r="G6" s="45"/>
      <c r="H6" s="44"/>
      <c r="I6" s="45"/>
      <c r="J6" s="45"/>
      <c r="K6" s="44"/>
      <c r="L6" s="44"/>
      <c r="M6" s="44"/>
      <c r="N6" s="46"/>
    </row>
    <row r="7" spans="1:14" x14ac:dyDescent="0.25">
      <c r="A7" s="18" t="s">
        <v>44</v>
      </c>
      <c r="B7" s="18" t="s">
        <v>45</v>
      </c>
      <c r="D7" s="41" t="s">
        <v>46</v>
      </c>
      <c r="E7" s="41" t="s">
        <v>47</v>
      </c>
      <c r="F7" s="42" t="s">
        <v>48</v>
      </c>
      <c r="G7" s="42"/>
      <c r="H7" s="42"/>
      <c r="I7" s="42" t="s">
        <v>49</v>
      </c>
      <c r="J7" s="42"/>
      <c r="K7" s="42"/>
      <c r="L7" s="41" t="s">
        <v>50</v>
      </c>
      <c r="M7" s="41" t="s">
        <v>51</v>
      </c>
      <c r="N7" s="41" t="s">
        <v>52</v>
      </c>
    </row>
    <row r="8" spans="1:14" x14ac:dyDescent="0.25">
      <c r="A8" s="1" t="s">
        <v>121</v>
      </c>
      <c r="B8" s="19">
        <v>856641</v>
      </c>
      <c r="D8" s="41"/>
      <c r="E8" s="41"/>
      <c r="F8" s="30" t="s">
        <v>53</v>
      </c>
      <c r="G8" s="30" t="s">
        <v>54</v>
      </c>
      <c r="H8" s="30" t="s">
        <v>55</v>
      </c>
      <c r="I8" s="30" t="s">
        <v>53</v>
      </c>
      <c r="J8" s="30" t="s">
        <v>54</v>
      </c>
      <c r="K8" s="30" t="s">
        <v>55</v>
      </c>
      <c r="L8" s="41"/>
      <c r="M8" s="41"/>
      <c r="N8" s="41"/>
    </row>
    <row r="9" spans="1:14" x14ac:dyDescent="0.25">
      <c r="D9" s="1" t="s">
        <v>56</v>
      </c>
      <c r="E9" s="19">
        <v>7780854</v>
      </c>
      <c r="F9" s="21"/>
      <c r="G9" s="21">
        <v>1.71</v>
      </c>
      <c r="H9" s="19">
        <f>IF(ISBLANK($F9),$G9*1024*1024*1024,$F9*1024*1024)</f>
        <v>1836098519.04</v>
      </c>
      <c r="I9" s="21"/>
      <c r="J9" s="21">
        <v>29.3</v>
      </c>
      <c r="K9" s="19">
        <f>IF(ISBLANK($I9),$J9*1024*1024*1024,$I9*1024*1024)</f>
        <v>31460635443.200001</v>
      </c>
      <c r="L9" s="19">
        <f>H9/B8</f>
        <v>2143.3698819458791</v>
      </c>
      <c r="M9" s="19">
        <f>K9/L9</f>
        <v>14678117.719298247</v>
      </c>
      <c r="N9" s="22">
        <f>B8*100/M9</f>
        <v>5.8361774744027297</v>
      </c>
    </row>
    <row r="10" spans="1:14" x14ac:dyDescent="0.25">
      <c r="D10" s="1" t="s">
        <v>57</v>
      </c>
      <c r="E10" s="19">
        <v>3411699</v>
      </c>
      <c r="F10" s="21"/>
      <c r="G10" s="21">
        <v>12</v>
      </c>
      <c r="H10" s="19">
        <f t="shared" ref="H10:H11" si="3">IF(ISBLANK($F10),$G10*1024*1024*1024,$F10*1024*1024)</f>
        <v>12884901888</v>
      </c>
      <c r="I10" s="21"/>
      <c r="J10" s="21">
        <v>62.5</v>
      </c>
      <c r="K10" s="19">
        <f t="shared" ref="K10:K11" si="4">IF(ISBLANK($I10),$J10*1024*1024*1024,$I10*1024*1024)</f>
        <v>67108864000</v>
      </c>
      <c r="L10" s="19">
        <f>H10/B8</f>
        <v>15041.19215400617</v>
      </c>
      <c r="M10" s="19">
        <f t="shared" ref="M10:M11" si="5">K10/L10</f>
        <v>4461671.875</v>
      </c>
      <c r="N10" s="22">
        <f>B8*100/M10</f>
        <v>19.2</v>
      </c>
    </row>
    <row r="11" spans="1:14" x14ac:dyDescent="0.25">
      <c r="D11" s="1" t="s">
        <v>58</v>
      </c>
      <c r="E11" s="19">
        <v>960649</v>
      </c>
      <c r="F11" s="21">
        <v>400</v>
      </c>
      <c r="G11" s="21"/>
      <c r="H11" s="19">
        <f t="shared" si="3"/>
        <v>419430400</v>
      </c>
      <c r="I11" s="21"/>
      <c r="J11" s="21">
        <v>3.12</v>
      </c>
      <c r="K11" s="19">
        <f t="shared" si="4"/>
        <v>3350074490.8800001</v>
      </c>
      <c r="L11" s="19">
        <f>H11/B8</f>
        <v>489.62214042988836</v>
      </c>
      <c r="M11" s="19">
        <f t="shared" si="5"/>
        <v>6842162.9952000007</v>
      </c>
      <c r="N11" s="22">
        <f>B8*100/M11</f>
        <v>12.520032051282049</v>
      </c>
    </row>
    <row r="13" spans="1:14" x14ac:dyDescent="0.25">
      <c r="A13" s="18" t="s">
        <v>44</v>
      </c>
      <c r="B13" s="18" t="s">
        <v>45</v>
      </c>
      <c r="D13" s="47" t="s">
        <v>46</v>
      </c>
      <c r="E13" s="47" t="s">
        <v>47</v>
      </c>
      <c r="F13" s="49" t="s">
        <v>48</v>
      </c>
      <c r="G13" s="50"/>
      <c r="H13" s="51"/>
      <c r="I13" s="49" t="s">
        <v>49</v>
      </c>
      <c r="J13" s="50"/>
      <c r="K13" s="51"/>
      <c r="L13" s="47" t="s">
        <v>50</v>
      </c>
      <c r="M13" s="47" t="s">
        <v>51</v>
      </c>
      <c r="N13" s="47" t="s">
        <v>52</v>
      </c>
    </row>
    <row r="14" spans="1:14" x14ac:dyDescent="0.25">
      <c r="A14" s="1" t="s">
        <v>122</v>
      </c>
      <c r="B14" s="19">
        <f>B8/4</f>
        <v>214160.25</v>
      </c>
      <c r="D14" s="48"/>
      <c r="E14" s="48"/>
      <c r="F14" s="20" t="s">
        <v>53</v>
      </c>
      <c r="G14" s="20" t="s">
        <v>54</v>
      </c>
      <c r="H14" s="20" t="s">
        <v>55</v>
      </c>
      <c r="I14" s="20" t="s">
        <v>53</v>
      </c>
      <c r="J14" s="20" t="s">
        <v>54</v>
      </c>
      <c r="K14" s="20" t="s">
        <v>55</v>
      </c>
      <c r="L14" s="48"/>
      <c r="M14" s="48"/>
      <c r="N14" s="48"/>
    </row>
    <row r="15" spans="1:14" x14ac:dyDescent="0.25">
      <c r="D15" s="1" t="s">
        <v>56</v>
      </c>
      <c r="E15" s="19">
        <v>736164</v>
      </c>
      <c r="F15" s="21"/>
      <c r="G15" s="21">
        <f>G9/4</f>
        <v>0.42749999999999999</v>
      </c>
      <c r="H15" s="19">
        <f>IF(ISBLANK($F15),$G15*1024*1024*1024,$F15*1024*1024)</f>
        <v>459024629.75999999</v>
      </c>
      <c r="I15" s="21"/>
      <c r="J15" s="21">
        <v>2</v>
      </c>
      <c r="K15" s="19">
        <f>IF(ISBLANK($I15),$J15*1024*1024*1024,$I15*1024*1024)</f>
        <v>2147483648</v>
      </c>
      <c r="L15" s="19">
        <f>H15/B14</f>
        <v>2143.3698819458791</v>
      </c>
      <c r="M15" s="19">
        <f>K15/L15</f>
        <v>1001919.2982456142</v>
      </c>
      <c r="N15" s="22">
        <f>B14*100/M15</f>
        <v>21.374999999999996</v>
      </c>
    </row>
    <row r="16" spans="1:14" x14ac:dyDescent="0.25">
      <c r="D16" s="1" t="s">
        <v>57</v>
      </c>
      <c r="E16" s="19">
        <v>416867</v>
      </c>
      <c r="F16" s="21"/>
      <c r="G16" s="21">
        <f>G10/4</f>
        <v>3</v>
      </c>
      <c r="H16" s="19">
        <f t="shared" ref="H16:H17" si="6">IF(ISBLANK($F16),$G16*1024*1024*1024,$F16*1024*1024)</f>
        <v>3221225472</v>
      </c>
      <c r="I16" s="21"/>
      <c r="J16" s="21">
        <v>5</v>
      </c>
      <c r="K16" s="19">
        <f t="shared" ref="K16:K17" si="7">IF(ISBLANK($I16),$J16*1024*1024*1024,$I16*1024*1024)</f>
        <v>5368709120</v>
      </c>
      <c r="L16" s="19">
        <f>H16/B14</f>
        <v>15041.19215400617</v>
      </c>
      <c r="M16" s="19">
        <f t="shared" ref="M16:M17" si="8">K16/L16</f>
        <v>356933.75</v>
      </c>
      <c r="N16" s="22">
        <f>B14*100/M16</f>
        <v>60</v>
      </c>
    </row>
    <row r="17" spans="4:14" x14ac:dyDescent="0.25">
      <c r="D17" s="1" t="s">
        <v>58</v>
      </c>
      <c r="E17" s="19">
        <v>66925</v>
      </c>
      <c r="F17" s="21">
        <f>F11/4</f>
        <v>100</v>
      </c>
      <c r="G17" s="21"/>
      <c r="H17" s="19">
        <f t="shared" si="6"/>
        <v>104857600</v>
      </c>
      <c r="I17" s="21"/>
      <c r="J17" s="21">
        <v>1</v>
      </c>
      <c r="K17" s="19">
        <f t="shared" si="7"/>
        <v>1073741824</v>
      </c>
      <c r="L17" s="19">
        <f>H17/B14</f>
        <v>489.62214042988836</v>
      </c>
      <c r="M17" s="19">
        <f t="shared" si="8"/>
        <v>2193000.96</v>
      </c>
      <c r="N17" s="22">
        <f>B14*100/M17</f>
        <v>9.765625</v>
      </c>
    </row>
  </sheetData>
  <mergeCells count="21">
    <mergeCell ref="M7:M8"/>
    <mergeCell ref="N7:N8"/>
    <mergeCell ref="D7:D8"/>
    <mergeCell ref="E7:E8"/>
    <mergeCell ref="F7:H7"/>
    <mergeCell ref="I7:K7"/>
    <mergeCell ref="L7:L8"/>
    <mergeCell ref="N13:N14"/>
    <mergeCell ref="D13:D14"/>
    <mergeCell ref="E13:E14"/>
    <mergeCell ref="F13:H13"/>
    <mergeCell ref="I13:K13"/>
    <mergeCell ref="L13:L14"/>
    <mergeCell ref="M13:M14"/>
    <mergeCell ref="N1:N2"/>
    <mergeCell ref="D1:D2"/>
    <mergeCell ref="E1:E2"/>
    <mergeCell ref="F1:H1"/>
    <mergeCell ref="I1:K1"/>
    <mergeCell ref="L1:L2"/>
    <mergeCell ref="M1:M2"/>
  </mergeCells>
  <conditionalFormatting sqref="N3:N6">
    <cfRule type="cellIs" dxfId="3" priority="4" operator="greaterThan">
      <formula>80</formula>
    </cfRule>
  </conditionalFormatting>
  <conditionalFormatting sqref="N15:N17">
    <cfRule type="cellIs" dxfId="2" priority="2" operator="greaterThan">
      <formula>80</formula>
    </cfRule>
  </conditionalFormatting>
  <conditionalFormatting sqref="N9:N11">
    <cfRule type="cellIs" dxfId="0" priority="1" operator="greaterThan">
      <formula>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Contact</vt:lpstr>
      <vt:lpstr>Link</vt:lpstr>
      <vt:lpstr>Build Dev</vt:lpstr>
      <vt:lpstr>Build Sanbox</vt:lpstr>
      <vt:lpstr>Build Live</vt:lpstr>
      <vt:lpstr>Bucket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CPU12132-local</dc:creator>
  <cp:lastModifiedBy>CPU12132-local</cp:lastModifiedBy>
  <dcterms:created xsi:type="dcterms:W3CDTF">2019-03-04T07:34:33Z</dcterms:created>
  <dcterms:modified xsi:type="dcterms:W3CDTF">2019-07-30T03:02:03Z</dcterms:modified>
</cp:coreProperties>
</file>