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92212831-DF2A-4010-876A-6C4736DBEAB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41" i="1"/>
  <c r="G41" i="1" s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F36" i="1" s="1"/>
  <c r="G36" i="1" s="1"/>
  <c r="D34" i="1"/>
  <c r="F37" i="1" s="1"/>
  <c r="G37" i="1" s="1"/>
  <c r="D35" i="1"/>
  <c r="E36" i="1" s="1"/>
  <c r="D36" i="1"/>
  <c r="E37" i="1" s="1"/>
  <c r="D37" i="1"/>
  <c r="E38" i="1" s="1"/>
  <c r="D38" i="1"/>
  <c r="E39" i="1" s="1"/>
  <c r="D39" i="1"/>
  <c r="E40" i="1" s="1"/>
  <c r="D40" i="1"/>
  <c r="F43" i="1" s="1"/>
  <c r="G43" i="1" s="1"/>
  <c r="D41" i="1"/>
  <c r="F44" i="1" s="1"/>
  <c r="G44" i="1" s="1"/>
  <c r="D42" i="1"/>
  <c r="F45" i="1" s="1"/>
  <c r="G45" i="1" s="1"/>
  <c r="D43" i="1"/>
  <c r="F46" i="1" s="1"/>
  <c r="G46" i="1" s="1"/>
  <c r="D44" i="1"/>
  <c r="E45" i="1" s="1"/>
  <c r="D45" i="1"/>
  <c r="E46" i="1" s="1"/>
  <c r="D46" i="1"/>
  <c r="F49" i="1" s="1"/>
  <c r="G49" i="1" s="1"/>
  <c r="D47" i="1"/>
  <c r="F50" i="1" s="1"/>
  <c r="G50" i="1" s="1"/>
  <c r="D48" i="1"/>
  <c r="F51" i="1" s="1"/>
  <c r="G51" i="1" s="1"/>
  <c r="D49" i="1"/>
  <c r="F52" i="1" s="1"/>
  <c r="G52" i="1" s="1"/>
  <c r="D50" i="1"/>
  <c r="F53" i="1" s="1"/>
  <c r="G53" i="1" s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F34" i="1" l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E52" i="2" l="1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P3" i="1" s="1"/>
  <c r="M31" i="1"/>
  <c r="K33" i="1" l="1"/>
  <c r="M32" i="1"/>
  <c r="K34" i="1" l="1"/>
  <c r="M33" i="1"/>
  <c r="K35" i="1" l="1"/>
  <c r="M34" i="1"/>
  <c r="K36" i="1" l="1"/>
  <c r="M35" i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<sst xmlns="http://schemas.openxmlformats.org/spreadsheetml/2006/main" count="26" uniqueCount="23">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</sst>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7432.2095032791531</c:v>
                </c:pt>
                <c:pt idx="31">
                  <c:v>8206.4809203154382</c:v>
                </c:pt>
                <c:pt idx="32">
                  <c:v>8927.6475181257738</c:v>
                </c:pt>
                <c:pt idx="33">
                  <c:v>9574.3511456671895</c:v>
                </c:pt>
                <c:pt idx="34">
                  <c:v>10132.723577135434</c:v>
                </c:pt>
                <c:pt idx="35">
                  <c:v>10596.961772462617</c:v>
                </c:pt>
                <c:pt idx="36">
                  <c:v>10968.698885780357</c:v>
                </c:pt>
                <c:pt idx="37">
                  <c:v>11255.461792129287</c:v>
                </c:pt>
                <c:pt idx="38">
                  <c:v>11468.645114424015</c:v>
                </c:pt>
                <c:pt idx="39">
                  <c:v>11621.443516026437</c:v>
                </c:pt>
                <c:pt idx="40">
                  <c:v>11727.090343807427</c:v>
                </c:pt>
                <c:pt idx="41">
                  <c:v>11797.600428423078</c:v>
                </c:pt>
                <c:pt idx="42">
                  <c:v>11843.061559186308</c:v>
                </c:pt>
                <c:pt idx="43">
                  <c:v>11871.402626993253</c:v>
                </c:pt>
                <c:pt idx="44">
                  <c:v>11888.504000663348</c:v>
                </c:pt>
                <c:pt idx="45">
                  <c:v>11898.503969181598</c:v>
                </c:pt>
                <c:pt idx="46">
                  <c:v>11904.178083054967</c:v>
                </c:pt>
                <c:pt idx="47">
                  <c:v>11907.306864193548</c:v>
                </c:pt>
                <c:pt idx="48">
                  <c:v>11908.986226540805</c:v>
                </c:pt>
                <c:pt idx="49">
                  <c:v>11909.865226916696</c:v>
                </c:pt>
                <c:pt idx="50">
                  <c:v>11910.314759288573</c:v>
                </c:pt>
                <c:pt idx="51">
                  <c:v>11910.539861053567</c:v>
                </c:pt>
                <c:pt idx="52">
                  <c:v>11910.650479026297</c:v>
                </c:pt>
                <c:pt idx="53">
                  <c:v>11910.703953211558</c:v>
                </c:pt>
                <c:pt idx="54">
                  <c:v>11910.729446842595</c:v>
                </c:pt>
                <c:pt idx="55">
                  <c:v>11910.74146487611</c:v>
                </c:pt>
                <c:pt idx="56">
                  <c:v>11910.747082263297</c:v>
                </c:pt>
                <c:pt idx="57">
                  <c:v>11910.74969292437</c:v>
                </c:pt>
                <c:pt idx="58">
                  <c:v>11910.750902739102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800.35236042201268</c:v>
                </c:pt>
                <c:pt idx="31">
                  <c:v>774.27141703628456</c:v>
                </c:pt>
                <c:pt idx="32">
                  <c:v>721.16659781033479</c:v>
                </c:pt>
                <c:pt idx="33">
                  <c:v>646.70362754141547</c:v>
                </c:pt>
                <c:pt idx="34">
                  <c:v>558.37243146824369</c:v>
                </c:pt>
                <c:pt idx="35">
                  <c:v>464.2381953271842</c:v>
                </c:pt>
                <c:pt idx="36">
                  <c:v>371.73711331774012</c:v>
                </c:pt>
                <c:pt idx="37">
                  <c:v>286.76290634892928</c:v>
                </c:pt>
                <c:pt idx="38">
                  <c:v>213.18332229472799</c:v>
                </c:pt>
                <c:pt idx="39">
                  <c:v>152.79840160242293</c:v>
                </c:pt>
                <c:pt idx="40">
                  <c:v>105.64682778099024</c:v>
                </c:pt>
                <c:pt idx="41">
                  <c:v>70.510084615650371</c:v>
                </c:pt>
                <c:pt idx="42">
                  <c:v>45.461130763229853</c:v>
                </c:pt>
                <c:pt idx="43">
                  <c:v>28.341067806945276</c:v>
                </c:pt>
                <c:pt idx="44">
                  <c:v>17.101373670095068</c:v>
                </c:pt>
                <c:pt idx="45">
                  <c:v>9.9999685182509221</c:v>
                </c:pt>
                <c:pt idx="46">
                  <c:v>5.6741138733677907</c:v>
                </c:pt>
                <c:pt idx="47">
                  <c:v>3.1287811385805178</c:v>
                </c:pt>
                <c:pt idx="48">
                  <c:v>1.6793623472568604</c:v>
                </c:pt>
                <c:pt idx="49">
                  <c:v>0.87900037589055202</c:v>
                </c:pt>
                <c:pt idx="50">
                  <c:v>0.44953237187609879</c:v>
                </c:pt>
                <c:pt idx="51">
                  <c:v>0.22510176499410062</c:v>
                </c:pt>
                <c:pt idx="52">
                  <c:v>0.11061797273057401</c:v>
                </c:pt>
                <c:pt idx="53">
                  <c:v>5.3474185260714013E-2</c:v>
                </c:pt>
                <c:pt idx="54">
                  <c:v>2.5493631036969146E-2</c:v>
                </c:pt>
                <c:pt idx="55">
                  <c:v>1.2018033515068461E-2</c:v>
                </c:pt>
                <c:pt idx="56">
                  <c:v>5.6173871863425982E-3</c:v>
                </c:pt>
                <c:pt idx="57">
                  <c:v>2.6106610732407943E-3</c:v>
                </c:pt>
                <c:pt idx="58">
                  <c:v>1.2098147332820662E-3</c:v>
                </c:pt>
                <c:pt idx="59">
                  <c:v>5.6064408508203051E-4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1.004746506986028</c:v>
                </c:pt>
                <c:pt idx="31">
                  <c:v>0.96741317365269464</c:v>
                </c:pt>
                <c:pt idx="32">
                  <c:v>0.9314131736526946</c:v>
                </c:pt>
                <c:pt idx="33">
                  <c:v>0.89674650698602798</c:v>
                </c:pt>
                <c:pt idx="34">
                  <c:v>0.86341317365269465</c:v>
                </c:pt>
                <c:pt idx="35">
                  <c:v>0.83141317365269463</c:v>
                </c:pt>
                <c:pt idx="36">
                  <c:v>0.80074650698602801</c:v>
                </c:pt>
                <c:pt idx="37">
                  <c:v>0.77141317365269468</c:v>
                </c:pt>
                <c:pt idx="38">
                  <c:v>0.74341317365269466</c:v>
                </c:pt>
                <c:pt idx="39">
                  <c:v>0.71674650698602804</c:v>
                </c:pt>
                <c:pt idx="40">
                  <c:v>0.69141317365269472</c:v>
                </c:pt>
                <c:pt idx="41">
                  <c:v>0.6674131736526947</c:v>
                </c:pt>
                <c:pt idx="42">
                  <c:v>0.64474650698602809</c:v>
                </c:pt>
                <c:pt idx="43">
                  <c:v>0.62341317365269477</c:v>
                </c:pt>
                <c:pt idx="44">
                  <c:v>0.60341317365269476</c:v>
                </c:pt>
                <c:pt idx="45">
                  <c:v>0.58474650698602804</c:v>
                </c:pt>
                <c:pt idx="46">
                  <c:v>0.56741317365269472</c:v>
                </c:pt>
                <c:pt idx="47">
                  <c:v>0.55141317365269471</c:v>
                </c:pt>
                <c:pt idx="48">
                  <c:v>0.53674650698602799</c:v>
                </c:pt>
                <c:pt idx="49">
                  <c:v>0.52341317365269469</c:v>
                </c:pt>
                <c:pt idx="50">
                  <c:v>0.51141317365269467</c:v>
                </c:pt>
                <c:pt idx="51">
                  <c:v>0.50074650698602796</c:v>
                </c:pt>
                <c:pt idx="52">
                  <c:v>0.4914131736526946</c:v>
                </c:pt>
                <c:pt idx="53">
                  <c:v>0.48341317365269459</c:v>
                </c:pt>
                <c:pt idx="54">
                  <c:v>0.47674650698602794</c:v>
                </c:pt>
                <c:pt idx="55">
                  <c:v>0.47141317365269458</c:v>
                </c:pt>
                <c:pt idx="56">
                  <c:v>0.46741317365269458</c:v>
                </c:pt>
                <c:pt idx="57">
                  <c:v>0.46474650698602793</c:v>
                </c:pt>
                <c:pt idx="58">
                  <c:v>0.46341317365269458</c:v>
                </c:pt>
                <c:pt idx="59">
                  <c:v>0.46341317365269458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italia'!$M$2:$M$61</c:f>
              <c:numCache>
                <c:formatCode>0</c:formatCode>
                <c:ptCount val="6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929026.18790989416</c:v>
                </c:pt>
                <c:pt idx="31">
                  <c:v>1025810.1150394297</c:v>
                </c:pt>
                <c:pt idx="32">
                  <c:v>1115955.9397657218</c:v>
                </c:pt>
                <c:pt idx="33">
                  <c:v>1196793.8932083987</c:v>
                </c:pt>
                <c:pt idx="34">
                  <c:v>1266590.4471419291</c:v>
                </c:pt>
                <c:pt idx="35">
                  <c:v>1324620.221557827</c:v>
                </c:pt>
                <c:pt idx="36">
                  <c:v>1371087.3607225446</c:v>
                </c:pt>
                <c:pt idx="37">
                  <c:v>1406932.7240161607</c:v>
                </c:pt>
                <c:pt idx="38">
                  <c:v>1433580.6393030018</c:v>
                </c:pt>
                <c:pt idx="39">
                  <c:v>1452680.4395033044</c:v>
                </c:pt>
                <c:pt idx="40">
                  <c:v>1465886.2929759284</c:v>
                </c:pt>
                <c:pt idx="41">
                  <c:v>1474700.0535528848</c:v>
                </c:pt>
                <c:pt idx="42">
                  <c:v>1480382.6948982885</c:v>
                </c:pt>
                <c:pt idx="43">
                  <c:v>1483925.3283741565</c:v>
                </c:pt>
                <c:pt idx="44">
                  <c:v>1486063.0000829184</c:v>
                </c:pt>
                <c:pt idx="45">
                  <c:v>1487312.9961476997</c:v>
                </c:pt>
                <c:pt idx="46">
                  <c:v>1488022.2603818709</c:v>
                </c:pt>
                <c:pt idx="47">
                  <c:v>1488413.3580241934</c:v>
                </c:pt>
                <c:pt idx="48">
                  <c:v>1488623.2783176005</c:v>
                </c:pt>
                <c:pt idx="49">
                  <c:v>1488733.1533645869</c:v>
                </c:pt>
                <c:pt idx="50">
                  <c:v>1488789.3449110715</c:v>
                </c:pt>
                <c:pt idx="51">
                  <c:v>1488817.4826316959</c:v>
                </c:pt>
                <c:pt idx="52">
                  <c:v>1488831.3098782871</c:v>
                </c:pt>
                <c:pt idx="53">
                  <c:v>1488837.9941514446</c:v>
                </c:pt>
                <c:pt idx="54">
                  <c:v>1488841.1808553245</c:v>
                </c:pt>
                <c:pt idx="55">
                  <c:v>1488842.6831095137</c:v>
                </c:pt>
                <c:pt idx="56">
                  <c:v>1488843.3852829121</c:v>
                </c:pt>
                <c:pt idx="57">
                  <c:v>1488843.7116155461</c:v>
                </c:pt>
                <c:pt idx="58">
                  <c:v>1488843.8628423878</c:v>
                </c:pt>
                <c:pt idx="59">
                  <c:v>1488843.9329228983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topLeftCell="H45" zoomScale="85" zoomScaleNormal="85" workbookViewId="0">
      <selection activeCell="K79" sqref="K79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161.80000000000041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61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/>
      <c r="D32" s="18" t="str">
        <f t="shared" si="2"/>
        <v/>
      </c>
      <c r="E32" s="19" t="str">
        <f t="shared" si="3"/>
        <v/>
      </c>
      <c r="F32" s="18" t="str">
        <f t="shared" si="6"/>
        <v/>
      </c>
      <c r="G32" s="18">
        <f>IF(Table6[[#This Row],[Variation MA4]]&lt;&gt;"",0,1)</f>
        <v>1</v>
      </c>
      <c r="H32" s="19">
        <f>IF(Table6[[#This Row],[Prediction]]=0,0,(1/SUM($G$7:$G$61))*(MAX($B$2:$B$61)-Table6[[#This Row],[Day]]))</f>
        <v>0.96666666666666667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1.004746506986028</v>
      </c>
      <c r="J32" s="18">
        <f t="shared" si="7"/>
        <v>800.35236042201268</v>
      </c>
      <c r="K32" s="18">
        <f t="shared" si="5"/>
        <v>7432.2095032791531</v>
      </c>
      <c r="L32" s="18" t="str">
        <f t="shared" si="0"/>
        <v/>
      </c>
      <c r="M32" s="18">
        <f t="shared" si="1"/>
        <v>929026.18790989416</v>
      </c>
    </row>
    <row r="33" spans="1:13" x14ac:dyDescent="0.25">
      <c r="A33" s="17">
        <v>43916.708333333336</v>
      </c>
      <c r="B33" s="18">
        <v>32</v>
      </c>
      <c r="C33" s="22"/>
      <c r="D33" s="18" t="str">
        <f t="shared" si="2"/>
        <v/>
      </c>
      <c r="E33" s="19" t="str">
        <f t="shared" si="3"/>
        <v/>
      </c>
      <c r="F33" s="18" t="str">
        <f t="shared" si="6"/>
        <v/>
      </c>
      <c r="G33" s="18">
        <f>IF(Table6[[#This Row],[Variation MA4]]&lt;&gt;"",0,1)</f>
        <v>1</v>
      </c>
      <c r="H33" s="19">
        <f>IF(Table6[[#This Row],[Prediction]]=0,0,(1/SUM($G$7:$G$61))*(MAX($B$2:$B$61)-Table6[[#This Row],[Day]]))</f>
        <v>0.93333333333333335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0.96741317365269464</v>
      </c>
      <c r="J33" s="18">
        <f t="shared" si="7"/>
        <v>774.27141703628456</v>
      </c>
      <c r="K33" s="18">
        <f t="shared" si="5"/>
        <v>8206.4809203154382</v>
      </c>
      <c r="L33" s="18" t="str">
        <f t="shared" si="0"/>
        <v/>
      </c>
      <c r="M33" s="18">
        <f t="shared" si="1"/>
        <v>1025810.1150394297</v>
      </c>
    </row>
    <row r="34" spans="1:13" x14ac:dyDescent="0.25">
      <c r="A34" s="17">
        <v>43917.708333333336</v>
      </c>
      <c r="B34" s="18">
        <v>33</v>
      </c>
      <c r="C34" s="22"/>
      <c r="D34" s="18" t="str">
        <f t="shared" si="2"/>
        <v/>
      </c>
      <c r="E34" s="19" t="str">
        <f t="shared" si="3"/>
        <v/>
      </c>
      <c r="F34" s="18" t="str">
        <f t="shared" si="6"/>
        <v/>
      </c>
      <c r="G34" s="18">
        <f>IF(Table6[[#This Row],[Variation MA4]]&lt;&gt;"",0,1)</f>
        <v>1</v>
      </c>
      <c r="H34" s="19">
        <f>IF(Table6[[#This Row],[Prediction]]=0,0,(1/SUM($G$7:$G$61))*(MAX($B$2:$B$61)-Table6[[#This Row],[Day]]))</f>
        <v>0.9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0.9314131736526946</v>
      </c>
      <c r="J34" s="18">
        <f t="shared" si="7"/>
        <v>721.16659781033479</v>
      </c>
      <c r="K34" s="18">
        <f t="shared" si="5"/>
        <v>8927.6475181257738</v>
      </c>
      <c r="L34" s="18" t="str">
        <f t="shared" ref="L34:L65" si="8">IF(C34&lt;&gt;"",(C34-K34),"")</f>
        <v/>
      </c>
      <c r="M34" s="18">
        <f t="shared" si="1"/>
        <v>1115955.9397657218</v>
      </c>
    </row>
    <row r="35" spans="1:13" x14ac:dyDescent="0.25">
      <c r="A35" s="17">
        <v>43918.708333333336</v>
      </c>
      <c r="B35" s="18">
        <v>34</v>
      </c>
      <c r="C35" s="22"/>
      <c r="D35" s="18" t="str">
        <f t="shared" si="2"/>
        <v/>
      </c>
      <c r="E35" s="19" t="str">
        <f t="shared" si="3"/>
        <v/>
      </c>
      <c r="F35" s="18" t="str">
        <f t="shared" si="6"/>
        <v/>
      </c>
      <c r="G35" s="18">
        <f>IF(Table6[[#This Row],[Variation MA4]]&lt;&gt;"",0,1)</f>
        <v>1</v>
      </c>
      <c r="H35" s="19">
        <f>IF(Table6[[#This Row],[Prediction]]=0,0,(1/SUM($G$7:$G$61))*(MAX($B$2:$B$61)-Table6[[#This Row],[Day]]))</f>
        <v>0.8666666666666667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0.89674650698602798</v>
      </c>
      <c r="J35" s="18">
        <f>J34*I35</f>
        <v>646.70362754141547</v>
      </c>
      <c r="K35" s="18">
        <f t="shared" si="5"/>
        <v>9574.3511456671895</v>
      </c>
      <c r="L35" s="18" t="str">
        <f t="shared" si="8"/>
        <v/>
      </c>
      <c r="M35" s="18">
        <f t="shared" si="1"/>
        <v>1196793.8932083987</v>
      </c>
    </row>
    <row r="36" spans="1:13" x14ac:dyDescent="0.25">
      <c r="A36" s="17">
        <v>43919.708333333336</v>
      </c>
      <c r="B36" s="18">
        <v>35</v>
      </c>
      <c r="C36" s="22"/>
      <c r="D36" s="18" t="str">
        <f t="shared" si="2"/>
        <v/>
      </c>
      <c r="E36" s="19" t="str">
        <f t="shared" ref="E36:E67" si="9">IF(D35&lt;&gt;"",IF(D36&lt;&gt;"",D36/D35,""),"")</f>
        <v/>
      </c>
      <c r="F36" s="18" t="str">
        <f t="shared" si="6"/>
        <v/>
      </c>
      <c r="G36" s="18">
        <f>IF(Table6[[#This Row],[Variation MA4]]&lt;&gt;"",0,1)</f>
        <v>1</v>
      </c>
      <c r="H36" s="19">
        <f>IF(Table6[[#This Row],[Prediction]]=0,0,(1/SUM($G$7:$G$61))*(MAX($B$2:$B$61)-Table6[[#This Row],[Day]]))</f>
        <v>0.83333333333333337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0.86341317365269465</v>
      </c>
      <c r="J36" s="18">
        <f t="shared" si="7"/>
        <v>558.37243146824369</v>
      </c>
      <c r="K36" s="18">
        <f t="shared" si="5"/>
        <v>10132.723577135434</v>
      </c>
      <c r="L36" s="18" t="str">
        <f t="shared" si="8"/>
        <v/>
      </c>
      <c r="M36" s="18">
        <f t="shared" si="1"/>
        <v>1266590.4471419291</v>
      </c>
    </row>
    <row r="37" spans="1:13" x14ac:dyDescent="0.25">
      <c r="A37" s="17">
        <v>43920.708333333336</v>
      </c>
      <c r="B37" s="18">
        <v>36</v>
      </c>
      <c r="C37" s="22"/>
      <c r="D37" s="18" t="str">
        <f t="shared" si="2"/>
        <v/>
      </c>
      <c r="E37" s="19" t="str">
        <f t="shared" si="9"/>
        <v/>
      </c>
      <c r="F37" s="18" t="str">
        <f t="shared" si="6"/>
        <v/>
      </c>
      <c r="G37" s="18">
        <f>IF(Table6[[#This Row],[Variation MA4]]&lt;&gt;"",0,1)</f>
        <v>1</v>
      </c>
      <c r="H37" s="19">
        <f>IF(Table6[[#This Row],[Prediction]]=0,0,(1/SUM($G$7:$G$61))*(MAX($B$2:$B$61)-Table6[[#This Row],[Day]]))</f>
        <v>0.8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0.83141317365269463</v>
      </c>
      <c r="J37" s="18">
        <f t="shared" si="7"/>
        <v>464.2381953271842</v>
      </c>
      <c r="K37" s="18">
        <f t="shared" si="5"/>
        <v>10596.961772462617</v>
      </c>
      <c r="L37" s="18" t="str">
        <f t="shared" si="8"/>
        <v/>
      </c>
      <c r="M37" s="18">
        <f t="shared" si="1"/>
        <v>1324620.221557827</v>
      </c>
    </row>
    <row r="38" spans="1:13" x14ac:dyDescent="0.25">
      <c r="A38" s="17">
        <v>43921.708333333336</v>
      </c>
      <c r="B38" s="18">
        <v>37</v>
      </c>
      <c r="C38" s="22"/>
      <c r="D38" s="18" t="str">
        <f t="shared" si="2"/>
        <v/>
      </c>
      <c r="E38" s="19" t="str">
        <f t="shared" si="9"/>
        <v/>
      </c>
      <c r="F38" s="18" t="str">
        <f t="shared" si="6"/>
        <v/>
      </c>
      <c r="G38" s="18">
        <f>IF(Table6[[#This Row],[Variation MA4]]&lt;&gt;"",0,1)</f>
        <v>1</v>
      </c>
      <c r="H38" s="19">
        <f>IF(Table6[[#This Row],[Prediction]]=0,0,(1/SUM($G$7:$G$61))*(MAX($B$2:$B$61)-Table6[[#This Row],[Day]]))</f>
        <v>0.76666666666666661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0.80074650698602801</v>
      </c>
      <c r="J38" s="18">
        <f t="shared" si="7"/>
        <v>371.73711331774012</v>
      </c>
      <c r="K38" s="18">
        <f t="shared" si="5"/>
        <v>10968.698885780357</v>
      </c>
      <c r="L38" s="18" t="str">
        <f t="shared" si="8"/>
        <v/>
      </c>
      <c r="M38" s="18">
        <f t="shared" si="1"/>
        <v>1371087.3607225446</v>
      </c>
    </row>
    <row r="39" spans="1:13" x14ac:dyDescent="0.25">
      <c r="A39" s="17">
        <v>43922.708333333336</v>
      </c>
      <c r="B39" s="18">
        <v>38</v>
      </c>
      <c r="C39" s="22"/>
      <c r="D39" s="18" t="str">
        <f t="shared" si="2"/>
        <v/>
      </c>
      <c r="E39" s="19" t="str">
        <f t="shared" si="9"/>
        <v/>
      </c>
      <c r="F39" s="18" t="str">
        <f t="shared" si="6"/>
        <v/>
      </c>
      <c r="G39" s="18">
        <f>IF(Table6[[#This Row],[Variation MA4]]&lt;&gt;"",0,1)</f>
        <v>1</v>
      </c>
      <c r="H39" s="19">
        <f>IF(Table6[[#This Row],[Prediction]]=0,0,(1/SUM($G$7:$G$61))*(MAX($B$2:$B$61)-Table6[[#This Row],[Day]]))</f>
        <v>0.73333333333333328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0.77141317365269468</v>
      </c>
      <c r="J39" s="18">
        <f t="shared" si="7"/>
        <v>286.76290634892928</v>
      </c>
      <c r="K39" s="18">
        <f t="shared" si="5"/>
        <v>11255.461792129287</v>
      </c>
      <c r="L39" s="18" t="str">
        <f t="shared" si="8"/>
        <v/>
      </c>
      <c r="M39" s="18">
        <f t="shared" si="1"/>
        <v>1406932.7240161607</v>
      </c>
    </row>
    <row r="40" spans="1:13" x14ac:dyDescent="0.25">
      <c r="A40" s="17">
        <v>43923.708333333336</v>
      </c>
      <c r="B40" s="18">
        <v>39</v>
      </c>
      <c r="C40" s="22"/>
      <c r="D40" s="18" t="str">
        <f t="shared" si="2"/>
        <v/>
      </c>
      <c r="E40" s="19" t="str">
        <f t="shared" si="9"/>
        <v/>
      </c>
      <c r="F40" s="18" t="str">
        <f t="shared" si="6"/>
        <v/>
      </c>
      <c r="G40" s="18">
        <f>IF(Table6[[#This Row],[Variation MA4]]&lt;&gt;"",0,1)</f>
        <v>1</v>
      </c>
      <c r="H40" s="19">
        <f>IF(Table6[[#This Row],[Prediction]]=0,0,(1/SUM($G$7:$G$61))*(MAX($B$2:$B$61)-Table6[[#This Row],[Day]]))</f>
        <v>0.7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0.74341317365269466</v>
      </c>
      <c r="J40" s="18">
        <f t="shared" si="7"/>
        <v>213.18332229472799</v>
      </c>
      <c r="K40" s="18">
        <f t="shared" si="5"/>
        <v>11468.645114424015</v>
      </c>
      <c r="L40" s="18" t="str">
        <f t="shared" si="8"/>
        <v/>
      </c>
      <c r="M40" s="18">
        <f t="shared" si="1"/>
        <v>1433580.6393030018</v>
      </c>
    </row>
    <row r="41" spans="1:13" x14ac:dyDescent="0.25">
      <c r="A41" s="17">
        <v>43924.708333333336</v>
      </c>
      <c r="B41" s="18">
        <v>40</v>
      </c>
      <c r="C41" s="22"/>
      <c r="D41" s="18" t="str">
        <f t="shared" si="2"/>
        <v/>
      </c>
      <c r="E41" s="19" t="str">
        <f t="shared" si="9"/>
        <v/>
      </c>
      <c r="F41" s="18" t="str">
        <f t="shared" si="6"/>
        <v/>
      </c>
      <c r="G41" s="18">
        <f>IF(Table6[[#This Row],[Variation MA4]]&lt;&gt;"",0,1)</f>
        <v>1</v>
      </c>
      <c r="H41" s="19">
        <f>IF(Table6[[#This Row],[Prediction]]=0,0,(1/SUM($G$7:$G$61))*(MAX($B$2:$B$61)-Table6[[#This Row],[Day]]))</f>
        <v>0.66666666666666663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0.71674650698602804</v>
      </c>
      <c r="J41" s="18">
        <f t="shared" si="7"/>
        <v>152.79840160242293</v>
      </c>
      <c r="K41" s="18">
        <f t="shared" si="5"/>
        <v>11621.443516026437</v>
      </c>
      <c r="L41" s="18" t="str">
        <f t="shared" si="8"/>
        <v/>
      </c>
      <c r="M41" s="18">
        <f t="shared" si="1"/>
        <v>1452680.4395033044</v>
      </c>
    </row>
    <row r="42" spans="1:13" x14ac:dyDescent="0.25">
      <c r="A42" s="17">
        <v>43925.708333333336</v>
      </c>
      <c r="B42" s="18">
        <v>41</v>
      </c>
      <c r="C42" s="22"/>
      <c r="D42" s="18" t="str">
        <f t="shared" si="2"/>
        <v/>
      </c>
      <c r="E42" s="19" t="str">
        <f t="shared" si="9"/>
        <v/>
      </c>
      <c r="F42" s="18" t="str">
        <f t="shared" si="6"/>
        <v/>
      </c>
      <c r="G42" s="18">
        <f>IF(Table6[[#This Row],[Variation MA4]]&lt;&gt;"",0,1)</f>
        <v>1</v>
      </c>
      <c r="H42" s="19">
        <f>IF(Table6[[#This Row],[Prediction]]=0,0,(1/SUM($G$7:$G$61))*(MAX($B$2:$B$61)-Table6[[#This Row],[Day]]))</f>
        <v>0.6333333333333333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0.69141317365269472</v>
      </c>
      <c r="J42" s="18">
        <f t="shared" si="7"/>
        <v>105.64682778099024</v>
      </c>
      <c r="K42" s="18">
        <f t="shared" si="5"/>
        <v>11727.090343807427</v>
      </c>
      <c r="L42" s="18" t="str">
        <f t="shared" si="8"/>
        <v/>
      </c>
      <c r="M42" s="18">
        <f t="shared" si="1"/>
        <v>1465886.2929759284</v>
      </c>
    </row>
    <row r="43" spans="1:13" x14ac:dyDescent="0.25">
      <c r="A43" s="17">
        <v>43926.708333333336</v>
      </c>
      <c r="B43" s="18">
        <v>42</v>
      </c>
      <c r="C43" s="22"/>
      <c r="D43" s="18" t="str">
        <f t="shared" si="2"/>
        <v/>
      </c>
      <c r="E43" s="19" t="str">
        <f t="shared" si="9"/>
        <v/>
      </c>
      <c r="F43" s="18" t="str">
        <f t="shared" si="6"/>
        <v/>
      </c>
      <c r="G43" s="18">
        <f>IF(Table6[[#This Row],[Variation MA4]]&lt;&gt;"",0,1)</f>
        <v>1</v>
      </c>
      <c r="H43" s="19">
        <f>IF(Table6[[#This Row],[Prediction]]=0,0,(1/SUM($G$7:$G$61))*(MAX($B$2:$B$61)-Table6[[#This Row],[Day]]))</f>
        <v>0.6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0.6674131736526947</v>
      </c>
      <c r="J43" s="18">
        <f t="shared" si="7"/>
        <v>70.510084615650371</v>
      </c>
      <c r="K43" s="18">
        <f t="shared" si="5"/>
        <v>11797.600428423078</v>
      </c>
      <c r="L43" s="18" t="str">
        <f t="shared" si="8"/>
        <v/>
      </c>
      <c r="M43" s="18">
        <f t="shared" si="1"/>
        <v>1474700.0535528848</v>
      </c>
    </row>
    <row r="44" spans="1:13" x14ac:dyDescent="0.25">
      <c r="A44" s="17">
        <v>43927.708333333336</v>
      </c>
      <c r="B44" s="18">
        <v>43</v>
      </c>
      <c r="C44" s="22"/>
      <c r="D44" s="18" t="str">
        <f t="shared" si="2"/>
        <v/>
      </c>
      <c r="E44" s="19" t="str">
        <f t="shared" si="9"/>
        <v/>
      </c>
      <c r="F44" s="18" t="str">
        <f t="shared" si="6"/>
        <v/>
      </c>
      <c r="G44" s="18">
        <f>IF(Table6[[#This Row],[Variation MA4]]&lt;&gt;"",0,1)</f>
        <v>1</v>
      </c>
      <c r="H44" s="19">
        <f>IF(Table6[[#This Row],[Prediction]]=0,0,(1/SUM($G$7:$G$61))*(MAX($B$2:$B$61)-Table6[[#This Row],[Day]]))</f>
        <v>0.56666666666666665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0.64474650698602809</v>
      </c>
      <c r="J44" s="18">
        <f t="shared" si="7"/>
        <v>45.461130763229853</v>
      </c>
      <c r="K44" s="18">
        <f t="shared" si="5"/>
        <v>11843.061559186308</v>
      </c>
      <c r="L44" s="18" t="str">
        <f t="shared" si="8"/>
        <v/>
      </c>
      <c r="M44" s="18">
        <f t="shared" si="1"/>
        <v>1480382.6948982885</v>
      </c>
    </row>
    <row r="45" spans="1:13" x14ac:dyDescent="0.25">
      <c r="A45" s="17">
        <v>43928.708333333336</v>
      </c>
      <c r="B45" s="18">
        <v>44</v>
      </c>
      <c r="C45" s="22"/>
      <c r="D45" s="18" t="str">
        <f t="shared" si="2"/>
        <v/>
      </c>
      <c r="E45" s="19" t="str">
        <f t="shared" si="9"/>
        <v/>
      </c>
      <c r="F45" s="18" t="str">
        <f t="shared" si="6"/>
        <v/>
      </c>
      <c r="G45" s="18">
        <f>IF(Table6[[#This Row],[Variation MA4]]&lt;&gt;"",0,1)</f>
        <v>1</v>
      </c>
      <c r="H45" s="19">
        <f>IF(Table6[[#This Row],[Prediction]]=0,0,(1/SUM($G$7:$G$61))*(MAX($B$2:$B$61)-Table6[[#This Row],[Day]]))</f>
        <v>0.53333333333333333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0.62341317365269477</v>
      </c>
      <c r="J45" s="18">
        <f t="shared" si="7"/>
        <v>28.341067806945276</v>
      </c>
      <c r="K45" s="18">
        <f t="shared" si="5"/>
        <v>11871.402626993253</v>
      </c>
      <c r="L45" s="18" t="str">
        <f t="shared" si="8"/>
        <v/>
      </c>
      <c r="M45" s="18">
        <f t="shared" si="1"/>
        <v>1483925.3283741565</v>
      </c>
    </row>
    <row r="46" spans="1:13" x14ac:dyDescent="0.25">
      <c r="A46" s="17">
        <v>43929.708333333336</v>
      </c>
      <c r="B46" s="18">
        <v>45</v>
      </c>
      <c r="C46" s="22"/>
      <c r="D46" s="18" t="str">
        <f t="shared" si="2"/>
        <v/>
      </c>
      <c r="E46" s="19" t="str">
        <f t="shared" si="9"/>
        <v/>
      </c>
      <c r="F46" s="18" t="str">
        <f t="shared" si="6"/>
        <v/>
      </c>
      <c r="G46" s="18">
        <f>IF(Table6[[#This Row],[Variation MA4]]&lt;&gt;"",0,1)</f>
        <v>1</v>
      </c>
      <c r="H46" s="19">
        <f>IF(Table6[[#This Row],[Prediction]]=0,0,(1/SUM($G$7:$G$61))*(MAX($B$2:$B$61)-Table6[[#This Row],[Day]]))</f>
        <v>0.5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0.60341317365269476</v>
      </c>
      <c r="J46" s="18">
        <f t="shared" si="7"/>
        <v>17.101373670095068</v>
      </c>
      <c r="K46" s="18">
        <f t="shared" si="5"/>
        <v>11888.504000663348</v>
      </c>
      <c r="L46" s="18" t="str">
        <f t="shared" si="8"/>
        <v/>
      </c>
      <c r="M46" s="18">
        <f t="shared" si="1"/>
        <v>1486063.0000829184</v>
      </c>
    </row>
    <row r="47" spans="1:13" x14ac:dyDescent="0.25">
      <c r="A47" s="17">
        <v>43930.708333333336</v>
      </c>
      <c r="B47" s="18">
        <v>46</v>
      </c>
      <c r="C47" s="22"/>
      <c r="D47" s="18" t="str">
        <f t="shared" si="2"/>
        <v/>
      </c>
      <c r="E47" s="19" t="str">
        <f t="shared" si="9"/>
        <v/>
      </c>
      <c r="F47" s="18" t="str">
        <f t="shared" si="6"/>
        <v/>
      </c>
      <c r="G47" s="18">
        <f>IF(Table6[[#This Row],[Variation MA4]]&lt;&gt;"",0,1)</f>
        <v>1</v>
      </c>
      <c r="H47" s="19">
        <f>IF(Table6[[#This Row],[Prediction]]=0,0,(1/SUM($G$7:$G$61))*(MAX($B$2:$B$61)-Table6[[#This Row],[Day]]))</f>
        <v>0.46666666666666667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0.58474650698602804</v>
      </c>
      <c r="J47" s="18">
        <f t="shared" si="7"/>
        <v>9.9999685182509221</v>
      </c>
      <c r="K47" s="18">
        <f t="shared" si="5"/>
        <v>11898.503969181598</v>
      </c>
      <c r="L47" s="18" t="str">
        <f t="shared" si="8"/>
        <v/>
      </c>
      <c r="M47" s="18">
        <f t="shared" si="1"/>
        <v>1487312.9961476997</v>
      </c>
    </row>
    <row r="48" spans="1:13" x14ac:dyDescent="0.25">
      <c r="A48" s="17">
        <v>43931.708333333336</v>
      </c>
      <c r="B48" s="18">
        <v>47</v>
      </c>
      <c r="C48" s="22"/>
      <c r="D48" s="18" t="str">
        <f t="shared" si="2"/>
        <v/>
      </c>
      <c r="E48" s="19" t="str">
        <f t="shared" si="9"/>
        <v/>
      </c>
      <c r="F48" s="18" t="str">
        <f t="shared" si="6"/>
        <v/>
      </c>
      <c r="G48" s="18">
        <f>IF(Table6[[#This Row],[Variation MA4]]&lt;&gt;"",0,1)</f>
        <v>1</v>
      </c>
      <c r="H48" s="19">
        <f>IF(Table6[[#This Row],[Prediction]]=0,0,(1/SUM($G$7:$G$61))*(MAX($B$2:$B$61)-Table6[[#This Row],[Day]]))</f>
        <v>0.43333333333333335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0.56741317365269472</v>
      </c>
      <c r="J48" s="18">
        <f t="shared" si="7"/>
        <v>5.6741138733677907</v>
      </c>
      <c r="K48" s="18">
        <f t="shared" si="5"/>
        <v>11904.178083054967</v>
      </c>
      <c r="L48" s="18" t="str">
        <f t="shared" si="8"/>
        <v/>
      </c>
      <c r="M48" s="18">
        <f t="shared" si="1"/>
        <v>1488022.2603818709</v>
      </c>
    </row>
    <row r="49" spans="1:13" x14ac:dyDescent="0.25">
      <c r="A49" s="17">
        <v>43932.708333333336</v>
      </c>
      <c r="B49" s="18">
        <v>48</v>
      </c>
      <c r="C49" s="22"/>
      <c r="D49" s="18" t="str">
        <f t="shared" si="2"/>
        <v/>
      </c>
      <c r="E49" s="19" t="str">
        <f t="shared" si="9"/>
        <v/>
      </c>
      <c r="F49" s="18" t="str">
        <f t="shared" si="6"/>
        <v/>
      </c>
      <c r="G49" s="18">
        <f>IF(Table6[[#This Row],[Variation MA4]]&lt;&gt;"",0,1)</f>
        <v>1</v>
      </c>
      <c r="H49" s="19">
        <f>IF(Table6[[#This Row],[Prediction]]=0,0,(1/SUM($G$7:$G$61))*(MAX($B$2:$B$61)-Table6[[#This Row],[Day]]))</f>
        <v>0.4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0.55141317365269471</v>
      </c>
      <c r="J49" s="18">
        <f t="shared" si="7"/>
        <v>3.1287811385805178</v>
      </c>
      <c r="K49" s="18">
        <f t="shared" si="5"/>
        <v>11907.306864193548</v>
      </c>
      <c r="L49" s="18" t="str">
        <f t="shared" si="8"/>
        <v/>
      </c>
      <c r="M49" s="18">
        <f t="shared" si="1"/>
        <v>1488413.3580241934</v>
      </c>
    </row>
    <row r="50" spans="1:13" x14ac:dyDescent="0.25">
      <c r="A50" s="17">
        <v>43933.708333333336</v>
      </c>
      <c r="B50" s="18">
        <v>49</v>
      </c>
      <c r="C50" s="22"/>
      <c r="D50" s="18" t="str">
        <f t="shared" si="2"/>
        <v/>
      </c>
      <c r="E50" s="19" t="str">
        <f t="shared" si="9"/>
        <v/>
      </c>
      <c r="F50" s="18" t="str">
        <f t="shared" si="6"/>
        <v/>
      </c>
      <c r="G50" s="18">
        <f>IF(Table6[[#This Row],[Variation MA4]]&lt;&gt;"",0,1)</f>
        <v>1</v>
      </c>
      <c r="H50" s="19">
        <f>IF(Table6[[#This Row],[Prediction]]=0,0,(1/SUM($G$7:$G$61))*(MAX($B$2:$B$61)-Table6[[#This Row],[Day]]))</f>
        <v>0.36666666666666664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0.53674650698602799</v>
      </c>
      <c r="J50" s="18">
        <f t="shared" si="7"/>
        <v>1.6793623472568604</v>
      </c>
      <c r="K50" s="18">
        <f t="shared" si="5"/>
        <v>11908.986226540805</v>
      </c>
      <c r="L50" s="18" t="str">
        <f t="shared" si="8"/>
        <v/>
      </c>
      <c r="M50" s="18">
        <f t="shared" si="1"/>
        <v>1488623.2783176005</v>
      </c>
    </row>
    <row r="51" spans="1:13" x14ac:dyDescent="0.25">
      <c r="A51" s="17">
        <v>43934.708333333336</v>
      </c>
      <c r="B51" s="18">
        <v>50</v>
      </c>
      <c r="C51" s="22"/>
      <c r="D51" s="18" t="str">
        <f t="shared" si="2"/>
        <v/>
      </c>
      <c r="E51" s="19" t="str">
        <f t="shared" si="9"/>
        <v/>
      </c>
      <c r="F51" s="18" t="str">
        <f t="shared" si="6"/>
        <v/>
      </c>
      <c r="G51" s="18">
        <f>IF(Table6[[#This Row],[Variation MA4]]&lt;&gt;"",0,1)</f>
        <v>1</v>
      </c>
      <c r="H51" s="19">
        <f>IF(Table6[[#This Row],[Prediction]]=0,0,(1/SUM($G$7:$G$61))*(MAX($B$2:$B$61)-Table6[[#This Row],[Day]]))</f>
        <v>0.33333333333333331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0.52341317365269469</v>
      </c>
      <c r="J51" s="18">
        <f t="shared" si="7"/>
        <v>0.87900037589055202</v>
      </c>
      <c r="K51" s="18">
        <f t="shared" si="5"/>
        <v>11909.865226916696</v>
      </c>
      <c r="L51" s="18" t="str">
        <f t="shared" si="8"/>
        <v/>
      </c>
      <c r="M51" s="18">
        <f t="shared" si="1"/>
        <v>1488733.1533645869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2"/>
        <v/>
      </c>
      <c r="E52" s="19" t="str">
        <f t="shared" si="9"/>
        <v/>
      </c>
      <c r="F52" s="18" t="str">
        <f t="shared" si="6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0.3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0.51141317365269467</v>
      </c>
      <c r="J52" s="18">
        <f t="shared" si="7"/>
        <v>0.44953237187609879</v>
      </c>
      <c r="K52" s="18">
        <f t="shared" si="5"/>
        <v>11910.314759288573</v>
      </c>
      <c r="L52" s="18" t="str">
        <f t="shared" si="8"/>
        <v/>
      </c>
      <c r="M52" s="18">
        <f t="shared" si="1"/>
        <v>1488789.3449110715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2"/>
        <v/>
      </c>
      <c r="E53" s="19" t="str">
        <f t="shared" si="9"/>
        <v/>
      </c>
      <c r="F53" s="18" t="str">
        <f t="shared" si="6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0.26666666666666666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0.50074650698602796</v>
      </c>
      <c r="J53" s="18">
        <f t="shared" si="7"/>
        <v>0.22510176499410062</v>
      </c>
      <c r="K53" s="18">
        <f t="shared" si="5"/>
        <v>11910.539861053567</v>
      </c>
      <c r="L53" s="18" t="str">
        <f t="shared" si="8"/>
        <v/>
      </c>
      <c r="M53" s="18">
        <f t="shared" si="1"/>
        <v>1488817.4826316959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2"/>
        <v/>
      </c>
      <c r="E54" s="19" t="str">
        <f t="shared" si="9"/>
        <v/>
      </c>
      <c r="F54" s="18" t="str">
        <f t="shared" si="6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0.23333333333333334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0.4914131736526946</v>
      </c>
      <c r="J54" s="18">
        <f t="shared" si="7"/>
        <v>0.11061797273057401</v>
      </c>
      <c r="K54" s="18">
        <f t="shared" si="5"/>
        <v>11910.650479026297</v>
      </c>
      <c r="L54" s="18" t="str">
        <f t="shared" si="8"/>
        <v/>
      </c>
      <c r="M54" s="18">
        <f t="shared" si="1"/>
        <v>1488831.3098782871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2"/>
        <v/>
      </c>
      <c r="E55" s="19" t="str">
        <f t="shared" si="9"/>
        <v/>
      </c>
      <c r="F55" s="18" t="str">
        <f t="shared" si="6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0.2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0.48341317365269459</v>
      </c>
      <c r="J55" s="18">
        <f t="shared" si="7"/>
        <v>5.3474185260714013E-2</v>
      </c>
      <c r="K55" s="18">
        <f t="shared" si="5"/>
        <v>11910.703953211558</v>
      </c>
      <c r="L55" s="18" t="str">
        <f t="shared" si="8"/>
        <v/>
      </c>
      <c r="M55" s="18">
        <f t="shared" si="1"/>
        <v>1488837.9941514446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2"/>
        <v/>
      </c>
      <c r="E56" s="19" t="str">
        <f t="shared" si="9"/>
        <v/>
      </c>
      <c r="F56" s="18" t="str">
        <f t="shared" si="6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0.16666666666666666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0.47674650698602794</v>
      </c>
      <c r="J56" s="18">
        <f t="shared" si="7"/>
        <v>2.5493631036969146E-2</v>
      </c>
      <c r="K56" s="18">
        <f t="shared" si="5"/>
        <v>11910.729446842595</v>
      </c>
      <c r="L56" s="18" t="str">
        <f t="shared" si="8"/>
        <v/>
      </c>
      <c r="M56" s="18">
        <f t="shared" si="1"/>
        <v>1488841.1808553245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2"/>
        <v/>
      </c>
      <c r="E57" s="19" t="str">
        <f t="shared" si="9"/>
        <v/>
      </c>
      <c r="F57" s="18" t="str">
        <f t="shared" si="6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0.13333333333333333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0.47141317365269458</v>
      </c>
      <c r="J57" s="18">
        <f t="shared" si="7"/>
        <v>1.2018033515068461E-2</v>
      </c>
      <c r="K57" s="18">
        <f t="shared" si="5"/>
        <v>11910.74146487611</v>
      </c>
      <c r="L57" s="18" t="str">
        <f t="shared" si="8"/>
        <v/>
      </c>
      <c r="M57" s="18">
        <f t="shared" si="1"/>
        <v>1488842.6831095137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2"/>
        <v/>
      </c>
      <c r="E58" s="19" t="str">
        <f t="shared" si="9"/>
        <v/>
      </c>
      <c r="F58" s="18" t="str">
        <f t="shared" si="6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0.1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0.46741317365269458</v>
      </c>
      <c r="J58" s="18">
        <f t="shared" si="7"/>
        <v>5.6173871863425982E-3</v>
      </c>
      <c r="K58" s="18">
        <f t="shared" si="5"/>
        <v>11910.747082263297</v>
      </c>
      <c r="L58" s="18" t="str">
        <f t="shared" si="8"/>
        <v/>
      </c>
      <c r="M58" s="18">
        <f t="shared" si="1"/>
        <v>1488843.3852829121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2"/>
        <v/>
      </c>
      <c r="E59" s="19" t="str">
        <f t="shared" si="9"/>
        <v/>
      </c>
      <c r="F59" s="18" t="str">
        <f t="shared" si="6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6.6666666666666666E-2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0.46474650698602793</v>
      </c>
      <c r="J59" s="18">
        <f t="shared" si="7"/>
        <v>2.6106610732407943E-3</v>
      </c>
      <c r="K59" s="18">
        <f t="shared" si="5"/>
        <v>11910.74969292437</v>
      </c>
      <c r="L59" s="18" t="str">
        <f t="shared" si="8"/>
        <v/>
      </c>
      <c r="M59" s="18">
        <f t="shared" si="1"/>
        <v>1488843.7116155461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2"/>
        <v/>
      </c>
      <c r="E60" s="19" t="str">
        <f t="shared" si="9"/>
        <v/>
      </c>
      <c r="F60" s="18" t="str">
        <f t="shared" si="6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3.3333333333333333E-2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0.46341317365269458</v>
      </c>
      <c r="J60" s="18">
        <f t="shared" si="7"/>
        <v>1.2098147332820662E-3</v>
      </c>
      <c r="K60" s="18">
        <f t="shared" si="5"/>
        <v>11910.750902739102</v>
      </c>
      <c r="L60" s="18" t="str">
        <f t="shared" si="8"/>
        <v/>
      </c>
      <c r="M60" s="18">
        <f t="shared" si="1"/>
        <v>1488843.8628423878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2"/>
        <v/>
      </c>
      <c r="E61" s="19" t="str">
        <f t="shared" si="9"/>
        <v/>
      </c>
      <c r="F61" s="18" t="str">
        <f t="shared" si="6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0.46341317365269458</v>
      </c>
      <c r="J61" s="18">
        <f t="shared" si="7"/>
        <v>5.6064408508203051E-4</v>
      </c>
      <c r="K61" s="18">
        <f t="shared" si="5"/>
        <v>11910.751463383187</v>
      </c>
      <c r="L61" s="18" t="str">
        <f t="shared" si="8"/>
        <v/>
      </c>
      <c r="M61" s="18">
        <f t="shared" si="1"/>
        <v>1488843.9329228983</v>
      </c>
    </row>
  </sheetData>
  <phoneticPr fontId="20" type="noConversion"/>
  <dataValidations disablePrompts="1"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Props1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2020-03-25T13:26:38Z</dcterms:modified>
</cp:coreProperties>
</file>